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255" windowHeight="2529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A3" i="1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36"/>
  <c r="A1037"/>
  <c r="A1038"/>
  <c r="A1039"/>
  <c r="A1040"/>
  <c r="A1041"/>
  <c r="A1042"/>
  <c r="A1043"/>
  <c r="A1044"/>
  <c r="A1045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1070"/>
  <c r="A1071"/>
  <c r="A1072"/>
  <c r="A1073"/>
  <c r="A1074"/>
  <c r="A1075"/>
  <c r="A1076"/>
  <c r="A1077"/>
  <c r="A1078"/>
  <c r="A1079"/>
  <c r="A1080"/>
  <c r="A1081"/>
  <c r="A1082"/>
  <c r="A1083"/>
  <c r="A1084"/>
  <c r="A1085"/>
  <c r="A1086"/>
  <c r="A1087"/>
  <c r="A1088"/>
  <c r="A1089"/>
  <c r="A1090"/>
  <c r="A1091"/>
  <c r="A1092"/>
  <c r="A1093"/>
  <c r="A1094"/>
  <c r="A1095"/>
  <c r="A1096"/>
  <c r="A1097"/>
  <c r="A1098"/>
  <c r="A1099"/>
  <c r="A1100"/>
  <c r="A1101"/>
  <c r="A1102"/>
  <c r="A1103"/>
  <c r="A1104"/>
  <c r="A1105"/>
  <c r="A1106"/>
  <c r="A1107"/>
  <c r="A1108"/>
  <c r="A1109"/>
  <c r="A1110"/>
  <c r="A1111"/>
  <c r="A1112"/>
  <c r="A1113"/>
  <c r="A1114"/>
  <c r="A1115"/>
  <c r="A1116"/>
  <c r="A1117"/>
  <c r="A1118"/>
  <c r="A1119"/>
  <c r="A1120"/>
  <c r="A1121"/>
  <c r="A1122"/>
  <c r="A1123"/>
  <c r="A1124"/>
  <c r="A1125"/>
  <c r="A1126"/>
  <c r="A1127"/>
  <c r="A1128"/>
  <c r="A1129"/>
  <c r="A1130"/>
  <c r="A1131"/>
  <c r="A1132"/>
  <c r="A1133"/>
  <c r="A1134"/>
  <c r="A1135"/>
  <c r="A1136"/>
  <c r="A1137"/>
  <c r="A1138"/>
  <c r="A1139"/>
  <c r="A1140"/>
  <c r="A1141"/>
  <c r="A1142"/>
  <c r="A1143"/>
  <c r="A1144"/>
  <c r="A1145"/>
  <c r="A1146"/>
  <c r="A1147"/>
  <c r="A1148"/>
  <c r="A1149"/>
  <c r="A1150"/>
  <c r="A1151"/>
  <c r="A1152"/>
  <c r="A1153"/>
  <c r="A1154"/>
  <c r="A1155"/>
  <c r="A1156"/>
  <c r="A1157"/>
  <c r="A1158"/>
  <c r="A1159"/>
  <c r="A1160"/>
  <c r="A1161"/>
  <c r="A1162"/>
  <c r="A1163"/>
  <c r="A1164"/>
  <c r="A1165"/>
  <c r="A1166"/>
  <c r="A1167"/>
  <c r="A1168"/>
  <c r="A1169"/>
  <c r="A1170"/>
  <c r="A1171"/>
  <c r="A1172"/>
  <c r="A1173"/>
  <c r="A1174"/>
  <c r="A1175"/>
  <c r="A1176"/>
  <c r="A1177"/>
  <c r="A1178"/>
  <c r="A1179"/>
  <c r="A1180"/>
  <c r="A1181"/>
  <c r="A1182"/>
  <c r="A1183"/>
  <c r="A1184"/>
  <c r="A1185"/>
  <c r="A1186"/>
  <c r="A1187"/>
  <c r="A1188"/>
  <c r="A1189"/>
  <c r="A1190"/>
  <c r="A1191"/>
  <c r="A1192"/>
  <c r="A1193"/>
  <c r="A1194"/>
  <c r="A1195"/>
  <c r="A1196"/>
  <c r="A1197"/>
  <c r="A1198"/>
  <c r="A1199"/>
  <c r="A1200"/>
  <c r="A1201"/>
  <c r="A1202"/>
  <c r="A1203"/>
  <c r="A1204"/>
  <c r="A1205"/>
  <c r="A1206"/>
  <c r="A1207"/>
  <c r="A1208"/>
  <c r="A1209"/>
  <c r="A1210"/>
  <c r="A1211"/>
  <c r="A1212"/>
  <c r="A1213"/>
  <c r="A1214"/>
  <c r="A1215"/>
  <c r="A1216"/>
  <c r="A1217"/>
  <c r="A1218"/>
  <c r="A1219"/>
  <c r="A1220"/>
  <c r="A1221"/>
  <c r="A1222"/>
  <c r="A1223"/>
  <c r="A1224"/>
  <c r="A1225"/>
  <c r="A1226"/>
  <c r="A1227"/>
  <c r="A1228"/>
  <c r="A1229"/>
  <c r="A1230"/>
  <c r="A1231"/>
  <c r="A1232"/>
  <c r="A1233"/>
  <c r="A1234"/>
  <c r="A1235"/>
  <c r="A1236"/>
  <c r="A1237"/>
  <c r="A1238"/>
  <c r="A1239"/>
  <c r="A1240"/>
  <c r="A1241"/>
  <c r="A1242"/>
  <c r="A1243"/>
  <c r="A1244"/>
  <c r="A1245"/>
  <c r="A1246"/>
  <c r="A1247"/>
  <c r="A1248"/>
  <c r="A1249"/>
  <c r="A1250"/>
  <c r="A1251"/>
  <c r="A1252"/>
  <c r="A1253"/>
  <c r="A1254"/>
  <c r="A1255"/>
  <c r="A1256"/>
  <c r="A1257"/>
  <c r="A1258"/>
  <c r="A1259"/>
  <c r="A1260"/>
  <c r="A1261"/>
  <c r="A1262"/>
  <c r="A1263"/>
  <c r="A1264"/>
  <c r="A1265"/>
  <c r="A1266"/>
  <c r="A1267"/>
  <c r="A1268"/>
  <c r="A1269"/>
  <c r="A1270"/>
  <c r="A1271"/>
  <c r="A1272"/>
  <c r="A1273"/>
  <c r="A1274"/>
  <c r="A1275"/>
  <c r="A1276"/>
  <c r="A1277"/>
  <c r="A1278"/>
  <c r="A1279"/>
  <c r="A1280"/>
  <c r="A1281"/>
  <c r="A1282"/>
  <c r="A1283"/>
  <c r="A1284"/>
  <c r="A1285"/>
  <c r="A1286"/>
  <c r="A1287"/>
  <c r="A1288"/>
  <c r="A1289"/>
  <c r="A1290"/>
  <c r="A1291"/>
  <c r="A1292"/>
  <c r="A1293"/>
  <c r="A1294"/>
  <c r="A1295"/>
  <c r="A1296"/>
  <c r="A1297"/>
  <c r="A1298"/>
  <c r="A1299"/>
  <c r="A1300"/>
  <c r="A1301"/>
  <c r="A1302"/>
  <c r="A1303"/>
  <c r="A1304"/>
  <c r="A1305"/>
  <c r="A1306"/>
  <c r="A1307"/>
  <c r="A1308"/>
  <c r="A1309"/>
  <c r="A1310"/>
  <c r="A1311"/>
  <c r="A1312"/>
  <c r="A1313"/>
  <c r="A1314"/>
  <c r="A1315"/>
  <c r="A1316"/>
  <c r="A1317"/>
  <c r="A1318"/>
  <c r="A1319"/>
  <c r="A1320"/>
  <c r="A1321"/>
  <c r="A1322"/>
  <c r="A1323"/>
  <c r="A1324"/>
  <c r="A1325"/>
  <c r="A1326"/>
  <c r="A1327"/>
  <c r="A1328"/>
  <c r="A1329"/>
  <c r="A1330"/>
  <c r="A1331"/>
  <c r="A1332"/>
  <c r="A1333"/>
  <c r="A1334"/>
  <c r="A1335"/>
  <c r="A1336"/>
  <c r="A1337"/>
  <c r="A1338"/>
  <c r="A1339"/>
  <c r="A1340"/>
  <c r="A1341"/>
  <c r="A1342"/>
  <c r="A1343"/>
  <c r="A1344"/>
  <c r="A1345"/>
  <c r="A1346"/>
  <c r="A1347"/>
  <c r="A1348"/>
  <c r="A1349"/>
  <c r="A1350"/>
  <c r="A1351"/>
  <c r="A1352"/>
  <c r="A1353"/>
  <c r="A1354"/>
  <c r="A1355"/>
  <c r="A1356"/>
  <c r="A1357"/>
  <c r="A1358"/>
  <c r="A1359"/>
  <c r="A1360"/>
  <c r="A1361"/>
  <c r="A1362"/>
  <c r="A1363"/>
  <c r="A1364"/>
  <c r="A1365"/>
  <c r="A1366"/>
  <c r="A1367"/>
  <c r="A1368"/>
  <c r="A1369"/>
  <c r="A1370"/>
  <c r="A1371"/>
  <c r="A1372"/>
  <c r="A1373"/>
  <c r="A1374"/>
  <c r="A1375"/>
  <c r="A1376"/>
  <c r="A1377"/>
  <c r="A1378"/>
  <c r="A1379"/>
  <c r="A1380"/>
  <c r="A1381"/>
  <c r="A1382"/>
  <c r="A1383"/>
  <c r="A1384"/>
  <c r="A1385"/>
  <c r="A1386"/>
  <c r="A1387"/>
  <c r="A1388"/>
  <c r="A1389"/>
  <c r="A1390"/>
  <c r="A1391"/>
  <c r="A1392"/>
  <c r="A1393"/>
  <c r="A1394"/>
  <c r="A1395"/>
  <c r="A1396"/>
  <c r="A1397"/>
  <c r="A1398"/>
  <c r="A1399"/>
  <c r="A1400"/>
  <c r="A1401"/>
  <c r="A1402"/>
  <c r="A1403"/>
  <c r="A1404"/>
  <c r="A1405"/>
  <c r="A1406"/>
  <c r="A1407"/>
  <c r="A1408"/>
  <c r="A1409"/>
  <c r="A1410"/>
  <c r="A1411"/>
  <c r="A1412"/>
  <c r="A1413"/>
  <c r="A1414"/>
  <c r="A1415"/>
  <c r="A1416"/>
  <c r="A1417"/>
  <c r="A1418"/>
  <c r="A1419"/>
  <c r="A1420"/>
  <c r="A1421"/>
  <c r="A1422"/>
  <c r="A1423"/>
  <c r="A1424"/>
  <c r="A1425"/>
  <c r="A1426"/>
  <c r="A1427"/>
  <c r="A1428"/>
  <c r="A1429"/>
  <c r="A1430"/>
  <c r="A1431"/>
  <c r="A1432"/>
  <c r="A1433"/>
  <c r="A1434"/>
  <c r="A1435"/>
  <c r="A1436"/>
  <c r="A1437"/>
  <c r="A1438"/>
  <c r="A1439"/>
  <c r="A1440"/>
  <c r="A1441"/>
  <c r="A1442"/>
  <c r="A1443"/>
  <c r="A1444"/>
  <c r="A1445"/>
  <c r="A1446"/>
  <c r="A1447"/>
  <c r="A1448"/>
  <c r="A1449"/>
  <c r="A1450"/>
  <c r="A1451"/>
  <c r="A1452"/>
  <c r="A1453"/>
  <c r="A1454"/>
  <c r="A1455"/>
  <c r="A1456"/>
  <c r="A1457"/>
  <c r="A1458"/>
  <c r="A1459"/>
  <c r="A1460"/>
  <c r="A1461"/>
  <c r="A1462"/>
  <c r="A1463"/>
  <c r="A1464"/>
  <c r="A1465"/>
  <c r="A1466"/>
  <c r="A1467"/>
  <c r="A1468"/>
  <c r="A1469"/>
  <c r="A1470"/>
  <c r="A1471"/>
  <c r="A1472"/>
  <c r="A1473"/>
  <c r="A1474"/>
  <c r="A1475"/>
  <c r="A1476"/>
  <c r="A1477"/>
  <c r="A1478"/>
  <c r="A1479"/>
  <c r="A1480"/>
  <c r="A1481"/>
  <c r="A1482"/>
  <c r="A1483"/>
  <c r="A1484"/>
  <c r="A1485"/>
  <c r="A1486"/>
  <c r="A1487"/>
  <c r="A1488"/>
  <c r="A1489"/>
  <c r="A1490"/>
  <c r="A1491"/>
  <c r="A1492"/>
  <c r="A1493"/>
  <c r="A1494"/>
  <c r="A1495"/>
  <c r="A1496"/>
  <c r="A1497"/>
  <c r="A1498"/>
  <c r="A1499"/>
  <c r="A1500"/>
  <c r="A1501"/>
  <c r="A1502"/>
  <c r="A1503"/>
  <c r="A1504"/>
  <c r="A1505"/>
  <c r="A1506"/>
  <c r="A1507"/>
  <c r="A1508"/>
  <c r="A1509"/>
  <c r="A1510"/>
  <c r="A1511"/>
  <c r="A1512"/>
  <c r="A1513"/>
  <c r="A1514"/>
  <c r="A1515"/>
  <c r="A1516"/>
  <c r="A1517"/>
  <c r="A1518"/>
  <c r="A1519"/>
  <c r="A1520"/>
  <c r="A1521"/>
  <c r="A1522"/>
  <c r="A1523"/>
  <c r="A1524"/>
  <c r="A1525"/>
  <c r="A1526"/>
  <c r="A1527"/>
  <c r="A1528"/>
  <c r="A1529"/>
  <c r="A1530"/>
  <c r="A1531"/>
  <c r="A1532"/>
  <c r="A1533"/>
  <c r="A1534"/>
  <c r="A1535"/>
  <c r="A1536"/>
  <c r="A1537"/>
  <c r="A1538"/>
  <c r="A1539"/>
  <c r="A1540"/>
  <c r="A1541"/>
  <c r="A1542"/>
  <c r="A1543"/>
  <c r="A1544"/>
  <c r="A1545"/>
  <c r="A1546"/>
  <c r="A1547"/>
  <c r="A1548"/>
  <c r="A1549"/>
  <c r="A1550"/>
  <c r="A1551"/>
  <c r="A1552"/>
  <c r="A1553"/>
  <c r="A1554"/>
  <c r="A1555"/>
  <c r="A1556"/>
  <c r="A1557"/>
  <c r="A1558"/>
  <c r="A1559"/>
  <c r="A1560"/>
  <c r="A1561"/>
  <c r="A1562"/>
  <c r="A1563"/>
  <c r="A1564"/>
  <c r="A1565"/>
  <c r="A1566"/>
  <c r="A1567"/>
  <c r="A1568"/>
  <c r="A1569"/>
  <c r="A1570"/>
  <c r="A1571"/>
  <c r="A1572"/>
  <c r="A1573"/>
  <c r="A1574"/>
  <c r="A1575"/>
  <c r="A1576"/>
  <c r="A1577"/>
  <c r="A1578"/>
  <c r="A1579"/>
  <c r="A1580"/>
  <c r="A1581"/>
  <c r="A1582"/>
  <c r="A1583"/>
  <c r="A1584"/>
  <c r="A1585"/>
  <c r="A1586"/>
  <c r="A1587"/>
  <c r="A1588"/>
  <c r="A1589"/>
  <c r="A1590"/>
  <c r="A1591"/>
  <c r="A1592"/>
  <c r="A1593"/>
  <c r="A1594"/>
  <c r="A1595"/>
  <c r="A1596"/>
  <c r="A1597"/>
  <c r="A1598"/>
  <c r="A1599"/>
  <c r="A1600"/>
  <c r="A1601"/>
  <c r="A1602"/>
  <c r="A1603"/>
  <c r="A1604"/>
  <c r="A1605"/>
  <c r="A1606"/>
  <c r="A1607"/>
  <c r="A1608"/>
  <c r="A1609"/>
  <c r="A1610"/>
  <c r="A1611"/>
  <c r="A1612"/>
  <c r="A1613"/>
  <c r="A1614"/>
  <c r="A1615"/>
  <c r="A1616"/>
  <c r="A1617"/>
  <c r="A1618"/>
  <c r="A1619"/>
  <c r="A1620"/>
  <c r="A1621"/>
  <c r="A1622"/>
  <c r="A1623"/>
  <c r="A1624"/>
  <c r="A1625"/>
  <c r="A1626"/>
  <c r="A1627"/>
  <c r="A1628"/>
  <c r="A1629"/>
  <c r="A1630"/>
  <c r="A1631"/>
  <c r="A1632"/>
  <c r="A1633"/>
  <c r="A1634"/>
  <c r="A1635"/>
  <c r="A1636"/>
  <c r="A1637"/>
  <c r="A1638"/>
  <c r="A1639"/>
  <c r="A1640"/>
  <c r="A1641"/>
  <c r="A1642"/>
  <c r="A1643"/>
  <c r="A1644"/>
  <c r="A1645"/>
  <c r="A1646"/>
  <c r="A1647"/>
  <c r="A1648"/>
  <c r="A1649"/>
  <c r="A1650"/>
  <c r="A1651"/>
  <c r="A1652"/>
  <c r="A1653"/>
  <c r="A1654"/>
  <c r="A1655"/>
  <c r="A1656"/>
  <c r="A1657"/>
  <c r="A1658"/>
  <c r="A1659"/>
  <c r="A1660"/>
  <c r="A1661"/>
  <c r="A1662"/>
  <c r="A1663"/>
  <c r="A1664"/>
  <c r="A1665"/>
  <c r="A1666"/>
  <c r="A1667"/>
  <c r="A1668"/>
  <c r="A1669"/>
  <c r="A1670"/>
  <c r="A1671"/>
  <c r="A1672"/>
  <c r="A1673"/>
  <c r="A1674"/>
  <c r="A1675"/>
  <c r="A1676"/>
  <c r="A1677"/>
  <c r="A1678"/>
  <c r="A1679"/>
  <c r="A1680"/>
  <c r="A1681"/>
  <c r="A1682"/>
  <c r="A1683"/>
  <c r="A1684"/>
  <c r="A1685"/>
  <c r="A1686"/>
  <c r="A1687"/>
  <c r="A1688"/>
  <c r="A1689"/>
  <c r="A1690"/>
  <c r="A1691"/>
  <c r="A1692"/>
  <c r="A1693"/>
  <c r="A1694"/>
  <c r="A1695"/>
  <c r="A1696"/>
  <c r="A1697"/>
  <c r="A1698"/>
  <c r="A1699"/>
  <c r="A1700"/>
  <c r="A1701"/>
  <c r="A1702"/>
  <c r="A1703"/>
  <c r="A1704"/>
  <c r="A1705"/>
  <c r="A1706"/>
  <c r="A1707"/>
  <c r="A1708"/>
  <c r="A1709"/>
  <c r="A1710"/>
  <c r="A1711"/>
  <c r="A1712"/>
  <c r="A1713"/>
  <c r="A1714"/>
  <c r="A1715"/>
  <c r="A1716"/>
  <c r="A1717"/>
  <c r="A1718"/>
  <c r="A1719"/>
  <c r="A1720"/>
  <c r="A1721"/>
  <c r="A1722"/>
  <c r="A1723"/>
  <c r="A1724"/>
  <c r="A1725"/>
  <c r="A1726"/>
  <c r="A1727"/>
  <c r="A1728"/>
  <c r="A1729"/>
  <c r="A1730"/>
  <c r="A1731"/>
  <c r="A1732"/>
  <c r="A1733"/>
  <c r="A1734"/>
  <c r="A1735"/>
  <c r="A1736"/>
  <c r="A1737"/>
  <c r="A1738"/>
  <c r="A1739"/>
  <c r="A1740"/>
  <c r="A1741"/>
  <c r="A1742"/>
  <c r="A1743"/>
  <c r="A1744"/>
  <c r="A1745"/>
  <c r="A1746"/>
  <c r="A1747"/>
  <c r="A1748"/>
  <c r="A1749"/>
  <c r="A1750"/>
  <c r="A1751"/>
  <c r="A1752"/>
  <c r="A1753"/>
  <c r="A1754"/>
  <c r="A1755"/>
  <c r="A1756"/>
  <c r="A1757"/>
  <c r="A1758"/>
  <c r="A1759"/>
  <c r="A1760"/>
  <c r="A1761"/>
  <c r="A1762"/>
  <c r="A1763"/>
  <c r="A1764"/>
  <c r="A1765"/>
  <c r="A1766"/>
  <c r="A1767"/>
  <c r="A1768"/>
  <c r="A1769"/>
  <c r="A1770"/>
  <c r="A1771"/>
  <c r="A1772"/>
  <c r="A1773"/>
  <c r="A1774"/>
  <c r="A1775"/>
  <c r="A1776"/>
  <c r="A1777"/>
  <c r="A1778"/>
  <c r="A1779"/>
  <c r="A1780"/>
  <c r="A1781"/>
  <c r="A1782"/>
  <c r="A1783"/>
  <c r="A1784"/>
  <c r="A1785"/>
  <c r="A1786"/>
  <c r="A1787"/>
  <c r="A1788"/>
  <c r="A1789"/>
  <c r="A1790"/>
  <c r="A1791"/>
  <c r="A1792"/>
  <c r="A1793"/>
  <c r="A1794"/>
  <c r="A1795"/>
  <c r="A1796"/>
  <c r="A1797"/>
  <c r="A1798"/>
  <c r="A1799"/>
  <c r="A1800"/>
  <c r="A1801"/>
  <c r="A1802"/>
  <c r="A1803"/>
  <c r="A1804"/>
  <c r="A1805"/>
  <c r="A1806"/>
  <c r="A1807"/>
  <c r="A1808"/>
  <c r="A1809"/>
  <c r="A1810"/>
  <c r="A1811"/>
  <c r="A1812"/>
  <c r="A1813"/>
  <c r="A1814"/>
  <c r="A1815"/>
  <c r="A1816"/>
  <c r="A1817"/>
  <c r="A1818"/>
  <c r="A1819"/>
  <c r="A1820"/>
  <c r="A1821"/>
  <c r="A1822"/>
  <c r="A1823"/>
  <c r="A1824"/>
  <c r="A1825"/>
  <c r="A1826"/>
  <c r="A1827"/>
  <c r="A1828"/>
  <c r="A1829"/>
  <c r="A1830"/>
  <c r="A1831"/>
  <c r="A1832"/>
  <c r="A1833"/>
  <c r="A1834"/>
  <c r="A1835"/>
  <c r="A1836"/>
  <c r="A1837"/>
  <c r="A1838"/>
  <c r="A1839"/>
  <c r="A1840"/>
  <c r="A1841"/>
  <c r="A1842"/>
  <c r="A1843"/>
  <c r="A1844"/>
  <c r="A1845"/>
  <c r="A1846"/>
  <c r="A1847"/>
  <c r="A1848"/>
  <c r="A1849"/>
  <c r="A1850"/>
  <c r="A1851"/>
  <c r="A1852"/>
  <c r="A1853"/>
  <c r="A1854"/>
  <c r="A1855"/>
  <c r="A1856"/>
  <c r="A1857"/>
  <c r="A1858"/>
  <c r="A1859"/>
  <c r="A1860"/>
  <c r="A1861"/>
  <c r="A1862"/>
  <c r="A1863"/>
  <c r="A1864"/>
  <c r="A1865"/>
  <c r="A1866"/>
  <c r="A1867"/>
  <c r="A1868"/>
  <c r="A1869"/>
  <c r="A1870"/>
  <c r="A1871"/>
  <c r="A1872"/>
  <c r="A1873"/>
  <c r="A1874"/>
  <c r="A1875"/>
  <c r="A1876"/>
  <c r="A1877"/>
  <c r="A1878"/>
  <c r="A1879"/>
  <c r="A1880"/>
  <c r="A1881"/>
  <c r="A1882"/>
  <c r="A1883"/>
  <c r="A1884"/>
  <c r="A1885"/>
  <c r="A1886"/>
  <c r="A1887"/>
  <c r="A1888"/>
  <c r="A1889"/>
  <c r="A1890"/>
  <c r="A1891"/>
  <c r="A1892"/>
  <c r="A1893"/>
  <c r="A1894"/>
  <c r="A1895"/>
  <c r="A1896"/>
  <c r="A1897"/>
  <c r="A1898"/>
  <c r="A1899"/>
  <c r="A1900"/>
  <c r="A1901"/>
  <c r="A1902"/>
  <c r="A1903"/>
  <c r="A1904"/>
  <c r="A1905"/>
  <c r="A1906"/>
  <c r="A1907"/>
  <c r="A1908"/>
  <c r="A1909"/>
  <c r="A1910"/>
  <c r="A1911"/>
  <c r="A1912"/>
  <c r="A1913"/>
  <c r="A1914"/>
  <c r="A1915"/>
  <c r="A1916"/>
  <c r="A1917"/>
  <c r="A1918"/>
  <c r="A1919"/>
  <c r="A1920"/>
  <c r="A1921"/>
  <c r="A1922"/>
  <c r="A1923"/>
  <c r="A1924"/>
  <c r="A1925"/>
  <c r="A1926"/>
  <c r="A1927"/>
  <c r="A1928"/>
  <c r="A1929"/>
  <c r="A1930"/>
  <c r="A1931"/>
  <c r="A1932"/>
  <c r="A1933"/>
  <c r="A1934"/>
  <c r="A1935"/>
  <c r="A1936"/>
  <c r="A1937"/>
  <c r="A1938"/>
  <c r="A1939"/>
  <c r="A1940"/>
  <c r="A1941"/>
  <c r="A1942"/>
  <c r="A1943"/>
  <c r="A1944"/>
  <c r="A1945"/>
  <c r="A1946"/>
  <c r="A1947"/>
  <c r="A1948"/>
  <c r="A1949"/>
  <c r="A1950"/>
  <c r="A1951"/>
  <c r="A1952"/>
  <c r="A1953"/>
  <c r="A1954"/>
  <c r="A1955"/>
  <c r="A1956"/>
  <c r="A1957"/>
  <c r="A1958"/>
  <c r="A1959"/>
  <c r="A1960"/>
  <c r="A1961"/>
  <c r="A1962"/>
  <c r="A1963"/>
  <c r="A1964"/>
  <c r="A1965"/>
  <c r="A1966"/>
  <c r="A1967"/>
  <c r="A1968"/>
  <c r="A1969"/>
  <c r="A1970"/>
  <c r="A1971"/>
  <c r="A1972"/>
  <c r="A1973"/>
  <c r="A1974"/>
  <c r="A1975"/>
  <c r="A1976"/>
  <c r="A1977"/>
  <c r="A1978"/>
  <c r="A1979"/>
  <c r="A1980"/>
  <c r="A1981"/>
  <c r="A1982"/>
  <c r="A1983"/>
  <c r="A1984"/>
  <c r="A2"/>
  <c r="I364"/>
  <c r="H364"/>
  <c r="E364"/>
  <c r="D364"/>
  <c r="C364"/>
  <c r="B364"/>
  <c r="I1388"/>
  <c r="H1388"/>
  <c r="E1388"/>
  <c r="D1388"/>
  <c r="C1388"/>
  <c r="B1388"/>
  <c r="I1763"/>
  <c r="H1763"/>
  <c r="E1763"/>
  <c r="D1763"/>
  <c r="C1763"/>
  <c r="B1763"/>
  <c r="I321"/>
  <c r="H321"/>
  <c r="E321"/>
  <c r="D321"/>
  <c r="C321"/>
  <c r="B321"/>
  <c r="I1814"/>
  <c r="H1814"/>
  <c r="E1814"/>
  <c r="D1814"/>
  <c r="C1814"/>
  <c r="B1814"/>
  <c r="I1775"/>
  <c r="H1775"/>
  <c r="E1775"/>
  <c r="D1775"/>
  <c r="C1775"/>
  <c r="B1775"/>
  <c r="I390"/>
  <c r="H390"/>
  <c r="E390"/>
  <c r="D390"/>
  <c r="C390"/>
  <c r="B390"/>
  <c r="I246"/>
  <c r="H246"/>
  <c r="E246"/>
  <c r="D246"/>
  <c r="C246"/>
  <c r="B246"/>
  <c r="I895"/>
  <c r="H895"/>
  <c r="E895"/>
  <c r="D895"/>
  <c r="C895"/>
  <c r="B895"/>
  <c r="I1433"/>
  <c r="H1433"/>
  <c r="E1433"/>
  <c r="D1433"/>
  <c r="C1433"/>
  <c r="B1433"/>
  <c r="I1677"/>
  <c r="H1677"/>
  <c r="E1677"/>
  <c r="D1677"/>
  <c r="C1677"/>
  <c r="B1677"/>
  <c r="I99"/>
  <c r="H99"/>
  <c r="E99"/>
  <c r="D99"/>
  <c r="C99"/>
  <c r="B99"/>
  <c r="I389"/>
  <c r="H389"/>
  <c r="E389"/>
  <c r="D389"/>
  <c r="C389"/>
  <c r="B389"/>
  <c r="I282"/>
  <c r="H282"/>
  <c r="E282"/>
  <c r="D282"/>
  <c r="C282"/>
  <c r="B282"/>
  <c r="I1744"/>
  <c r="H1744"/>
  <c r="E1744"/>
  <c r="D1744"/>
  <c r="C1744"/>
  <c r="B1744"/>
  <c r="I1277"/>
  <c r="H1277"/>
  <c r="E1277"/>
  <c r="D1277"/>
  <c r="C1277"/>
  <c r="B1277"/>
  <c r="I121"/>
  <c r="H121"/>
  <c r="E121"/>
  <c r="D121"/>
  <c r="C121"/>
  <c r="B121"/>
  <c r="I1781"/>
  <c r="H1781"/>
  <c r="E1781"/>
  <c r="D1781"/>
  <c r="C1781"/>
  <c r="B1781"/>
  <c r="I1736"/>
  <c r="H1736"/>
  <c r="E1736"/>
  <c r="D1736"/>
  <c r="C1736"/>
  <c r="B1736"/>
  <c r="I185"/>
  <c r="H185"/>
  <c r="E185"/>
  <c r="D185"/>
  <c r="C185"/>
  <c r="B185"/>
  <c r="I1945"/>
  <c r="H1945"/>
  <c r="E1945"/>
  <c r="D1945"/>
  <c r="C1945"/>
  <c r="B1945"/>
  <c r="I1963"/>
  <c r="H1963"/>
  <c r="E1963"/>
  <c r="D1963"/>
  <c r="C1963"/>
  <c r="B1963"/>
  <c r="I663"/>
  <c r="H663"/>
  <c r="E663"/>
  <c r="D663"/>
  <c r="C663"/>
  <c r="B663"/>
  <c r="I1962"/>
  <c r="H1962"/>
  <c r="E1962"/>
  <c r="D1962"/>
  <c r="C1962"/>
  <c r="B1962"/>
  <c r="I1370"/>
  <c r="H1370"/>
  <c r="E1370"/>
  <c r="D1370"/>
  <c r="C1370"/>
  <c r="B1370"/>
  <c r="I281"/>
  <c r="H281"/>
  <c r="E281"/>
  <c r="D281"/>
  <c r="C281"/>
  <c r="B281"/>
  <c r="I134"/>
  <c r="H134"/>
  <c r="E134"/>
  <c r="D134"/>
  <c r="C134"/>
  <c r="B134"/>
  <c r="I919"/>
  <c r="H919"/>
  <c r="E919"/>
  <c r="D919"/>
  <c r="C919"/>
  <c r="B919"/>
  <c r="I522"/>
  <c r="H522"/>
  <c r="E522"/>
  <c r="D522"/>
  <c r="C522"/>
  <c r="B522"/>
  <c r="I877"/>
  <c r="H877"/>
  <c r="E877"/>
  <c r="D877"/>
  <c r="C877"/>
  <c r="B877"/>
  <c r="I33"/>
  <c r="H33"/>
  <c r="E33"/>
  <c r="D33"/>
  <c r="C33"/>
  <c r="B33"/>
  <c r="I633"/>
  <c r="H633"/>
  <c r="E633"/>
  <c r="D633"/>
  <c r="C633"/>
  <c r="B633"/>
  <c r="I1944"/>
  <c r="H1944"/>
  <c r="E1944"/>
  <c r="D1944"/>
  <c r="C1944"/>
  <c r="B1944"/>
  <c r="I601"/>
  <c r="H601"/>
  <c r="E601"/>
  <c r="D601"/>
  <c r="C601"/>
  <c r="B601"/>
  <c r="I1104"/>
  <c r="H1104"/>
  <c r="E1104"/>
  <c r="D1104"/>
  <c r="C1104"/>
  <c r="B1104"/>
  <c r="I225"/>
  <c r="H225"/>
  <c r="E225"/>
  <c r="D225"/>
  <c r="C225"/>
  <c r="B225"/>
  <c r="I1247"/>
  <c r="H1247"/>
  <c r="E1247"/>
  <c r="D1247"/>
  <c r="C1247"/>
  <c r="B1247"/>
  <c r="I442"/>
  <c r="H442"/>
  <c r="E442"/>
  <c r="D442"/>
  <c r="C442"/>
  <c r="B442"/>
  <c r="I1446"/>
  <c r="H1446"/>
  <c r="E1446"/>
  <c r="D1446"/>
  <c r="C1446"/>
  <c r="B1446"/>
  <c r="I1273"/>
  <c r="H1273"/>
  <c r="E1273"/>
  <c r="D1273"/>
  <c r="C1273"/>
  <c r="B1273"/>
  <c r="I1143"/>
  <c r="H1143"/>
  <c r="E1143"/>
  <c r="D1143"/>
  <c r="C1143"/>
  <c r="B1143"/>
  <c r="I1706"/>
  <c r="H1706"/>
  <c r="E1706"/>
  <c r="D1706"/>
  <c r="C1706"/>
  <c r="B1706"/>
  <c r="I334"/>
  <c r="H334"/>
  <c r="E334"/>
  <c r="D334"/>
  <c r="C334"/>
  <c r="B334"/>
  <c r="I333"/>
  <c r="H333"/>
  <c r="E333"/>
  <c r="D333"/>
  <c r="C333"/>
  <c r="B333"/>
  <c r="I1665"/>
  <c r="H1665"/>
  <c r="E1665"/>
  <c r="D1665"/>
  <c r="C1665"/>
  <c r="B1665"/>
  <c r="I984"/>
  <c r="H984"/>
  <c r="E984"/>
  <c r="D984"/>
  <c r="C984"/>
  <c r="B984"/>
  <c r="I310"/>
  <c r="H310"/>
  <c r="E310"/>
  <c r="D310"/>
  <c r="C310"/>
  <c r="B310"/>
  <c r="I976"/>
  <c r="H976"/>
  <c r="E976"/>
  <c r="D976"/>
  <c r="C976"/>
  <c r="B976"/>
  <c r="I691"/>
  <c r="H691"/>
  <c r="E691"/>
  <c r="D691"/>
  <c r="C691"/>
  <c r="B691"/>
  <c r="I1369"/>
  <c r="H1369"/>
  <c r="E1369"/>
  <c r="D1369"/>
  <c r="C1369"/>
  <c r="B1369"/>
  <c r="I1368"/>
  <c r="H1368"/>
  <c r="E1368"/>
  <c r="D1368"/>
  <c r="C1368"/>
  <c r="B1368"/>
  <c r="I1664"/>
  <c r="H1664"/>
  <c r="E1664"/>
  <c r="D1664"/>
  <c r="C1664"/>
  <c r="B1664"/>
  <c r="I1831"/>
  <c r="H1831"/>
  <c r="E1831"/>
  <c r="D1831"/>
  <c r="C1831"/>
  <c r="B1831"/>
  <c r="I1015"/>
  <c r="H1015"/>
  <c r="E1015"/>
  <c r="D1015"/>
  <c r="C1015"/>
  <c r="B1015"/>
  <c r="I447"/>
  <c r="H447"/>
  <c r="E447"/>
  <c r="D447"/>
  <c r="C447"/>
  <c r="B447"/>
  <c r="I1367"/>
  <c r="H1367"/>
  <c r="E1367"/>
  <c r="D1367"/>
  <c r="C1367"/>
  <c r="B1367"/>
  <c r="I1397"/>
  <c r="H1397"/>
  <c r="E1397"/>
  <c r="D1397"/>
  <c r="C1397"/>
  <c r="B1397"/>
  <c r="I245"/>
  <c r="H245"/>
  <c r="E245"/>
  <c r="D245"/>
  <c r="C245"/>
  <c r="B245"/>
  <c r="I1857"/>
  <c r="H1857"/>
  <c r="E1857"/>
  <c r="D1857"/>
  <c r="C1857"/>
  <c r="B1857"/>
  <c r="I1762"/>
  <c r="H1762"/>
  <c r="E1762"/>
  <c r="D1762"/>
  <c r="C1762"/>
  <c r="B1762"/>
  <c r="I1856"/>
  <c r="H1856"/>
  <c r="E1856"/>
  <c r="D1856"/>
  <c r="C1856"/>
  <c r="B1856"/>
  <c r="I1263"/>
  <c r="H1263"/>
  <c r="E1263"/>
  <c r="D1263"/>
  <c r="C1263"/>
  <c r="B1263"/>
  <c r="I636"/>
  <c r="H636"/>
  <c r="E636"/>
  <c r="D636"/>
  <c r="C636"/>
  <c r="B636"/>
  <c r="I361"/>
  <c r="H361"/>
  <c r="E361"/>
  <c r="D361"/>
  <c r="C361"/>
  <c r="B361"/>
  <c r="I425"/>
  <c r="H425"/>
  <c r="E425"/>
  <c r="D425"/>
  <c r="C425"/>
  <c r="B425"/>
  <c r="I1432"/>
  <c r="H1432"/>
  <c r="E1432"/>
  <c r="D1432"/>
  <c r="C1432"/>
  <c r="B1432"/>
  <c r="I1316"/>
  <c r="H1316"/>
  <c r="E1316"/>
  <c r="D1316"/>
  <c r="C1316"/>
  <c r="B1316"/>
  <c r="I1387"/>
  <c r="H1387"/>
  <c r="E1387"/>
  <c r="D1387"/>
  <c r="C1387"/>
  <c r="B1387"/>
  <c r="I1200"/>
  <c r="H1200"/>
  <c r="E1200"/>
  <c r="D1200"/>
  <c r="C1200"/>
  <c r="B1200"/>
  <c r="I1855"/>
  <c r="H1855"/>
  <c r="E1855"/>
  <c r="D1855"/>
  <c r="C1855"/>
  <c r="B1855"/>
  <c r="I1272"/>
  <c r="H1272"/>
  <c r="E1272"/>
  <c r="D1272"/>
  <c r="C1272"/>
  <c r="B1272"/>
  <c r="I412"/>
  <c r="H412"/>
  <c r="E412"/>
  <c r="D412"/>
  <c r="C412"/>
  <c r="B412"/>
  <c r="I1715"/>
  <c r="H1715"/>
  <c r="E1715"/>
  <c r="D1715"/>
  <c r="C1715"/>
  <c r="B1715"/>
  <c r="I998"/>
  <c r="H998"/>
  <c r="E998"/>
  <c r="D998"/>
  <c r="C998"/>
  <c r="B998"/>
  <c r="I483"/>
  <c r="H483"/>
  <c r="E483"/>
  <c r="D483"/>
  <c r="C483"/>
  <c r="B483"/>
  <c r="I1854"/>
  <c r="H1854"/>
  <c r="E1854"/>
  <c r="D1854"/>
  <c r="C1854"/>
  <c r="B1854"/>
  <c r="I1136"/>
  <c r="H1136"/>
  <c r="E1136"/>
  <c r="D1136"/>
  <c r="C1136"/>
  <c r="B1136"/>
  <c r="I1802"/>
  <c r="H1802"/>
  <c r="E1802"/>
  <c r="D1802"/>
  <c r="C1802"/>
  <c r="B1802"/>
  <c r="I1565"/>
  <c r="H1565"/>
  <c r="E1565"/>
  <c r="D1565"/>
  <c r="C1565"/>
  <c r="B1565"/>
  <c r="I1564"/>
  <c r="H1564"/>
  <c r="E1564"/>
  <c r="D1564"/>
  <c r="C1564"/>
  <c r="B1564"/>
  <c r="I86"/>
  <c r="H86"/>
  <c r="E86"/>
  <c r="D86"/>
  <c r="C86"/>
  <c r="B86"/>
  <c r="I811"/>
  <c r="H811"/>
  <c r="E811"/>
  <c r="D811"/>
  <c r="C811"/>
  <c r="B811"/>
  <c r="I662"/>
  <c r="H662"/>
  <c r="E662"/>
  <c r="D662"/>
  <c r="C662"/>
  <c r="B662"/>
  <c r="I719"/>
  <c r="H719"/>
  <c r="E719"/>
  <c r="D719"/>
  <c r="C719"/>
  <c r="B719"/>
  <c r="I718"/>
  <c r="H718"/>
  <c r="E718"/>
  <c r="D718"/>
  <c r="C718"/>
  <c r="B718"/>
  <c r="I717"/>
  <c r="H717"/>
  <c r="E717"/>
  <c r="D717"/>
  <c r="C717"/>
  <c r="B717"/>
  <c r="I716"/>
  <c r="H716"/>
  <c r="E716"/>
  <c r="D716"/>
  <c r="C716"/>
  <c r="B716"/>
  <c r="I715"/>
  <c r="H715"/>
  <c r="E715"/>
  <c r="D715"/>
  <c r="C715"/>
  <c r="B715"/>
  <c r="I714"/>
  <c r="H714"/>
  <c r="E714"/>
  <c r="D714"/>
  <c r="C714"/>
  <c r="B714"/>
  <c r="I713"/>
  <c r="H713"/>
  <c r="E713"/>
  <c r="D713"/>
  <c r="C713"/>
  <c r="B713"/>
  <c r="I1456"/>
  <c r="H1456"/>
  <c r="E1456"/>
  <c r="D1456"/>
  <c r="C1456"/>
  <c r="B1456"/>
  <c r="I1869"/>
  <c r="H1869"/>
  <c r="E1869"/>
  <c r="D1869"/>
  <c r="C1869"/>
  <c r="B1869"/>
  <c r="I1868"/>
  <c r="H1868"/>
  <c r="E1868"/>
  <c r="D1868"/>
  <c r="C1868"/>
  <c r="B1868"/>
  <c r="I906"/>
  <c r="H906"/>
  <c r="E906"/>
  <c r="D906"/>
  <c r="C906"/>
  <c r="B906"/>
  <c r="I138"/>
  <c r="H138"/>
  <c r="E138"/>
  <c r="D138"/>
  <c r="C138"/>
  <c r="B138"/>
  <c r="I1535"/>
  <c r="H1535"/>
  <c r="E1535"/>
  <c r="D1535"/>
  <c r="C1535"/>
  <c r="B1535"/>
  <c r="I690"/>
  <c r="H690"/>
  <c r="E690"/>
  <c r="D690"/>
  <c r="C690"/>
  <c r="B690"/>
  <c r="I1476"/>
  <c r="H1476"/>
  <c r="E1476"/>
  <c r="D1476"/>
  <c r="C1476"/>
  <c r="B1476"/>
  <c r="I327"/>
  <c r="H327"/>
  <c r="E327"/>
  <c r="D327"/>
  <c r="C327"/>
  <c r="B327"/>
  <c r="I1386"/>
  <c r="H1386"/>
  <c r="E1386"/>
  <c r="D1386"/>
  <c r="C1386"/>
  <c r="B1386"/>
  <c r="I653"/>
  <c r="H653"/>
  <c r="E653"/>
  <c r="D653"/>
  <c r="C653"/>
  <c r="B653"/>
  <c r="I712"/>
  <c r="H712"/>
  <c r="E712"/>
  <c r="D712"/>
  <c r="C712"/>
  <c r="B712"/>
  <c r="I1323"/>
  <c r="H1323"/>
  <c r="E1323"/>
  <c r="D1323"/>
  <c r="C1323"/>
  <c r="B1323"/>
  <c r="I1061"/>
  <c r="H1061"/>
  <c r="E1061"/>
  <c r="D1061"/>
  <c r="C1061"/>
  <c r="B1061"/>
  <c r="I1279"/>
  <c r="H1279"/>
  <c r="E1279"/>
  <c r="D1279"/>
  <c r="C1279"/>
  <c r="B1279"/>
  <c r="I1800"/>
  <c r="H1800"/>
  <c r="E1800"/>
  <c r="D1800"/>
  <c r="C1800"/>
  <c r="B1800"/>
  <c r="I880"/>
  <c r="H880"/>
  <c r="E880"/>
  <c r="D880"/>
  <c r="C880"/>
  <c r="B880"/>
  <c r="I1365"/>
  <c r="H1365"/>
  <c r="E1365"/>
  <c r="D1365"/>
  <c r="C1365"/>
  <c r="B1365"/>
  <c r="I424"/>
  <c r="H424"/>
  <c r="E424"/>
  <c r="D424"/>
  <c r="C424"/>
  <c r="B424"/>
  <c r="I123"/>
  <c r="H123"/>
  <c r="E123"/>
  <c r="D123"/>
  <c r="C123"/>
  <c r="B123"/>
  <c r="I1671"/>
  <c r="H1671"/>
  <c r="E1671"/>
  <c r="D1671"/>
  <c r="C1671"/>
  <c r="B1671"/>
  <c r="I559"/>
  <c r="H559"/>
  <c r="E559"/>
  <c r="D559"/>
  <c r="C559"/>
  <c r="B559"/>
  <c r="I918"/>
  <c r="H918"/>
  <c r="E918"/>
  <c r="D918"/>
  <c r="C918"/>
  <c r="B918"/>
  <c r="I725"/>
  <c r="H725"/>
  <c r="E725"/>
  <c r="D725"/>
  <c r="C725"/>
  <c r="B725"/>
  <c r="I261"/>
  <c r="H261"/>
  <c r="E261"/>
  <c r="D261"/>
  <c r="C261"/>
  <c r="B261"/>
  <c r="I25"/>
  <c r="H25"/>
  <c r="E25"/>
  <c r="D25"/>
  <c r="C25"/>
  <c r="B25"/>
  <c r="I689"/>
  <c r="H689"/>
  <c r="E689"/>
  <c r="D689"/>
  <c r="C689"/>
  <c r="B689"/>
  <c r="I688"/>
  <c r="H688"/>
  <c r="E688"/>
  <c r="D688"/>
  <c r="C688"/>
  <c r="B688"/>
  <c r="I986"/>
  <c r="H986"/>
  <c r="E986"/>
  <c r="D986"/>
  <c r="C986"/>
  <c r="B986"/>
  <c r="I1213"/>
  <c r="H1213"/>
  <c r="E1213"/>
  <c r="D1213"/>
  <c r="C1213"/>
  <c r="B1213"/>
  <c r="I929"/>
  <c r="H929"/>
  <c r="E929"/>
  <c r="D929"/>
  <c r="C929"/>
  <c r="B929"/>
  <c r="I1299"/>
  <c r="H1299"/>
  <c r="E1299"/>
  <c r="D1299"/>
  <c r="C1299"/>
  <c r="B1299"/>
  <c r="I1853"/>
  <c r="H1853"/>
  <c r="E1853"/>
  <c r="D1853"/>
  <c r="C1853"/>
  <c r="B1853"/>
  <c r="I954"/>
  <c r="H954"/>
  <c r="E954"/>
  <c r="D954"/>
  <c r="C954"/>
  <c r="B954"/>
  <c r="I234"/>
  <c r="H234"/>
  <c r="E234"/>
  <c r="D234"/>
  <c r="C234"/>
  <c r="B234"/>
  <c r="I894"/>
  <c r="H894"/>
  <c r="E894"/>
  <c r="D894"/>
  <c r="C894"/>
  <c r="B894"/>
  <c r="I893"/>
  <c r="H893"/>
  <c r="E893"/>
  <c r="D893"/>
  <c r="C893"/>
  <c r="B893"/>
  <c r="I1251"/>
  <c r="H1251"/>
  <c r="E1251"/>
  <c r="D1251"/>
  <c r="C1251"/>
  <c r="B1251"/>
  <c r="I438"/>
  <c r="H438"/>
  <c r="E438"/>
  <c r="D438"/>
  <c r="C438"/>
  <c r="B438"/>
  <c r="I1427"/>
  <c r="H1427"/>
  <c r="E1427"/>
  <c r="D1427"/>
  <c r="C1427"/>
  <c r="B1427"/>
  <c r="I743"/>
  <c r="H743"/>
  <c r="E743"/>
  <c r="D743"/>
  <c r="C743"/>
  <c r="B743"/>
  <c r="I1765"/>
  <c r="H1765"/>
  <c r="E1765"/>
  <c r="D1765"/>
  <c r="C1765"/>
  <c r="B1765"/>
  <c r="I1343"/>
  <c r="H1343"/>
  <c r="E1343"/>
  <c r="D1343"/>
  <c r="C1343"/>
  <c r="B1343"/>
  <c r="I1060"/>
  <c r="H1060"/>
  <c r="E1060"/>
  <c r="D1060"/>
  <c r="C1060"/>
  <c r="B1060"/>
  <c r="I1455"/>
  <c r="H1455"/>
  <c r="E1455"/>
  <c r="D1455"/>
  <c r="C1455"/>
  <c r="B1455"/>
  <c r="I446"/>
  <c r="H446"/>
  <c r="E446"/>
  <c r="D446"/>
  <c r="C446"/>
  <c r="B446"/>
  <c r="I1135"/>
  <c r="H1135"/>
  <c r="E1135"/>
  <c r="D1135"/>
  <c r="C1135"/>
  <c r="B1135"/>
  <c r="I558"/>
  <c r="H558"/>
  <c r="E558"/>
  <c r="D558"/>
  <c r="C558"/>
  <c r="B558"/>
  <c r="I360"/>
  <c r="H360"/>
  <c r="E360"/>
  <c r="D360"/>
  <c r="C360"/>
  <c r="B360"/>
  <c r="I477"/>
  <c r="H477"/>
  <c r="E477"/>
  <c r="D477"/>
  <c r="C477"/>
  <c r="B477"/>
  <c r="I764"/>
  <c r="H764"/>
  <c r="E764"/>
  <c r="D764"/>
  <c r="C764"/>
  <c r="B764"/>
  <c r="I907"/>
  <c r="H907"/>
  <c r="E907"/>
  <c r="D907"/>
  <c r="C907"/>
  <c r="B907"/>
  <c r="I1012"/>
  <c r="H1012"/>
  <c r="E1012"/>
  <c r="D1012"/>
  <c r="C1012"/>
  <c r="B1012"/>
  <c r="I1108"/>
  <c r="H1108"/>
  <c r="E1108"/>
  <c r="D1108"/>
  <c r="C1108"/>
  <c r="B1108"/>
  <c r="I1774"/>
  <c r="H1774"/>
  <c r="E1774"/>
  <c r="D1774"/>
  <c r="C1774"/>
  <c r="B1774"/>
  <c r="I928"/>
  <c r="H928"/>
  <c r="E928"/>
  <c r="D928"/>
  <c r="C928"/>
  <c r="B928"/>
  <c r="I184"/>
  <c r="H184"/>
  <c r="E184"/>
  <c r="D184"/>
  <c r="C184"/>
  <c r="B184"/>
  <c r="I1714"/>
  <c r="H1714"/>
  <c r="E1714"/>
  <c r="D1714"/>
  <c r="C1714"/>
  <c r="B1714"/>
  <c r="I1210"/>
  <c r="H1210"/>
  <c r="E1210"/>
  <c r="D1210"/>
  <c r="C1210"/>
  <c r="B1210"/>
  <c r="I1674"/>
  <c r="H1674"/>
  <c r="E1674"/>
  <c r="D1674"/>
  <c r="C1674"/>
  <c r="B1674"/>
  <c r="I1454"/>
  <c r="H1454"/>
  <c r="E1454"/>
  <c r="D1454"/>
  <c r="C1454"/>
  <c r="B1454"/>
  <c r="I1453"/>
  <c r="H1453"/>
  <c r="E1453"/>
  <c r="D1453"/>
  <c r="C1453"/>
  <c r="B1453"/>
  <c r="I388"/>
  <c r="H388"/>
  <c r="E388"/>
  <c r="D388"/>
  <c r="C388"/>
  <c r="B388"/>
  <c r="I1452"/>
  <c r="H1452"/>
  <c r="E1452"/>
  <c r="D1452"/>
  <c r="C1452"/>
  <c r="B1452"/>
  <c r="I1958"/>
  <c r="H1958"/>
  <c r="E1958"/>
  <c r="D1958"/>
  <c r="C1958"/>
  <c r="B1958"/>
  <c r="I879"/>
  <c r="H879"/>
  <c r="E879"/>
  <c r="D879"/>
  <c r="C879"/>
  <c r="B879"/>
  <c r="I16"/>
  <c r="H16"/>
  <c r="E16"/>
  <c r="D16"/>
  <c r="C16"/>
  <c r="B16"/>
  <c r="I521"/>
  <c r="H521"/>
  <c r="E521"/>
  <c r="D521"/>
  <c r="C521"/>
  <c r="B521"/>
  <c r="I183"/>
  <c r="H183"/>
  <c r="E183"/>
  <c r="D183"/>
  <c r="C183"/>
  <c r="B183"/>
  <c r="I444"/>
  <c r="H444"/>
  <c r="E444"/>
  <c r="D444"/>
  <c r="C444"/>
  <c r="B444"/>
  <c r="I797"/>
  <c r="H797"/>
  <c r="E797"/>
  <c r="D797"/>
  <c r="C797"/>
  <c r="B797"/>
  <c r="I983"/>
  <c r="H983"/>
  <c r="E983"/>
  <c r="D983"/>
  <c r="C983"/>
  <c r="B983"/>
  <c r="I1262"/>
  <c r="H1262"/>
  <c r="E1262"/>
  <c r="D1262"/>
  <c r="C1262"/>
  <c r="B1262"/>
  <c r="I1785"/>
  <c r="H1785"/>
  <c r="E1785"/>
  <c r="D1785"/>
  <c r="C1785"/>
  <c r="B1785"/>
  <c r="I182"/>
  <c r="H182"/>
  <c r="E182"/>
  <c r="D182"/>
  <c r="C182"/>
  <c r="B182"/>
  <c r="I669"/>
  <c r="H669"/>
  <c r="E669"/>
  <c r="D669"/>
  <c r="C669"/>
  <c r="B669"/>
  <c r="I1426"/>
  <c r="H1426"/>
  <c r="E1426"/>
  <c r="D1426"/>
  <c r="C1426"/>
  <c r="B1426"/>
  <c r="I1025"/>
  <c r="H1025"/>
  <c r="E1025"/>
  <c r="D1025"/>
  <c r="C1025"/>
  <c r="B1025"/>
  <c r="I742"/>
  <c r="H742"/>
  <c r="E742"/>
  <c r="D742"/>
  <c r="C742"/>
  <c r="B742"/>
  <c r="I745"/>
  <c r="H745"/>
  <c r="E745"/>
  <c r="D745"/>
  <c r="C745"/>
  <c r="B745"/>
  <c r="I1475"/>
  <c r="H1475"/>
  <c r="E1475"/>
  <c r="D1475"/>
  <c r="C1475"/>
  <c r="B1475"/>
  <c r="I1527"/>
  <c r="H1527"/>
  <c r="E1527"/>
  <c r="D1527"/>
  <c r="C1527"/>
  <c r="B1527"/>
  <c r="I1799"/>
  <c r="H1799"/>
  <c r="E1799"/>
  <c r="D1799"/>
  <c r="C1799"/>
  <c r="B1799"/>
  <c r="I711"/>
  <c r="H711"/>
  <c r="E711"/>
  <c r="D711"/>
  <c r="C711"/>
  <c r="B711"/>
  <c r="I181"/>
  <c r="H181"/>
  <c r="E181"/>
  <c r="D181"/>
  <c r="C181"/>
  <c r="B181"/>
  <c r="I872"/>
  <c r="H872"/>
  <c r="E872"/>
  <c r="D872"/>
  <c r="C872"/>
  <c r="B872"/>
  <c r="I126"/>
  <c r="H126"/>
  <c r="E126"/>
  <c r="D126"/>
  <c r="C126"/>
  <c r="B126"/>
  <c r="I1801"/>
  <c r="H1801"/>
  <c r="E1801"/>
  <c r="D1801"/>
  <c r="C1801"/>
  <c r="B1801"/>
  <c r="I1011"/>
  <c r="H1011"/>
  <c r="E1011"/>
  <c r="D1011"/>
  <c r="C1011"/>
  <c r="B1011"/>
  <c r="I342"/>
  <c r="H342"/>
  <c r="E342"/>
  <c r="D342"/>
  <c r="C342"/>
  <c r="B342"/>
  <c r="I85"/>
  <c r="H85"/>
  <c r="E85"/>
  <c r="D85"/>
  <c r="C85"/>
  <c r="B85"/>
  <c r="I1094"/>
  <c r="H1094"/>
  <c r="E1094"/>
  <c r="D1094"/>
  <c r="C1094"/>
  <c r="B1094"/>
  <c r="I905"/>
  <c r="H905"/>
  <c r="E905"/>
  <c r="D905"/>
  <c r="C905"/>
  <c r="B905"/>
  <c r="I1342"/>
  <c r="H1342"/>
  <c r="E1342"/>
  <c r="D1342"/>
  <c r="C1342"/>
  <c r="B1342"/>
  <c r="I1134"/>
  <c r="H1134"/>
  <c r="E1134"/>
  <c r="D1134"/>
  <c r="C1134"/>
  <c r="B1134"/>
  <c r="I1584"/>
  <c r="H1584"/>
  <c r="E1584"/>
  <c r="D1584"/>
  <c r="C1584"/>
  <c r="B1584"/>
  <c r="I1222"/>
  <c r="H1222"/>
  <c r="E1222"/>
  <c r="D1222"/>
  <c r="C1222"/>
  <c r="B1222"/>
  <c r="I387"/>
  <c r="H387"/>
  <c r="E387"/>
  <c r="D387"/>
  <c r="C387"/>
  <c r="B387"/>
  <c r="I892"/>
  <c r="H892"/>
  <c r="E892"/>
  <c r="D892"/>
  <c r="C892"/>
  <c r="B892"/>
  <c r="I1074"/>
  <c r="H1074"/>
  <c r="E1074"/>
  <c r="D1074"/>
  <c r="C1074"/>
  <c r="B1074"/>
  <c r="I407"/>
  <c r="H407"/>
  <c r="E407"/>
  <c r="D407"/>
  <c r="C407"/>
  <c r="B407"/>
  <c r="I1526"/>
  <c r="H1526"/>
  <c r="E1526"/>
  <c r="D1526"/>
  <c r="C1526"/>
  <c r="B1526"/>
  <c r="I1199"/>
  <c r="H1199"/>
  <c r="E1199"/>
  <c r="D1199"/>
  <c r="C1199"/>
  <c r="B1199"/>
  <c r="I1635"/>
  <c r="H1635"/>
  <c r="E1635"/>
  <c r="D1635"/>
  <c r="C1635"/>
  <c r="B1635"/>
  <c r="I687"/>
  <c r="H687"/>
  <c r="E687"/>
  <c r="D687"/>
  <c r="C687"/>
  <c r="B687"/>
  <c r="I975"/>
  <c r="H975"/>
  <c r="E975"/>
  <c r="D975"/>
  <c r="C975"/>
  <c r="B975"/>
  <c r="I1208"/>
  <c r="H1208"/>
  <c r="E1208"/>
  <c r="D1208"/>
  <c r="C1208"/>
  <c r="B1208"/>
  <c r="I840"/>
  <c r="H840"/>
  <c r="E840"/>
  <c r="D840"/>
  <c r="C840"/>
  <c r="B840"/>
  <c r="I1609"/>
  <c r="H1609"/>
  <c r="E1609"/>
  <c r="D1609"/>
  <c r="C1609"/>
  <c r="B1609"/>
  <c r="I335"/>
  <c r="H335"/>
  <c r="E335"/>
  <c r="D335"/>
  <c r="C335"/>
  <c r="B335"/>
  <c r="I1608"/>
  <c r="H1608"/>
  <c r="E1608"/>
  <c r="D1608"/>
  <c r="C1608"/>
  <c r="B1608"/>
  <c r="I1385"/>
  <c r="H1385"/>
  <c r="E1385"/>
  <c r="D1385"/>
  <c r="C1385"/>
  <c r="B1385"/>
  <c r="I244"/>
  <c r="H244"/>
  <c r="E244"/>
  <c r="D244"/>
  <c r="C244"/>
  <c r="B244"/>
  <c r="I1723"/>
  <c r="H1723"/>
  <c r="E1723"/>
  <c r="D1723"/>
  <c r="C1723"/>
  <c r="B1723"/>
  <c r="I1773"/>
  <c r="H1773"/>
  <c r="E1773"/>
  <c r="D1773"/>
  <c r="C1773"/>
  <c r="B1773"/>
  <c r="I1975"/>
  <c r="H1975"/>
  <c r="E1975"/>
  <c r="D1975"/>
  <c r="C1975"/>
  <c r="B1975"/>
  <c r="I1474"/>
  <c r="H1474"/>
  <c r="E1474"/>
  <c r="D1474"/>
  <c r="C1474"/>
  <c r="B1474"/>
  <c r="I1646"/>
  <c r="H1646"/>
  <c r="E1646"/>
  <c r="D1646"/>
  <c r="C1646"/>
  <c r="B1646"/>
  <c r="I1640"/>
  <c r="H1640"/>
  <c r="E1640"/>
  <c r="D1640"/>
  <c r="C1640"/>
  <c r="B1640"/>
  <c r="I1607"/>
  <c r="H1607"/>
  <c r="E1607"/>
  <c r="D1607"/>
  <c r="C1607"/>
  <c r="B1607"/>
  <c r="I1656"/>
  <c r="H1656"/>
  <c r="E1656"/>
  <c r="D1656"/>
  <c r="C1656"/>
  <c r="B1656"/>
  <c r="I839"/>
  <c r="H839"/>
  <c r="E839"/>
  <c r="D839"/>
  <c r="C839"/>
  <c r="B839"/>
  <c r="I838"/>
  <c r="H838"/>
  <c r="E838"/>
  <c r="D838"/>
  <c r="C838"/>
  <c r="B838"/>
  <c r="I233"/>
  <c r="H233"/>
  <c r="E233"/>
  <c r="D233"/>
  <c r="C233"/>
  <c r="B233"/>
  <c r="I1146"/>
  <c r="H1146"/>
  <c r="E1146"/>
  <c r="D1146"/>
  <c r="C1146"/>
  <c r="B1146"/>
  <c r="I671"/>
  <c r="H671"/>
  <c r="E671"/>
  <c r="D671"/>
  <c r="C671"/>
  <c r="B671"/>
  <c r="I1655"/>
  <c r="H1655"/>
  <c r="E1655"/>
  <c r="D1655"/>
  <c r="C1655"/>
  <c r="B1655"/>
  <c r="I1663"/>
  <c r="H1663"/>
  <c r="E1663"/>
  <c r="D1663"/>
  <c r="C1663"/>
  <c r="B1663"/>
  <c r="I1384"/>
  <c r="H1384"/>
  <c r="E1384"/>
  <c r="D1384"/>
  <c r="C1384"/>
  <c r="B1384"/>
  <c r="I670"/>
  <c r="H670"/>
  <c r="E670"/>
  <c r="D670"/>
  <c r="C670"/>
  <c r="B670"/>
  <c r="I105"/>
  <c r="H105"/>
  <c r="E105"/>
  <c r="D105"/>
  <c r="C105"/>
  <c r="B105"/>
  <c r="I1510"/>
  <c r="H1510"/>
  <c r="E1510"/>
  <c r="D1510"/>
  <c r="C1510"/>
  <c r="B1510"/>
  <c r="I1798"/>
  <c r="H1798"/>
  <c r="E1798"/>
  <c r="D1798"/>
  <c r="C1798"/>
  <c r="B1798"/>
  <c r="I1979"/>
  <c r="H1979"/>
  <c r="E1979"/>
  <c r="D1979"/>
  <c r="C1979"/>
  <c r="B1979"/>
  <c r="I862"/>
  <c r="H862"/>
  <c r="E862"/>
  <c r="D862"/>
  <c r="C862"/>
  <c r="B862"/>
  <c r="I280"/>
  <c r="H280"/>
  <c r="E280"/>
  <c r="D280"/>
  <c r="C280"/>
  <c r="B280"/>
  <c r="I243"/>
  <c r="H243"/>
  <c r="E243"/>
  <c r="D243"/>
  <c r="C243"/>
  <c r="B243"/>
  <c r="I98"/>
  <c r="H98"/>
  <c r="E98"/>
  <c r="D98"/>
  <c r="C98"/>
  <c r="B98"/>
  <c r="I1133"/>
  <c r="H1133"/>
  <c r="E1133"/>
  <c r="D1133"/>
  <c r="C1133"/>
  <c r="B1133"/>
  <c r="I815"/>
  <c r="H815"/>
  <c r="E815"/>
  <c r="D815"/>
  <c r="C815"/>
  <c r="B815"/>
  <c r="I1206"/>
  <c r="H1206"/>
  <c r="E1206"/>
  <c r="D1206"/>
  <c r="C1206"/>
  <c r="B1206"/>
  <c r="I866"/>
  <c r="H866"/>
  <c r="E866"/>
  <c r="D866"/>
  <c r="C866"/>
  <c r="B866"/>
  <c r="I638"/>
  <c r="H638"/>
  <c r="E638"/>
  <c r="D638"/>
  <c r="C638"/>
  <c r="B638"/>
  <c r="I1198"/>
  <c r="H1198"/>
  <c r="E1198"/>
  <c r="D1198"/>
  <c r="C1198"/>
  <c r="B1198"/>
  <c r="I22"/>
  <c r="H22"/>
  <c r="E22"/>
  <c r="D22"/>
  <c r="C22"/>
  <c r="B22"/>
  <c r="I1789"/>
  <c r="H1789"/>
  <c r="E1789"/>
  <c r="D1789"/>
  <c r="C1789"/>
  <c r="B1789"/>
  <c r="I1695"/>
  <c r="H1695"/>
  <c r="E1695"/>
  <c r="D1695"/>
  <c r="C1695"/>
  <c r="B1695"/>
  <c r="I577"/>
  <c r="H577"/>
  <c r="E577"/>
  <c r="D577"/>
  <c r="C577"/>
  <c r="B577"/>
  <c r="I1250"/>
  <c r="H1250"/>
  <c r="E1250"/>
  <c r="D1250"/>
  <c r="C1250"/>
  <c r="B1250"/>
  <c r="I1509"/>
  <c r="H1509"/>
  <c r="E1509"/>
  <c r="D1509"/>
  <c r="C1509"/>
  <c r="B1509"/>
  <c r="I71"/>
  <c r="H71"/>
  <c r="E71"/>
  <c r="D71"/>
  <c r="C71"/>
  <c r="B71"/>
  <c r="I837"/>
  <c r="H837"/>
  <c r="E837"/>
  <c r="D837"/>
  <c r="C837"/>
  <c r="B837"/>
  <c r="I1725"/>
  <c r="H1725"/>
  <c r="E1725"/>
  <c r="D1725"/>
  <c r="C1725"/>
  <c r="B1725"/>
  <c r="I1673"/>
  <c r="H1673"/>
  <c r="E1673"/>
  <c r="D1673"/>
  <c r="C1673"/>
  <c r="B1673"/>
  <c r="I24"/>
  <c r="H24"/>
  <c r="E24"/>
  <c r="D24"/>
  <c r="C24"/>
  <c r="B24"/>
  <c r="I36"/>
  <c r="H36"/>
  <c r="E36"/>
  <c r="D36"/>
  <c r="C36"/>
  <c r="B36"/>
  <c r="I39"/>
  <c r="H39"/>
  <c r="E39"/>
  <c r="D39"/>
  <c r="C39"/>
  <c r="B39"/>
  <c r="I1701"/>
  <c r="H1701"/>
  <c r="E1701"/>
  <c r="D1701"/>
  <c r="C1701"/>
  <c r="B1701"/>
  <c r="I180"/>
  <c r="H180"/>
  <c r="E180"/>
  <c r="D180"/>
  <c r="C180"/>
  <c r="B180"/>
  <c r="I865"/>
  <c r="H865"/>
  <c r="E865"/>
  <c r="D865"/>
  <c r="C865"/>
  <c r="B865"/>
  <c r="I806"/>
  <c r="H806"/>
  <c r="E806"/>
  <c r="D806"/>
  <c r="C806"/>
  <c r="B806"/>
  <c r="I1437"/>
  <c r="H1437"/>
  <c r="E1437"/>
  <c r="D1437"/>
  <c r="C1437"/>
  <c r="B1437"/>
  <c r="I735"/>
  <c r="H735"/>
  <c r="E735"/>
  <c r="D735"/>
  <c r="C735"/>
  <c r="B735"/>
  <c r="I1073"/>
  <c r="H1073"/>
  <c r="E1073"/>
  <c r="D1073"/>
  <c r="C1073"/>
  <c r="B1073"/>
  <c r="I1088"/>
  <c r="H1088"/>
  <c r="E1088"/>
  <c r="D1088"/>
  <c r="C1088"/>
  <c r="B1088"/>
  <c r="I940"/>
  <c r="H940"/>
  <c r="E940"/>
  <c r="D940"/>
  <c r="C940"/>
  <c r="B940"/>
  <c r="I1197"/>
  <c r="H1197"/>
  <c r="E1197"/>
  <c r="D1197"/>
  <c r="C1197"/>
  <c r="B1197"/>
  <c r="I1684"/>
  <c r="H1684"/>
  <c r="E1684"/>
  <c r="D1684"/>
  <c r="C1684"/>
  <c r="B1684"/>
  <c r="I1087"/>
  <c r="H1087"/>
  <c r="E1087"/>
  <c r="D1087"/>
  <c r="C1087"/>
  <c r="B1087"/>
  <c r="I1943"/>
  <c r="H1943"/>
  <c r="E1943"/>
  <c r="D1943"/>
  <c r="C1943"/>
  <c r="B1943"/>
  <c r="I891"/>
  <c r="H891"/>
  <c r="E891"/>
  <c r="D891"/>
  <c r="C891"/>
  <c r="B891"/>
  <c r="I37"/>
  <c r="H37"/>
  <c r="E37"/>
  <c r="D37"/>
  <c r="C37"/>
  <c r="B37"/>
  <c r="I1735"/>
  <c r="H1735"/>
  <c r="E1735"/>
  <c r="D1735"/>
  <c r="C1735"/>
  <c r="B1735"/>
  <c r="I836"/>
  <c r="H836"/>
  <c r="E836"/>
  <c r="D836"/>
  <c r="C836"/>
  <c r="B836"/>
  <c r="I472"/>
  <c r="H472"/>
  <c r="E472"/>
  <c r="D472"/>
  <c r="C472"/>
  <c r="B472"/>
  <c r="I471"/>
  <c r="H471"/>
  <c r="E471"/>
  <c r="D471"/>
  <c r="C471"/>
  <c r="B471"/>
  <c r="I1383"/>
  <c r="H1383"/>
  <c r="E1383"/>
  <c r="D1383"/>
  <c r="C1383"/>
  <c r="B1383"/>
  <c r="I763"/>
  <c r="H763"/>
  <c r="E763"/>
  <c r="D763"/>
  <c r="C763"/>
  <c r="B763"/>
  <c r="I35"/>
  <c r="H35"/>
  <c r="E35"/>
  <c r="D35"/>
  <c r="C35"/>
  <c r="B35"/>
  <c r="I1344"/>
  <c r="H1344"/>
  <c r="E1344"/>
  <c r="D1344"/>
  <c r="C1344"/>
  <c r="B1344"/>
  <c r="I15"/>
  <c r="H15"/>
  <c r="E15"/>
  <c r="D15"/>
  <c r="C15"/>
  <c r="B15"/>
  <c r="I1081"/>
  <c r="H1081"/>
  <c r="E1081"/>
  <c r="D1081"/>
  <c r="C1081"/>
  <c r="B1081"/>
  <c r="I686"/>
  <c r="H686"/>
  <c r="E686"/>
  <c r="D686"/>
  <c r="C686"/>
  <c r="B686"/>
  <c r="I341"/>
  <c r="H341"/>
  <c r="E341"/>
  <c r="D341"/>
  <c r="C341"/>
  <c r="B341"/>
  <c r="I890"/>
  <c r="H890"/>
  <c r="E890"/>
  <c r="D890"/>
  <c r="C890"/>
  <c r="B890"/>
  <c r="I1167"/>
  <c r="H1167"/>
  <c r="E1167"/>
  <c r="D1167"/>
  <c r="C1167"/>
  <c r="B1167"/>
  <c r="I1142"/>
  <c r="H1142"/>
  <c r="E1142"/>
  <c r="D1142"/>
  <c r="C1142"/>
  <c r="B1142"/>
  <c r="I214"/>
  <c r="H214"/>
  <c r="E214"/>
  <c r="D214"/>
  <c r="C214"/>
  <c r="B214"/>
  <c r="I1532"/>
  <c r="H1532"/>
  <c r="E1532"/>
  <c r="D1532"/>
  <c r="C1532"/>
  <c r="B1532"/>
  <c r="I1852"/>
  <c r="H1852"/>
  <c r="E1852"/>
  <c r="D1852"/>
  <c r="C1852"/>
  <c r="B1852"/>
  <c r="I587"/>
  <c r="H587"/>
  <c r="E587"/>
  <c r="D587"/>
  <c r="C587"/>
  <c r="B587"/>
  <c r="I434"/>
  <c r="H434"/>
  <c r="E434"/>
  <c r="D434"/>
  <c r="C434"/>
  <c r="B434"/>
  <c r="I1961"/>
  <c r="H1961"/>
  <c r="E1961"/>
  <c r="D1961"/>
  <c r="C1961"/>
  <c r="B1961"/>
  <c r="I938"/>
  <c r="H938"/>
  <c r="E938"/>
  <c r="D938"/>
  <c r="C938"/>
  <c r="B938"/>
  <c r="I249"/>
  <c r="H249"/>
  <c r="E249"/>
  <c r="D249"/>
  <c r="C249"/>
  <c r="B249"/>
  <c r="I1851"/>
  <c r="H1851"/>
  <c r="E1851"/>
  <c r="D1851"/>
  <c r="C1851"/>
  <c r="B1851"/>
  <c r="I1092"/>
  <c r="H1092"/>
  <c r="E1092"/>
  <c r="D1092"/>
  <c r="C1092"/>
  <c r="B1092"/>
  <c r="I221"/>
  <c r="H221"/>
  <c r="E221"/>
  <c r="D221"/>
  <c r="C221"/>
  <c r="B221"/>
  <c r="I1336"/>
  <c r="H1336"/>
  <c r="E1336"/>
  <c r="D1336"/>
  <c r="C1336"/>
  <c r="B1336"/>
  <c r="I1817"/>
  <c r="H1817"/>
  <c r="E1817"/>
  <c r="D1817"/>
  <c r="C1817"/>
  <c r="B1817"/>
  <c r="I762"/>
  <c r="H762"/>
  <c r="E762"/>
  <c r="D762"/>
  <c r="C762"/>
  <c r="B762"/>
  <c r="I1445"/>
  <c r="H1445"/>
  <c r="E1445"/>
  <c r="D1445"/>
  <c r="C1445"/>
  <c r="B1445"/>
  <c r="I1232"/>
  <c r="H1232"/>
  <c r="E1232"/>
  <c r="D1232"/>
  <c r="C1232"/>
  <c r="B1232"/>
  <c r="I267"/>
  <c r="H267"/>
  <c r="E267"/>
  <c r="D267"/>
  <c r="C267"/>
  <c r="B267"/>
  <c r="I460"/>
  <c r="H460"/>
  <c r="E460"/>
  <c r="D460"/>
  <c r="C460"/>
  <c r="B460"/>
  <c r="I1645"/>
  <c r="H1645"/>
  <c r="E1645"/>
  <c r="D1645"/>
  <c r="C1645"/>
  <c r="B1645"/>
  <c r="I340"/>
  <c r="H340"/>
  <c r="E340"/>
  <c r="D340"/>
  <c r="C340"/>
  <c r="B340"/>
  <c r="I1205"/>
  <c r="H1205"/>
  <c r="E1205"/>
  <c r="D1205"/>
  <c r="C1205"/>
  <c r="B1205"/>
  <c r="I637"/>
  <c r="H637"/>
  <c r="E637"/>
  <c r="D637"/>
  <c r="C637"/>
  <c r="B637"/>
  <c r="I1850"/>
  <c r="H1850"/>
  <c r="E1850"/>
  <c r="D1850"/>
  <c r="C1850"/>
  <c r="B1850"/>
  <c r="I1849"/>
  <c r="H1849"/>
  <c r="E1849"/>
  <c r="D1849"/>
  <c r="C1849"/>
  <c r="B1849"/>
  <c r="I953"/>
  <c r="H953"/>
  <c r="E953"/>
  <c r="D953"/>
  <c r="C953"/>
  <c r="B953"/>
  <c r="I14"/>
  <c r="H14"/>
  <c r="E14"/>
  <c r="D14"/>
  <c r="C14"/>
  <c r="B14"/>
  <c r="I864"/>
  <c r="H864"/>
  <c r="E864"/>
  <c r="D864"/>
  <c r="C864"/>
  <c r="B864"/>
  <c r="I927"/>
  <c r="H927"/>
  <c r="E927"/>
  <c r="D927"/>
  <c r="C927"/>
  <c r="B927"/>
  <c r="I419"/>
  <c r="H419"/>
  <c r="E419"/>
  <c r="D419"/>
  <c r="C419"/>
  <c r="B419"/>
  <c r="I1237"/>
  <c r="H1237"/>
  <c r="E1237"/>
  <c r="D1237"/>
  <c r="C1237"/>
  <c r="B1237"/>
  <c r="I612"/>
  <c r="H612"/>
  <c r="E612"/>
  <c r="D612"/>
  <c r="C612"/>
  <c r="B612"/>
  <c r="I124"/>
  <c r="H124"/>
  <c r="E124"/>
  <c r="D124"/>
  <c r="C124"/>
  <c r="B124"/>
  <c r="I741"/>
  <c r="H741"/>
  <c r="E741"/>
  <c r="D741"/>
  <c r="C741"/>
  <c r="B741"/>
  <c r="I1204"/>
  <c r="H1204"/>
  <c r="E1204"/>
  <c r="D1204"/>
  <c r="C1204"/>
  <c r="B1204"/>
  <c r="I179"/>
  <c r="H179"/>
  <c r="E179"/>
  <c r="D179"/>
  <c r="C179"/>
  <c r="B179"/>
  <c r="I1628"/>
  <c r="H1628"/>
  <c r="E1628"/>
  <c r="D1628"/>
  <c r="C1628"/>
  <c r="B1628"/>
  <c r="I339"/>
  <c r="H339"/>
  <c r="E339"/>
  <c r="D339"/>
  <c r="C339"/>
  <c r="B339"/>
  <c r="I1700"/>
  <c r="H1700"/>
  <c r="E1700"/>
  <c r="D1700"/>
  <c r="C1700"/>
  <c r="B1700"/>
  <c r="I1531"/>
  <c r="H1531"/>
  <c r="E1531"/>
  <c r="D1531"/>
  <c r="C1531"/>
  <c r="B1531"/>
  <c r="I395"/>
  <c r="H395"/>
  <c r="E395"/>
  <c r="D395"/>
  <c r="C395"/>
  <c r="B395"/>
  <c r="I944"/>
  <c r="H944"/>
  <c r="E944"/>
  <c r="D944"/>
  <c r="C944"/>
  <c r="B944"/>
  <c r="I1654"/>
  <c r="H1654"/>
  <c r="E1654"/>
  <c r="D1654"/>
  <c r="C1654"/>
  <c r="B1654"/>
  <c r="I835"/>
  <c r="H835"/>
  <c r="E835"/>
  <c r="D835"/>
  <c r="C835"/>
  <c r="B835"/>
  <c r="I1848"/>
  <c r="H1848"/>
  <c r="E1848"/>
  <c r="D1848"/>
  <c r="C1848"/>
  <c r="B1848"/>
  <c r="I1382"/>
  <c r="H1382"/>
  <c r="E1382"/>
  <c r="D1382"/>
  <c r="C1382"/>
  <c r="B1382"/>
  <c r="I1381"/>
  <c r="H1381"/>
  <c r="E1381"/>
  <c r="D1381"/>
  <c r="C1381"/>
  <c r="B1381"/>
  <c r="I974"/>
  <c r="H974"/>
  <c r="E974"/>
  <c r="D974"/>
  <c r="C974"/>
  <c r="B974"/>
  <c r="I1761"/>
  <c r="H1761"/>
  <c r="E1761"/>
  <c r="D1761"/>
  <c r="C1761"/>
  <c r="B1761"/>
  <c r="I810"/>
  <c r="H810"/>
  <c r="E810"/>
  <c r="D810"/>
  <c r="C810"/>
  <c r="B810"/>
  <c r="I1086"/>
  <c r="H1086"/>
  <c r="E1086"/>
  <c r="D1086"/>
  <c r="C1086"/>
  <c r="B1086"/>
  <c r="I1713"/>
  <c r="H1713"/>
  <c r="E1713"/>
  <c r="D1713"/>
  <c r="C1713"/>
  <c r="B1713"/>
  <c r="I178"/>
  <c r="H178"/>
  <c r="E178"/>
  <c r="D178"/>
  <c r="C178"/>
  <c r="B178"/>
  <c r="I629"/>
  <c r="H629"/>
  <c r="E629"/>
  <c r="D629"/>
  <c r="C629"/>
  <c r="B629"/>
  <c r="I1039"/>
  <c r="H1039"/>
  <c r="E1039"/>
  <c r="D1039"/>
  <c r="C1039"/>
  <c r="B1039"/>
  <c r="I1617"/>
  <c r="H1617"/>
  <c r="E1617"/>
  <c r="D1617"/>
  <c r="C1617"/>
  <c r="B1617"/>
  <c r="I177"/>
  <c r="H177"/>
  <c r="E177"/>
  <c r="D177"/>
  <c r="C177"/>
  <c r="B177"/>
  <c r="I482"/>
  <c r="H482"/>
  <c r="E482"/>
  <c r="D482"/>
  <c r="C482"/>
  <c r="B482"/>
  <c r="I176"/>
  <c r="H176"/>
  <c r="E176"/>
  <c r="D176"/>
  <c r="C176"/>
  <c r="B176"/>
  <c r="I740"/>
  <c r="H740"/>
  <c r="E740"/>
  <c r="D740"/>
  <c r="C740"/>
  <c r="B740"/>
  <c r="I739"/>
  <c r="H739"/>
  <c r="E739"/>
  <c r="D739"/>
  <c r="C739"/>
  <c r="B739"/>
  <c r="I1836"/>
  <c r="H1836"/>
  <c r="E1836"/>
  <c r="D1836"/>
  <c r="C1836"/>
  <c r="B1836"/>
  <c r="I1444"/>
  <c r="H1444"/>
  <c r="E1444"/>
  <c r="D1444"/>
  <c r="C1444"/>
  <c r="B1444"/>
  <c r="I1443"/>
  <c r="H1443"/>
  <c r="E1443"/>
  <c r="D1443"/>
  <c r="C1443"/>
  <c r="B1443"/>
  <c r="I1835"/>
  <c r="H1835"/>
  <c r="E1835"/>
  <c r="D1835"/>
  <c r="C1835"/>
  <c r="B1835"/>
  <c r="I13"/>
  <c r="H13"/>
  <c r="E13"/>
  <c r="D13"/>
  <c r="C13"/>
  <c r="B13"/>
  <c r="I1442"/>
  <c r="H1442"/>
  <c r="E1442"/>
  <c r="D1442"/>
  <c r="C1442"/>
  <c r="B1442"/>
  <c r="I175"/>
  <c r="H175"/>
  <c r="E175"/>
  <c r="D175"/>
  <c r="C175"/>
  <c r="B175"/>
  <c r="I1473"/>
  <c r="H1473"/>
  <c r="E1473"/>
  <c r="D1473"/>
  <c r="C1473"/>
  <c r="B1473"/>
  <c r="I814"/>
  <c r="H814"/>
  <c r="E814"/>
  <c r="D814"/>
  <c r="C814"/>
  <c r="B814"/>
  <c r="I1068"/>
  <c r="H1068"/>
  <c r="E1068"/>
  <c r="D1068"/>
  <c r="C1068"/>
  <c r="B1068"/>
  <c r="I1176"/>
  <c r="H1176"/>
  <c r="E1176"/>
  <c r="D1176"/>
  <c r="C1176"/>
  <c r="B1176"/>
  <c r="I1508"/>
  <c r="H1508"/>
  <c r="E1508"/>
  <c r="D1508"/>
  <c r="C1508"/>
  <c r="B1508"/>
  <c r="I203"/>
  <c r="H203"/>
  <c r="E203"/>
  <c r="D203"/>
  <c r="C203"/>
  <c r="B203"/>
  <c r="I1942"/>
  <c r="H1942"/>
  <c r="E1942"/>
  <c r="D1942"/>
  <c r="C1942"/>
  <c r="B1942"/>
  <c r="I1784"/>
  <c r="H1784"/>
  <c r="E1784"/>
  <c r="D1784"/>
  <c r="C1784"/>
  <c r="B1784"/>
  <c r="I1694"/>
  <c r="H1694"/>
  <c r="E1694"/>
  <c r="D1694"/>
  <c r="C1694"/>
  <c r="B1694"/>
  <c r="I939"/>
  <c r="H939"/>
  <c r="E939"/>
  <c r="D939"/>
  <c r="C939"/>
  <c r="B939"/>
  <c r="I1847"/>
  <c r="H1847"/>
  <c r="E1847"/>
  <c r="D1847"/>
  <c r="C1847"/>
  <c r="B1847"/>
  <c r="I1606"/>
  <c r="H1606"/>
  <c r="E1606"/>
  <c r="D1606"/>
  <c r="C1606"/>
  <c r="B1606"/>
  <c r="I320"/>
  <c r="H320"/>
  <c r="E320"/>
  <c r="D320"/>
  <c r="C320"/>
  <c r="B320"/>
  <c r="I1583"/>
  <c r="H1583"/>
  <c r="E1583"/>
  <c r="D1583"/>
  <c r="C1583"/>
  <c r="B1583"/>
  <c r="I952"/>
  <c r="H952"/>
  <c r="E952"/>
  <c r="D952"/>
  <c r="C952"/>
  <c r="B952"/>
  <c r="I232"/>
  <c r="H232"/>
  <c r="E232"/>
  <c r="D232"/>
  <c r="C232"/>
  <c r="B232"/>
  <c r="I1712"/>
  <c r="H1712"/>
  <c r="E1712"/>
  <c r="D1712"/>
  <c r="C1712"/>
  <c r="B1712"/>
  <c r="I174"/>
  <c r="H174"/>
  <c r="E174"/>
  <c r="D174"/>
  <c r="C174"/>
  <c r="B174"/>
  <c r="I1717"/>
  <c r="H1717"/>
  <c r="E1717"/>
  <c r="D1717"/>
  <c r="C1717"/>
  <c r="B1717"/>
  <c r="I46"/>
  <c r="H46"/>
  <c r="E46"/>
  <c r="D46"/>
  <c r="C46"/>
  <c r="B46"/>
  <c r="I1196"/>
  <c r="H1196"/>
  <c r="E1196"/>
  <c r="D1196"/>
  <c r="C1196"/>
  <c r="B1196"/>
  <c r="I999"/>
  <c r="H999"/>
  <c r="E999"/>
  <c r="D999"/>
  <c r="C999"/>
  <c r="B999"/>
  <c r="I1304"/>
  <c r="H1304"/>
  <c r="E1304"/>
  <c r="D1304"/>
  <c r="C1304"/>
  <c r="B1304"/>
  <c r="I394"/>
  <c r="H394"/>
  <c r="E394"/>
  <c r="D394"/>
  <c r="C394"/>
  <c r="B394"/>
  <c r="I1195"/>
  <c r="H1195"/>
  <c r="E1195"/>
  <c r="D1195"/>
  <c r="C1195"/>
  <c r="B1195"/>
  <c r="I1431"/>
  <c r="H1431"/>
  <c r="E1431"/>
  <c r="D1431"/>
  <c r="C1431"/>
  <c r="B1431"/>
  <c r="I202"/>
  <c r="H202"/>
  <c r="E202"/>
  <c r="D202"/>
  <c r="C202"/>
  <c r="B202"/>
  <c r="I1960"/>
  <c r="H1960"/>
  <c r="E1960"/>
  <c r="D1960"/>
  <c r="C1960"/>
  <c r="B1960"/>
  <c r="I557"/>
  <c r="H557"/>
  <c r="E557"/>
  <c r="D557"/>
  <c r="C557"/>
  <c r="B557"/>
  <c r="I359"/>
  <c r="H359"/>
  <c r="E359"/>
  <c r="D359"/>
  <c r="C359"/>
  <c r="B359"/>
  <c r="I556"/>
  <c r="H556"/>
  <c r="E556"/>
  <c r="D556"/>
  <c r="C556"/>
  <c r="B556"/>
  <c r="I1797"/>
  <c r="H1797"/>
  <c r="E1797"/>
  <c r="D1797"/>
  <c r="C1797"/>
  <c r="B1797"/>
  <c r="I122"/>
  <c r="H122"/>
  <c r="E122"/>
  <c r="D122"/>
  <c r="C122"/>
  <c r="B122"/>
  <c r="I1595"/>
  <c r="H1595"/>
  <c r="E1595"/>
  <c r="D1595"/>
  <c r="C1595"/>
  <c r="B1595"/>
  <c r="I555"/>
  <c r="H555"/>
  <c r="E555"/>
  <c r="D555"/>
  <c r="C555"/>
  <c r="B555"/>
  <c r="I760"/>
  <c r="H760"/>
  <c r="E760"/>
  <c r="D760"/>
  <c r="C760"/>
  <c r="B760"/>
  <c r="I512"/>
  <c r="H512"/>
  <c r="E512"/>
  <c r="D512"/>
  <c r="C512"/>
  <c r="B512"/>
  <c r="I303"/>
  <c r="H303"/>
  <c r="E303"/>
  <c r="D303"/>
  <c r="C303"/>
  <c r="B303"/>
  <c r="I54"/>
  <c r="H54"/>
  <c r="E54"/>
  <c r="D54"/>
  <c r="C54"/>
  <c r="B54"/>
  <c r="I1580"/>
  <c r="H1580"/>
  <c r="E1580"/>
  <c r="D1580"/>
  <c r="C1580"/>
  <c r="B1580"/>
  <c r="I1288"/>
  <c r="H1288"/>
  <c r="E1288"/>
  <c r="D1288"/>
  <c r="C1288"/>
  <c r="B1288"/>
  <c r="I1353"/>
  <c r="H1353"/>
  <c r="E1353"/>
  <c r="D1353"/>
  <c r="C1353"/>
  <c r="B1353"/>
  <c r="I1287"/>
  <c r="H1287"/>
  <c r="E1287"/>
  <c r="D1287"/>
  <c r="C1287"/>
  <c r="B1287"/>
  <c r="I1683"/>
  <c r="H1683"/>
  <c r="E1683"/>
  <c r="D1683"/>
  <c r="C1683"/>
  <c r="B1683"/>
  <c r="I962"/>
  <c r="H962"/>
  <c r="E962"/>
  <c r="D962"/>
  <c r="C962"/>
  <c r="B962"/>
  <c r="I1662"/>
  <c r="H1662"/>
  <c r="E1662"/>
  <c r="D1662"/>
  <c r="C1662"/>
  <c r="B1662"/>
  <c r="I1221"/>
  <c r="H1221"/>
  <c r="E1221"/>
  <c r="D1221"/>
  <c r="C1221"/>
  <c r="B1221"/>
  <c r="I1246"/>
  <c r="H1246"/>
  <c r="E1246"/>
  <c r="D1246"/>
  <c r="C1246"/>
  <c r="B1246"/>
  <c r="I1616"/>
  <c r="H1616"/>
  <c r="E1616"/>
  <c r="D1616"/>
  <c r="C1616"/>
  <c r="B1616"/>
  <c r="I238"/>
  <c r="H238"/>
  <c r="E238"/>
  <c r="D238"/>
  <c r="C238"/>
  <c r="B238"/>
  <c r="I1252"/>
  <c r="H1252"/>
  <c r="E1252"/>
  <c r="D1252"/>
  <c r="C1252"/>
  <c r="B1252"/>
  <c r="I993"/>
  <c r="H993"/>
  <c r="E993"/>
  <c r="D993"/>
  <c r="C993"/>
  <c r="B993"/>
  <c r="I1834"/>
  <c r="H1834"/>
  <c r="E1834"/>
  <c r="D1834"/>
  <c r="C1834"/>
  <c r="B1834"/>
  <c r="I319"/>
  <c r="H319"/>
  <c r="E319"/>
  <c r="D319"/>
  <c r="C319"/>
  <c r="B319"/>
  <c r="I1425"/>
  <c r="H1425"/>
  <c r="E1425"/>
  <c r="D1425"/>
  <c r="C1425"/>
  <c r="B1425"/>
  <c r="I856"/>
  <c r="H856"/>
  <c r="E856"/>
  <c r="D856"/>
  <c r="C856"/>
  <c r="B856"/>
  <c r="I125"/>
  <c r="H125"/>
  <c r="E125"/>
  <c r="D125"/>
  <c r="C125"/>
  <c r="B125"/>
  <c r="I1507"/>
  <c r="H1507"/>
  <c r="E1507"/>
  <c r="D1507"/>
  <c r="C1507"/>
  <c r="B1507"/>
  <c r="I661"/>
  <c r="H661"/>
  <c r="E661"/>
  <c r="D661"/>
  <c r="C661"/>
  <c r="B661"/>
  <c r="I1722"/>
  <c r="H1722"/>
  <c r="E1722"/>
  <c r="D1722"/>
  <c r="C1722"/>
  <c r="B1722"/>
  <c r="I1396"/>
  <c r="H1396"/>
  <c r="E1396"/>
  <c r="D1396"/>
  <c r="C1396"/>
  <c r="B1396"/>
  <c r="I29"/>
  <c r="H29"/>
  <c r="E29"/>
  <c r="D29"/>
  <c r="C29"/>
  <c r="B29"/>
  <c r="I237"/>
  <c r="H237"/>
  <c r="E237"/>
  <c r="D237"/>
  <c r="C237"/>
  <c r="B237"/>
  <c r="I1525"/>
  <c r="H1525"/>
  <c r="E1525"/>
  <c r="D1525"/>
  <c r="C1525"/>
  <c r="B1525"/>
  <c r="I219"/>
  <c r="H219"/>
  <c r="E219"/>
  <c r="D219"/>
  <c r="C219"/>
  <c r="B219"/>
  <c r="I294"/>
  <c r="H294"/>
  <c r="E294"/>
  <c r="D294"/>
  <c r="C294"/>
  <c r="B294"/>
  <c r="I1965"/>
  <c r="H1965"/>
  <c r="E1965"/>
  <c r="D1965"/>
  <c r="C1965"/>
  <c r="B1965"/>
  <c r="I652"/>
  <c r="H652"/>
  <c r="E652"/>
  <c r="I1054"/>
  <c r="H1054"/>
  <c r="E1054"/>
  <c r="D1054"/>
  <c r="C1054"/>
  <c r="B1054"/>
  <c r="I876"/>
  <c r="H876"/>
  <c r="E876"/>
  <c r="D876"/>
  <c r="C876"/>
  <c r="B876"/>
  <c r="I1650"/>
  <c r="H1650"/>
  <c r="E1650"/>
  <c r="D1650"/>
  <c r="C1650"/>
  <c r="B1650"/>
  <c r="I1352"/>
  <c r="H1352"/>
  <c r="E1352"/>
  <c r="D1352"/>
  <c r="C1352"/>
  <c r="B1352"/>
  <c r="I973"/>
  <c r="H973"/>
  <c r="E973"/>
  <c r="D973"/>
  <c r="C973"/>
  <c r="B973"/>
  <c r="I1982"/>
  <c r="H1982"/>
  <c r="E1982"/>
  <c r="D1982"/>
  <c r="C1982"/>
  <c r="B1982"/>
  <c r="I300"/>
  <c r="H300"/>
  <c r="E300"/>
  <c r="D300"/>
  <c r="C300"/>
  <c r="B300"/>
  <c r="I845"/>
  <c r="H845"/>
  <c r="E845"/>
  <c r="D845"/>
  <c r="C845"/>
  <c r="B845"/>
  <c r="I1158"/>
  <c r="H1158"/>
  <c r="E1158"/>
  <c r="D1158"/>
  <c r="C1158"/>
  <c r="B1158"/>
  <c r="I1276"/>
  <c r="H1276"/>
  <c r="E1276"/>
  <c r="D1276"/>
  <c r="C1276"/>
  <c r="B1276"/>
  <c r="I1796"/>
  <c r="H1796"/>
  <c r="E1796"/>
  <c r="D1796"/>
  <c r="C1796"/>
  <c r="B1796"/>
  <c r="I1846"/>
  <c r="H1846"/>
  <c r="E1846"/>
  <c r="D1846"/>
  <c r="C1846"/>
  <c r="B1846"/>
  <c r="I259"/>
  <c r="H259"/>
  <c r="E259"/>
  <c r="D259"/>
  <c r="C259"/>
  <c r="B259"/>
  <c r="I1524"/>
  <c r="H1524"/>
  <c r="E1524"/>
  <c r="D1524"/>
  <c r="C1524"/>
  <c r="B1524"/>
  <c r="I1523"/>
  <c r="H1523"/>
  <c r="E1523"/>
  <c r="D1523"/>
  <c r="C1523"/>
  <c r="B1523"/>
  <c r="I1522"/>
  <c r="H1522"/>
  <c r="E1522"/>
  <c r="D1522"/>
  <c r="C1522"/>
  <c r="B1522"/>
  <c r="I201"/>
  <c r="H201"/>
  <c r="E201"/>
  <c r="D201"/>
  <c r="C201"/>
  <c r="B201"/>
  <c r="I997"/>
  <c r="H997"/>
  <c r="E997"/>
  <c r="D997"/>
  <c r="C997"/>
  <c r="B997"/>
  <c r="I1810"/>
  <c r="H1810"/>
  <c r="E1810"/>
  <c r="D1810"/>
  <c r="C1810"/>
  <c r="B1810"/>
  <c r="I514"/>
  <c r="H514"/>
  <c r="E514"/>
  <c r="D514"/>
  <c r="C514"/>
  <c r="B514"/>
  <c r="I632"/>
  <c r="H632"/>
  <c r="E632"/>
  <c r="D632"/>
  <c r="C632"/>
  <c r="B632"/>
  <c r="I217"/>
  <c r="H217"/>
  <c r="E217"/>
  <c r="D217"/>
  <c r="C217"/>
  <c r="B217"/>
  <c r="I917"/>
  <c r="H917"/>
  <c r="E917"/>
  <c r="D917"/>
  <c r="C917"/>
  <c r="B917"/>
  <c r="I12"/>
  <c r="H12"/>
  <c r="E12"/>
  <c r="D12"/>
  <c r="C12"/>
  <c r="B12"/>
  <c r="I778"/>
  <c r="H778"/>
  <c r="E778"/>
  <c r="D778"/>
  <c r="C778"/>
  <c r="B778"/>
  <c r="I433"/>
  <c r="H433"/>
  <c r="E433"/>
  <c r="D433"/>
  <c r="C433"/>
  <c r="B433"/>
  <c r="I1236"/>
  <c r="H1236"/>
  <c r="E1236"/>
  <c r="D1236"/>
  <c r="C1236"/>
  <c r="B1236"/>
  <c r="I326"/>
  <c r="H326"/>
  <c r="E326"/>
  <c r="D326"/>
  <c r="C326"/>
  <c r="B326"/>
  <c r="I386"/>
  <c r="H386"/>
  <c r="E386"/>
  <c r="D386"/>
  <c r="C386"/>
  <c r="B386"/>
  <c r="I21"/>
  <c r="H21"/>
  <c r="E21"/>
  <c r="D21"/>
  <c r="C21"/>
  <c r="B21"/>
  <c r="I423"/>
  <c r="H423"/>
  <c r="E423"/>
  <c r="D423"/>
  <c r="C423"/>
  <c r="B423"/>
  <c r="I1941"/>
  <c r="H1941"/>
  <c r="E1941"/>
  <c r="D1941"/>
  <c r="C1941"/>
  <c r="B1941"/>
  <c r="I1874"/>
  <c r="H1874"/>
  <c r="E1874"/>
  <c r="D1874"/>
  <c r="C1874"/>
  <c r="B1874"/>
  <c r="I1582"/>
  <c r="H1582"/>
  <c r="E1582"/>
  <c r="D1582"/>
  <c r="C1582"/>
  <c r="B1582"/>
  <c r="I972"/>
  <c r="H972"/>
  <c r="E972"/>
  <c r="D972"/>
  <c r="C972"/>
  <c r="B972"/>
  <c r="I328"/>
  <c r="H328"/>
  <c r="E328"/>
  <c r="D328"/>
  <c r="C328"/>
  <c r="B328"/>
  <c r="I844"/>
  <c r="H844"/>
  <c r="E844"/>
  <c r="D844"/>
  <c r="C844"/>
  <c r="B844"/>
  <c r="I470"/>
  <c r="H470"/>
  <c r="E470"/>
  <c r="D470"/>
  <c r="C470"/>
  <c r="B470"/>
  <c r="I1921"/>
  <c r="H1921"/>
  <c r="E1921"/>
  <c r="D1921"/>
  <c r="C1921"/>
  <c r="B1921"/>
  <c r="I118"/>
  <c r="H118"/>
  <c r="E118"/>
  <c r="D118"/>
  <c r="C118"/>
  <c r="B118"/>
  <c r="I1721"/>
  <c r="H1721"/>
  <c r="E1721"/>
  <c r="D1721"/>
  <c r="C1721"/>
  <c r="B1721"/>
  <c r="I992"/>
  <c r="H992"/>
  <c r="E992"/>
  <c r="D992"/>
  <c r="C992"/>
  <c r="B992"/>
  <c r="I991"/>
  <c r="H991"/>
  <c r="E991"/>
  <c r="D991"/>
  <c r="C991"/>
  <c r="B991"/>
  <c r="I1216"/>
  <c r="H1216"/>
  <c r="E1216"/>
  <c r="D1216"/>
  <c r="C1216"/>
  <c r="B1216"/>
  <c r="I391"/>
  <c r="H391"/>
  <c r="E391"/>
  <c r="D391"/>
  <c r="C391"/>
  <c r="B391"/>
  <c r="I1053"/>
  <c r="H1053"/>
  <c r="E1053"/>
  <c r="D1053"/>
  <c r="C1053"/>
  <c r="B1053"/>
  <c r="I1271"/>
  <c r="H1271"/>
  <c r="E1271"/>
  <c r="D1271"/>
  <c r="C1271"/>
  <c r="B1271"/>
  <c r="I1032"/>
  <c r="H1032"/>
  <c r="E1032"/>
  <c r="D1032"/>
  <c r="C1032"/>
  <c r="B1032"/>
  <c r="I1441"/>
  <c r="H1441"/>
  <c r="E1441"/>
  <c r="D1441"/>
  <c r="C1441"/>
  <c r="B1441"/>
  <c r="I554"/>
  <c r="H554"/>
  <c r="E554"/>
  <c r="D554"/>
  <c r="C554"/>
  <c r="B554"/>
  <c r="I117"/>
  <c r="H117"/>
  <c r="E117"/>
  <c r="D117"/>
  <c r="C117"/>
  <c r="B117"/>
  <c r="I1031"/>
  <c r="H1031"/>
  <c r="E1031"/>
  <c r="D1031"/>
  <c r="C1031"/>
  <c r="B1031"/>
  <c r="I432"/>
  <c r="H432"/>
  <c r="E432"/>
  <c r="D432"/>
  <c r="C432"/>
  <c r="B432"/>
  <c r="I385"/>
  <c r="H385"/>
  <c r="E385"/>
  <c r="D385"/>
  <c r="C385"/>
  <c r="B385"/>
  <c r="I513"/>
  <c r="H513"/>
  <c r="E513"/>
  <c r="D513"/>
  <c r="C513"/>
  <c r="B513"/>
  <c r="I1472"/>
  <c r="H1472"/>
  <c r="E1472"/>
  <c r="D1472"/>
  <c r="C1472"/>
  <c r="B1472"/>
  <c r="I1471"/>
  <c r="H1471"/>
  <c r="E1471"/>
  <c r="D1471"/>
  <c r="C1471"/>
  <c r="B1471"/>
  <c r="I384"/>
  <c r="H384"/>
  <c r="E384"/>
  <c r="D384"/>
  <c r="C384"/>
  <c r="B384"/>
  <c r="I266"/>
  <c r="H266"/>
  <c r="E266"/>
  <c r="D266"/>
  <c r="C266"/>
  <c r="B266"/>
  <c r="I1351"/>
  <c r="H1351"/>
  <c r="E1351"/>
  <c r="D1351"/>
  <c r="C1351"/>
  <c r="B1351"/>
  <c r="I1132"/>
  <c r="H1132"/>
  <c r="E1132"/>
  <c r="D1132"/>
  <c r="C1132"/>
  <c r="B1132"/>
  <c r="I53"/>
  <c r="H53"/>
  <c r="E53"/>
  <c r="D53"/>
  <c r="C53"/>
  <c r="B53"/>
  <c r="I1760"/>
  <c r="H1760"/>
  <c r="E1760"/>
  <c r="D1760"/>
  <c r="C1760"/>
  <c r="B1760"/>
  <c r="I1772"/>
  <c r="H1772"/>
  <c r="E1772"/>
  <c r="D1772"/>
  <c r="C1772"/>
  <c r="B1772"/>
  <c r="I1270"/>
  <c r="H1270"/>
  <c r="E1270"/>
  <c r="D1270"/>
  <c r="C1270"/>
  <c r="B1270"/>
  <c r="I920"/>
  <c r="H920"/>
  <c r="E920"/>
  <c r="D920"/>
  <c r="C920"/>
  <c r="B920"/>
  <c r="I200"/>
  <c r="H200"/>
  <c r="E200"/>
  <c r="D200"/>
  <c r="C200"/>
  <c r="B200"/>
  <c r="I1335"/>
  <c r="H1335"/>
  <c r="E1335"/>
  <c r="D1335"/>
  <c r="C1335"/>
  <c r="B1335"/>
  <c r="I628"/>
  <c r="H628"/>
  <c r="E628"/>
  <c r="D628"/>
  <c r="C628"/>
  <c r="B628"/>
  <c r="I231"/>
  <c r="H231"/>
  <c r="E231"/>
  <c r="D231"/>
  <c r="C231"/>
  <c r="B231"/>
  <c r="I230"/>
  <c r="H230"/>
  <c r="E230"/>
  <c r="D230"/>
  <c r="C230"/>
  <c r="B230"/>
  <c r="I611"/>
  <c r="H611"/>
  <c r="E611"/>
  <c r="D611"/>
  <c r="C611"/>
  <c r="B611"/>
  <c r="I1711"/>
  <c r="H1711"/>
  <c r="E1711"/>
  <c r="D1711"/>
  <c r="C1711"/>
  <c r="B1711"/>
  <c r="I422"/>
  <c r="H422"/>
  <c r="E422"/>
  <c r="D422"/>
  <c r="C422"/>
  <c r="B422"/>
  <c r="I1795"/>
  <c r="H1795"/>
  <c r="E1795"/>
  <c r="D1795"/>
  <c r="C1795"/>
  <c r="B1795"/>
  <c r="I1430"/>
  <c r="H1430"/>
  <c r="E1430"/>
  <c r="D1430"/>
  <c r="C1430"/>
  <c r="B1430"/>
  <c r="I242"/>
  <c r="H242"/>
  <c r="E242"/>
  <c r="D242"/>
  <c r="C242"/>
  <c r="B242"/>
  <c r="I801"/>
  <c r="H801"/>
  <c r="E801"/>
  <c r="D801"/>
  <c r="C801"/>
  <c r="B801"/>
  <c r="I1759"/>
  <c r="H1759"/>
  <c r="E1759"/>
  <c r="D1759"/>
  <c r="C1759"/>
  <c r="B1759"/>
  <c r="I1670"/>
  <c r="H1670"/>
  <c r="E1670"/>
  <c r="D1670"/>
  <c r="C1670"/>
  <c r="B1670"/>
  <c r="I241"/>
  <c r="H241"/>
  <c r="E241"/>
  <c r="D241"/>
  <c r="C241"/>
  <c r="B241"/>
  <c r="I173"/>
  <c r="H173"/>
  <c r="E173"/>
  <c r="D173"/>
  <c r="C173"/>
  <c r="B173"/>
  <c r="I1171"/>
  <c r="H1171"/>
  <c r="E1171"/>
  <c r="D1171"/>
  <c r="C1171"/>
  <c r="B1171"/>
  <c r="I1203"/>
  <c r="H1203"/>
  <c r="E1203"/>
  <c r="D1203"/>
  <c r="C1203"/>
  <c r="B1203"/>
  <c r="I11"/>
  <c r="H11"/>
  <c r="E11"/>
  <c r="D11"/>
  <c r="C11"/>
  <c r="B11"/>
  <c r="I668"/>
  <c r="H668"/>
  <c r="E668"/>
  <c r="D668"/>
  <c r="C668"/>
  <c r="B668"/>
  <c r="I302"/>
  <c r="H302"/>
  <c r="E302"/>
  <c r="D302"/>
  <c r="C302"/>
  <c r="B302"/>
  <c r="I553"/>
  <c r="H553"/>
  <c r="E553"/>
  <c r="D553"/>
  <c r="C553"/>
  <c r="B553"/>
  <c r="I951"/>
  <c r="H951"/>
  <c r="E951"/>
  <c r="D951"/>
  <c r="C951"/>
  <c r="B951"/>
  <c r="I1867"/>
  <c r="H1867"/>
  <c r="E1867"/>
  <c r="D1867"/>
  <c r="C1867"/>
  <c r="B1867"/>
  <c r="I796"/>
  <c r="H796"/>
  <c r="E796"/>
  <c r="D796"/>
  <c r="C796"/>
  <c r="B796"/>
  <c r="I1131"/>
  <c r="H1131"/>
  <c r="E1131"/>
  <c r="D1131"/>
  <c r="C1131"/>
  <c r="B1131"/>
  <c r="I950"/>
  <c r="H950"/>
  <c r="E950"/>
  <c r="D950"/>
  <c r="C950"/>
  <c r="B950"/>
  <c r="I248"/>
  <c r="H248"/>
  <c r="E248"/>
  <c r="D248"/>
  <c r="C248"/>
  <c r="B248"/>
  <c r="I1315"/>
  <c r="H1315"/>
  <c r="E1315"/>
  <c r="D1315"/>
  <c r="C1315"/>
  <c r="B1315"/>
  <c r="I1940"/>
  <c r="H1940"/>
  <c r="E1940"/>
  <c r="D1940"/>
  <c r="C1940"/>
  <c r="B1940"/>
  <c r="I1235"/>
  <c r="H1235"/>
  <c r="E1235"/>
  <c r="D1235"/>
  <c r="C1235"/>
  <c r="B1235"/>
  <c r="I1550"/>
  <c r="H1550"/>
  <c r="E1550"/>
  <c r="D1550"/>
  <c r="C1550"/>
  <c r="B1550"/>
  <c r="I812"/>
  <c r="H812"/>
  <c r="E812"/>
  <c r="D812"/>
  <c r="C812"/>
  <c r="B812"/>
  <c r="I1886"/>
  <c r="H1886"/>
  <c r="E1886"/>
  <c r="D1886"/>
  <c r="C1886"/>
  <c r="B1886"/>
  <c r="I332"/>
  <c r="H332"/>
  <c r="E332"/>
  <c r="D332"/>
  <c r="C332"/>
  <c r="B332"/>
  <c r="I1052"/>
  <c r="H1052"/>
  <c r="E1052"/>
  <c r="D1052"/>
  <c r="C1052"/>
  <c r="B1052"/>
  <c r="I610"/>
  <c r="H610"/>
  <c r="E610"/>
  <c r="D610"/>
  <c r="C610"/>
  <c r="B610"/>
  <c r="I469"/>
  <c r="H469"/>
  <c r="E469"/>
  <c r="D469"/>
  <c r="C469"/>
  <c r="B469"/>
  <c r="I1627"/>
  <c r="H1627"/>
  <c r="E1627"/>
  <c r="D1627"/>
  <c r="C1627"/>
  <c r="B1627"/>
  <c r="I1212"/>
  <c r="H1212"/>
  <c r="E1212"/>
  <c r="D1212"/>
  <c r="C1212"/>
  <c r="B1212"/>
  <c r="I351"/>
  <c r="H351"/>
  <c r="E351"/>
  <c r="D351"/>
  <c r="C351"/>
  <c r="B351"/>
  <c r="I1661"/>
  <c r="H1661"/>
  <c r="E1661"/>
  <c r="D1661"/>
  <c r="C1661"/>
  <c r="B1661"/>
  <c r="I1626"/>
  <c r="H1626"/>
  <c r="E1626"/>
  <c r="D1626"/>
  <c r="C1626"/>
  <c r="B1626"/>
  <c r="I1194"/>
  <c r="H1194"/>
  <c r="E1194"/>
  <c r="D1194"/>
  <c r="C1194"/>
  <c r="B1194"/>
  <c r="I1193"/>
  <c r="H1193"/>
  <c r="E1193"/>
  <c r="D1193"/>
  <c r="C1193"/>
  <c r="B1193"/>
  <c r="I1771"/>
  <c r="H1771"/>
  <c r="E1771"/>
  <c r="D1771"/>
  <c r="C1771"/>
  <c r="B1771"/>
  <c r="I971"/>
  <c r="H971"/>
  <c r="E971"/>
  <c r="D971"/>
  <c r="C971"/>
  <c r="B971"/>
  <c r="I1018"/>
  <c r="H1018"/>
  <c r="E1018"/>
  <c r="D1018"/>
  <c r="C1018"/>
  <c r="B1018"/>
  <c r="I613"/>
  <c r="H613"/>
  <c r="E613"/>
  <c r="D613"/>
  <c r="C613"/>
  <c r="B613"/>
  <c r="I1710"/>
  <c r="H1710"/>
  <c r="E1710"/>
  <c r="D1710"/>
  <c r="C1710"/>
  <c r="B1710"/>
  <c r="I1424"/>
  <c r="H1424"/>
  <c r="E1424"/>
  <c r="D1424"/>
  <c r="C1424"/>
  <c r="B1424"/>
  <c r="I10"/>
  <c r="H10"/>
  <c r="E10"/>
  <c r="D10"/>
  <c r="C10"/>
  <c r="B10"/>
  <c r="I9"/>
  <c r="H9"/>
  <c r="E9"/>
  <c r="D9"/>
  <c r="C9"/>
  <c r="B9"/>
  <c r="I1788"/>
  <c r="H1788"/>
  <c r="E1788"/>
  <c r="D1788"/>
  <c r="C1788"/>
  <c r="B1788"/>
  <c r="I609"/>
  <c r="H609"/>
  <c r="E609"/>
  <c r="D609"/>
  <c r="C609"/>
  <c r="B609"/>
  <c r="I710"/>
  <c r="H710"/>
  <c r="E710"/>
  <c r="D710"/>
  <c r="C710"/>
  <c r="B710"/>
  <c r="I1224"/>
  <c r="H1224"/>
  <c r="E1224"/>
  <c r="D1224"/>
  <c r="C1224"/>
  <c r="B1224"/>
  <c r="I199"/>
  <c r="H199"/>
  <c r="E199"/>
  <c r="D199"/>
  <c r="C199"/>
  <c r="B199"/>
  <c r="I734"/>
  <c r="H734"/>
  <c r="E734"/>
  <c r="D734"/>
  <c r="C734"/>
  <c r="B734"/>
  <c r="I172"/>
  <c r="H172"/>
  <c r="E172"/>
  <c r="D172"/>
  <c r="C172"/>
  <c r="B172"/>
  <c r="I1339"/>
  <c r="H1339"/>
  <c r="E1339"/>
  <c r="D1339"/>
  <c r="C1339"/>
  <c r="B1339"/>
  <c r="I52"/>
  <c r="H52"/>
  <c r="E52"/>
  <c r="D52"/>
  <c r="C52"/>
  <c r="B52"/>
  <c r="I1884"/>
  <c r="H1884"/>
  <c r="E1884"/>
  <c r="D1884"/>
  <c r="C1884"/>
  <c r="B1884"/>
  <c r="I1883"/>
  <c r="H1883"/>
  <c r="E1883"/>
  <c r="D1883"/>
  <c r="C1883"/>
  <c r="B1883"/>
  <c r="I923"/>
  <c r="H923"/>
  <c r="E923"/>
  <c r="D923"/>
  <c r="C923"/>
  <c r="B923"/>
  <c r="I1866"/>
  <c r="H1866"/>
  <c r="E1866"/>
  <c r="D1866"/>
  <c r="C1866"/>
  <c r="B1866"/>
  <c r="I1865"/>
  <c r="H1865"/>
  <c r="E1865"/>
  <c r="D1865"/>
  <c r="C1865"/>
  <c r="B1865"/>
  <c r="I437"/>
  <c r="H437"/>
  <c r="E437"/>
  <c r="D437"/>
  <c r="C437"/>
  <c r="B437"/>
  <c r="I171"/>
  <c r="H171"/>
  <c r="E171"/>
  <c r="D171"/>
  <c r="C171"/>
  <c r="B171"/>
  <c r="I1571"/>
  <c r="H1571"/>
  <c r="E1571"/>
  <c r="D1571"/>
  <c r="C1571"/>
  <c r="B1571"/>
  <c r="I1604"/>
  <c r="H1604"/>
  <c r="E1604"/>
  <c r="D1604"/>
  <c r="C1604"/>
  <c r="B1604"/>
  <c r="I70"/>
  <c r="H70"/>
  <c r="E70"/>
  <c r="D70"/>
  <c r="C70"/>
  <c r="B70"/>
  <c r="I1103"/>
  <c r="H1103"/>
  <c r="E1103"/>
  <c r="D1103"/>
  <c r="C1103"/>
  <c r="B1103"/>
  <c r="I192"/>
  <c r="H192"/>
  <c r="E192"/>
  <c r="D192"/>
  <c r="C192"/>
  <c r="B192"/>
  <c r="I1024"/>
  <c r="H1024"/>
  <c r="E1024"/>
  <c r="D1024"/>
  <c r="C1024"/>
  <c r="B1024"/>
  <c r="I191"/>
  <c r="H191"/>
  <c r="E191"/>
  <c r="D191"/>
  <c r="C191"/>
  <c r="B191"/>
  <c r="I190"/>
  <c r="H190"/>
  <c r="E190"/>
  <c r="D190"/>
  <c r="C190"/>
  <c r="B190"/>
  <c r="I733"/>
  <c r="H733"/>
  <c r="E733"/>
  <c r="D733"/>
  <c r="C733"/>
  <c r="B733"/>
  <c r="I128"/>
  <c r="H128"/>
  <c r="E128"/>
  <c r="D128"/>
  <c r="C128"/>
  <c r="B128"/>
  <c r="I189"/>
  <c r="H189"/>
  <c r="E189"/>
  <c r="D189"/>
  <c r="C189"/>
  <c r="B189"/>
  <c r="I875"/>
  <c r="H875"/>
  <c r="E875"/>
  <c r="D875"/>
  <c r="C875"/>
  <c r="B875"/>
  <c r="I1669"/>
  <c r="H1669"/>
  <c r="E1669"/>
  <c r="D1669"/>
  <c r="C1669"/>
  <c r="B1669"/>
  <c r="I1546"/>
  <c r="H1546"/>
  <c r="E1546"/>
  <c r="D1546"/>
  <c r="C1546"/>
  <c r="B1546"/>
  <c r="I1192"/>
  <c r="H1192"/>
  <c r="E1192"/>
  <c r="D1192"/>
  <c r="C1192"/>
  <c r="B1192"/>
  <c r="I1545"/>
  <c r="H1545"/>
  <c r="E1545"/>
  <c r="D1545"/>
  <c r="C1545"/>
  <c r="B1545"/>
  <c r="I1175"/>
  <c r="H1175"/>
  <c r="E1175"/>
  <c r="D1175"/>
  <c r="C1175"/>
  <c r="B1175"/>
  <c r="I1563"/>
  <c r="H1563"/>
  <c r="E1563"/>
  <c r="D1563"/>
  <c r="C1563"/>
  <c r="B1563"/>
  <c r="I1939"/>
  <c r="H1939"/>
  <c r="E1939"/>
  <c r="D1939"/>
  <c r="C1939"/>
  <c r="B1939"/>
  <c r="I1191"/>
  <c r="H1191"/>
  <c r="E1191"/>
  <c r="D1191"/>
  <c r="C1191"/>
  <c r="B1191"/>
  <c r="I170"/>
  <c r="H170"/>
  <c r="E170"/>
  <c r="D170"/>
  <c r="C170"/>
  <c r="B170"/>
  <c r="I759"/>
  <c r="H759"/>
  <c r="E759"/>
  <c r="D759"/>
  <c r="C759"/>
  <c r="B759"/>
  <c r="I520"/>
  <c r="H520"/>
  <c r="E520"/>
  <c r="D520"/>
  <c r="C520"/>
  <c r="B520"/>
  <c r="I198"/>
  <c r="H198"/>
  <c r="E198"/>
  <c r="D198"/>
  <c r="C198"/>
  <c r="B198"/>
  <c r="I169"/>
  <c r="H169"/>
  <c r="E169"/>
  <c r="D169"/>
  <c r="C169"/>
  <c r="B169"/>
  <c r="I1549"/>
  <c r="H1549"/>
  <c r="E1549"/>
  <c r="D1549"/>
  <c r="C1549"/>
  <c r="B1549"/>
  <c r="I301"/>
  <c r="H301"/>
  <c r="E301"/>
  <c r="D301"/>
  <c r="C301"/>
  <c r="B301"/>
  <c r="I116"/>
  <c r="H116"/>
  <c r="E116"/>
  <c r="D116"/>
  <c r="C116"/>
  <c r="B116"/>
  <c r="I709"/>
  <c r="H709"/>
  <c r="E709"/>
  <c r="D709"/>
  <c r="C709"/>
  <c r="B709"/>
  <c r="I107"/>
  <c r="H107"/>
  <c r="E107"/>
  <c r="D107"/>
  <c r="C107"/>
  <c r="B107"/>
  <c r="I130"/>
  <c r="H130"/>
  <c r="E130"/>
  <c r="D130"/>
  <c r="C130"/>
  <c r="B130"/>
  <c r="I265"/>
  <c r="H265"/>
  <c r="E265"/>
  <c r="D265"/>
  <c r="C265"/>
  <c r="B265"/>
  <c r="I1249"/>
  <c r="H1249"/>
  <c r="E1249"/>
  <c r="D1249"/>
  <c r="C1249"/>
  <c r="B1249"/>
  <c r="I1974"/>
  <c r="H1974"/>
  <c r="E1974"/>
  <c r="D1974"/>
  <c r="C1974"/>
  <c r="B1974"/>
  <c r="I1423"/>
  <c r="H1423"/>
  <c r="E1423"/>
  <c r="D1423"/>
  <c r="C1423"/>
  <c r="B1423"/>
  <c r="I1422"/>
  <c r="H1422"/>
  <c r="E1422"/>
  <c r="D1422"/>
  <c r="C1422"/>
  <c r="B1422"/>
  <c r="I1809"/>
  <c r="H1809"/>
  <c r="E1809"/>
  <c r="D1809"/>
  <c r="C1809"/>
  <c r="B1809"/>
  <c r="I1017"/>
  <c r="H1017"/>
  <c r="E1017"/>
  <c r="D1017"/>
  <c r="C1017"/>
  <c r="B1017"/>
  <c r="I1303"/>
  <c r="H1303"/>
  <c r="E1303"/>
  <c r="D1303"/>
  <c r="C1303"/>
  <c r="B1303"/>
  <c r="I1374"/>
  <c r="H1374"/>
  <c r="E1374"/>
  <c r="D1374"/>
  <c r="C1374"/>
  <c r="B1374"/>
  <c r="I1579"/>
  <c r="H1579"/>
  <c r="E1579"/>
  <c r="D1579"/>
  <c r="C1579"/>
  <c r="B1579"/>
  <c r="I168"/>
  <c r="H168"/>
  <c r="E168"/>
  <c r="D168"/>
  <c r="C168"/>
  <c r="B168"/>
  <c r="I421"/>
  <c r="H421"/>
  <c r="E421"/>
  <c r="D421"/>
  <c r="C421"/>
  <c r="B421"/>
  <c r="I1594"/>
  <c r="H1594"/>
  <c r="E1594"/>
  <c r="D1594"/>
  <c r="C1594"/>
  <c r="B1594"/>
  <c r="I51"/>
  <c r="H51"/>
  <c r="E51"/>
  <c r="D51"/>
  <c r="C51"/>
  <c r="B51"/>
  <c r="I1506"/>
  <c r="H1506"/>
  <c r="E1506"/>
  <c r="D1506"/>
  <c r="C1506"/>
  <c r="B1506"/>
  <c r="I758"/>
  <c r="H758"/>
  <c r="E758"/>
  <c r="D758"/>
  <c r="C758"/>
  <c r="B758"/>
  <c r="I1190"/>
  <c r="H1190"/>
  <c r="E1190"/>
  <c r="D1190"/>
  <c r="C1190"/>
  <c r="B1190"/>
  <c r="I167"/>
  <c r="H167"/>
  <c r="E167"/>
  <c r="D167"/>
  <c r="C167"/>
  <c r="B167"/>
  <c r="I1421"/>
  <c r="H1421"/>
  <c r="E1421"/>
  <c r="D1421"/>
  <c r="C1421"/>
  <c r="B1421"/>
  <c r="I1014"/>
  <c r="H1014"/>
  <c r="E1014"/>
  <c r="D1014"/>
  <c r="C1014"/>
  <c r="B1014"/>
  <c r="I1660"/>
  <c r="H1660"/>
  <c r="E1660"/>
  <c r="D1660"/>
  <c r="C1660"/>
  <c r="B1660"/>
  <c r="I1470"/>
  <c r="H1470"/>
  <c r="E1470"/>
  <c r="D1470"/>
  <c r="C1470"/>
  <c r="B1470"/>
  <c r="I349"/>
  <c r="H349"/>
  <c r="E349"/>
  <c r="D349"/>
  <c r="C349"/>
  <c r="B349"/>
  <c r="I1780"/>
  <c r="H1780"/>
  <c r="E1780"/>
  <c r="D1780"/>
  <c r="C1780"/>
  <c r="B1780"/>
  <c r="I476"/>
  <c r="H476"/>
  <c r="E476"/>
  <c r="D476"/>
  <c r="C476"/>
  <c r="B476"/>
  <c r="I1112"/>
  <c r="H1112"/>
  <c r="E1112"/>
  <c r="D1112"/>
  <c r="C1112"/>
  <c r="B1112"/>
  <c r="I1973"/>
  <c r="H1973"/>
  <c r="E1973"/>
  <c r="D1973"/>
  <c r="C1973"/>
  <c r="B1973"/>
  <c r="I3"/>
  <c r="H3"/>
  <c r="E3"/>
  <c r="D3"/>
  <c r="C3"/>
  <c r="B3"/>
  <c r="I1130"/>
  <c r="H1130"/>
  <c r="E1130"/>
  <c r="D1130"/>
  <c r="C1130"/>
  <c r="B1130"/>
  <c r="I1111"/>
  <c r="H1111"/>
  <c r="E1111"/>
  <c r="D1111"/>
  <c r="C1111"/>
  <c r="B1111"/>
  <c r="I660"/>
  <c r="H660"/>
  <c r="E660"/>
  <c r="D660"/>
  <c r="C660"/>
  <c r="B660"/>
  <c r="I1091"/>
  <c r="H1091"/>
  <c r="E1091"/>
  <c r="D1091"/>
  <c r="C1091"/>
  <c r="B1091"/>
  <c r="I1157"/>
  <c r="H1157"/>
  <c r="E1157"/>
  <c r="D1157"/>
  <c r="C1157"/>
  <c r="B1157"/>
  <c r="I1830"/>
  <c r="H1830"/>
  <c r="E1830"/>
  <c r="D1830"/>
  <c r="C1830"/>
  <c r="B1830"/>
  <c r="I331"/>
  <c r="H331"/>
  <c r="E331"/>
  <c r="D331"/>
  <c r="C331"/>
  <c r="B331"/>
  <c r="I708"/>
  <c r="H708"/>
  <c r="E708"/>
  <c r="D708"/>
  <c r="C708"/>
  <c r="B708"/>
  <c r="I127"/>
  <c r="H127"/>
  <c r="E127"/>
  <c r="D127"/>
  <c r="C127"/>
  <c r="B127"/>
  <c r="I1010"/>
  <c r="H1010"/>
  <c r="E1010"/>
  <c r="D1010"/>
  <c r="C1010"/>
  <c r="B1010"/>
  <c r="I1897"/>
  <c r="H1897"/>
  <c r="E1897"/>
  <c r="D1897"/>
  <c r="C1897"/>
  <c r="B1897"/>
  <c r="I318"/>
  <c r="H318"/>
  <c r="E318"/>
  <c r="D318"/>
  <c r="C318"/>
  <c r="B318"/>
  <c r="I220"/>
  <c r="H220"/>
  <c r="E220"/>
  <c r="D220"/>
  <c r="C220"/>
  <c r="B220"/>
  <c r="I1779"/>
  <c r="H1779"/>
  <c r="E1779"/>
  <c r="D1779"/>
  <c r="C1779"/>
  <c r="B1779"/>
  <c r="I459"/>
  <c r="H459"/>
  <c r="E459"/>
  <c r="D459"/>
  <c r="C459"/>
  <c r="B459"/>
  <c r="I350"/>
  <c r="H350"/>
  <c r="E350"/>
  <c r="D350"/>
  <c r="C350"/>
  <c r="B350"/>
  <c r="I1391"/>
  <c r="H1391"/>
  <c r="E1391"/>
  <c r="D1391"/>
  <c r="C1391"/>
  <c r="B1391"/>
  <c r="I1038"/>
  <c r="H1038"/>
  <c r="E1038"/>
  <c r="D1038"/>
  <c r="C1038"/>
  <c r="B1038"/>
  <c r="I274"/>
  <c r="H274"/>
  <c r="E274"/>
  <c r="D274"/>
  <c r="C274"/>
  <c r="B274"/>
  <c r="I8"/>
  <c r="H8"/>
  <c r="E8"/>
  <c r="D8"/>
  <c r="C8"/>
  <c r="B8"/>
  <c r="I651"/>
  <c r="H651"/>
  <c r="E651"/>
  <c r="D651"/>
  <c r="C651"/>
  <c r="B651"/>
  <c r="I69"/>
  <c r="H69"/>
  <c r="E69"/>
  <c r="D69"/>
  <c r="C69"/>
  <c r="B69"/>
  <c r="I406"/>
  <c r="H406"/>
  <c r="E406"/>
  <c r="D406"/>
  <c r="C406"/>
  <c r="B406"/>
  <c r="I874"/>
  <c r="H874"/>
  <c r="E874"/>
  <c r="D874"/>
  <c r="C874"/>
  <c r="B874"/>
  <c r="I943"/>
  <c r="H943"/>
  <c r="E943"/>
  <c r="D943"/>
  <c r="C943"/>
  <c r="B943"/>
  <c r="I1895"/>
  <c r="H1895"/>
  <c r="E1895"/>
  <c r="D1895"/>
  <c r="C1895"/>
  <c r="B1895"/>
  <c r="I847"/>
  <c r="H847"/>
  <c r="E847"/>
  <c r="D847"/>
  <c r="C847"/>
  <c r="B847"/>
  <c r="I996"/>
  <c r="H996"/>
  <c r="E996"/>
  <c r="D996"/>
  <c r="C996"/>
  <c r="B996"/>
  <c r="I627"/>
  <c r="H627"/>
  <c r="E627"/>
  <c r="D627"/>
  <c r="C627"/>
  <c r="B627"/>
  <c r="I600"/>
  <c r="H600"/>
  <c r="E600"/>
  <c r="D600"/>
  <c r="C600"/>
  <c r="B600"/>
  <c r="I599"/>
  <c r="H599"/>
  <c r="E599"/>
  <c r="D599"/>
  <c r="C599"/>
  <c r="B599"/>
  <c r="I970"/>
  <c r="H970"/>
  <c r="E970"/>
  <c r="D970"/>
  <c r="C970"/>
  <c r="B970"/>
  <c r="I1129"/>
  <c r="H1129"/>
  <c r="E1129"/>
  <c r="D1129"/>
  <c r="C1129"/>
  <c r="B1129"/>
  <c r="I868"/>
  <c r="H868"/>
  <c r="E868"/>
  <c r="D868"/>
  <c r="C868"/>
  <c r="B868"/>
  <c r="I1211"/>
  <c r="H1211"/>
  <c r="E1211"/>
  <c r="D1211"/>
  <c r="C1211"/>
  <c r="B1211"/>
  <c r="I273"/>
  <c r="H273"/>
  <c r="E273"/>
  <c r="D273"/>
  <c r="C273"/>
  <c r="B273"/>
  <c r="I926"/>
  <c r="H926"/>
  <c r="E926"/>
  <c r="D926"/>
  <c r="C926"/>
  <c r="B926"/>
  <c r="I795"/>
  <c r="H795"/>
  <c r="E795"/>
  <c r="D795"/>
  <c r="C795"/>
  <c r="B795"/>
  <c r="I846"/>
  <c r="H846"/>
  <c r="E846"/>
  <c r="D846"/>
  <c r="C846"/>
  <c r="B846"/>
  <c r="I435"/>
  <c r="H435"/>
  <c r="E435"/>
  <c r="D435"/>
  <c r="C435"/>
  <c r="B435"/>
  <c r="I903"/>
  <c r="H903"/>
  <c r="E903"/>
  <c r="D903"/>
  <c r="C903"/>
  <c r="B903"/>
  <c r="I1845"/>
  <c r="H1845"/>
  <c r="E1845"/>
  <c r="D1845"/>
  <c r="C1845"/>
  <c r="B1845"/>
  <c r="I1743"/>
  <c r="H1743"/>
  <c r="E1743"/>
  <c r="D1743"/>
  <c r="C1743"/>
  <c r="B1743"/>
  <c r="I1420"/>
  <c r="H1420"/>
  <c r="E1420"/>
  <c r="D1420"/>
  <c r="C1420"/>
  <c r="B1420"/>
  <c r="I1734"/>
  <c r="H1734"/>
  <c r="E1734"/>
  <c r="D1734"/>
  <c r="C1734"/>
  <c r="B1734"/>
  <c r="I1544"/>
  <c r="H1544"/>
  <c r="E1544"/>
  <c r="D1544"/>
  <c r="C1544"/>
  <c r="B1544"/>
  <c r="I468"/>
  <c r="H468"/>
  <c r="E468"/>
  <c r="D468"/>
  <c r="C468"/>
  <c r="B468"/>
  <c r="I1559"/>
  <c r="H1559"/>
  <c r="E1559"/>
  <c r="D1559"/>
  <c r="C1559"/>
  <c r="B1559"/>
  <c r="I467"/>
  <c r="H467"/>
  <c r="E467"/>
  <c r="D467"/>
  <c r="C467"/>
  <c r="B467"/>
  <c r="I1543"/>
  <c r="H1543"/>
  <c r="E1543"/>
  <c r="D1543"/>
  <c r="C1543"/>
  <c r="B1543"/>
  <c r="I1593"/>
  <c r="H1593"/>
  <c r="E1593"/>
  <c r="D1593"/>
  <c r="C1593"/>
  <c r="B1593"/>
  <c r="I1009"/>
  <c r="H1009"/>
  <c r="E1009"/>
  <c r="D1009"/>
  <c r="C1009"/>
  <c r="B1009"/>
  <c r="I1634"/>
  <c r="H1634"/>
  <c r="E1634"/>
  <c r="D1634"/>
  <c r="C1634"/>
  <c r="B1634"/>
  <c r="I1419"/>
  <c r="H1419"/>
  <c r="E1419"/>
  <c r="D1419"/>
  <c r="C1419"/>
  <c r="B1419"/>
  <c r="I809"/>
  <c r="H809"/>
  <c r="E809"/>
  <c r="D809"/>
  <c r="C809"/>
  <c r="B809"/>
  <c r="I861"/>
  <c r="H861"/>
  <c r="E861"/>
  <c r="D861"/>
  <c r="C861"/>
  <c r="B861"/>
  <c r="I454"/>
  <c r="H454"/>
  <c r="E454"/>
  <c r="D454"/>
  <c r="C454"/>
  <c r="B454"/>
  <c r="I299"/>
  <c r="H299"/>
  <c r="E299"/>
  <c r="D299"/>
  <c r="C299"/>
  <c r="B299"/>
  <c r="I1505"/>
  <c r="H1505"/>
  <c r="E1505"/>
  <c r="D1505"/>
  <c r="C1505"/>
  <c r="B1505"/>
  <c r="I820"/>
  <c r="H820"/>
  <c r="E820"/>
  <c r="D820"/>
  <c r="C820"/>
  <c r="B820"/>
  <c r="I1090"/>
  <c r="H1090"/>
  <c r="E1090"/>
  <c r="D1090"/>
  <c r="C1090"/>
  <c r="B1090"/>
  <c r="I1207"/>
  <c r="H1207"/>
  <c r="E1207"/>
  <c r="D1207"/>
  <c r="C1207"/>
  <c r="B1207"/>
  <c r="I889"/>
  <c r="H889"/>
  <c r="E889"/>
  <c r="D889"/>
  <c r="C889"/>
  <c r="B889"/>
  <c r="I1151"/>
  <c r="H1151"/>
  <c r="E1151"/>
  <c r="D1151"/>
  <c r="C1151"/>
  <c r="B1151"/>
  <c r="I843"/>
  <c r="H843"/>
  <c r="E843"/>
  <c r="D843"/>
  <c r="C843"/>
  <c r="B843"/>
  <c r="I1080"/>
  <c r="H1080"/>
  <c r="E1080"/>
  <c r="D1080"/>
  <c r="C1080"/>
  <c r="B1080"/>
  <c r="I1141"/>
  <c r="H1141"/>
  <c r="E1141"/>
  <c r="D1141"/>
  <c r="C1141"/>
  <c r="B1141"/>
  <c r="I1227"/>
  <c r="H1227"/>
  <c r="E1227"/>
  <c r="D1227"/>
  <c r="C1227"/>
  <c r="B1227"/>
  <c r="I819"/>
  <c r="H819"/>
  <c r="E819"/>
  <c r="D819"/>
  <c r="C819"/>
  <c r="B819"/>
  <c r="I1334"/>
  <c r="H1334"/>
  <c r="E1334"/>
  <c r="D1334"/>
  <c r="C1334"/>
  <c r="B1334"/>
  <c r="I1938"/>
  <c r="H1938"/>
  <c r="E1938"/>
  <c r="D1938"/>
  <c r="C1938"/>
  <c r="B1938"/>
  <c r="I1189"/>
  <c r="H1189"/>
  <c r="E1189"/>
  <c r="D1189"/>
  <c r="C1189"/>
  <c r="B1189"/>
  <c r="I405"/>
  <c r="H405"/>
  <c r="E405"/>
  <c r="D405"/>
  <c r="C405"/>
  <c r="B405"/>
  <c r="I338"/>
  <c r="H338"/>
  <c r="E338"/>
  <c r="D338"/>
  <c r="C338"/>
  <c r="B338"/>
  <c r="I1110"/>
  <c r="H1110"/>
  <c r="E1110"/>
  <c r="D1110"/>
  <c r="C1110"/>
  <c r="B1110"/>
  <c r="I1882"/>
  <c r="H1882"/>
  <c r="E1882"/>
  <c r="D1882"/>
  <c r="C1882"/>
  <c r="B1882"/>
  <c r="I1451"/>
  <c r="H1451"/>
  <c r="E1451"/>
  <c r="D1451"/>
  <c r="C1451"/>
  <c r="B1451"/>
  <c r="I166"/>
  <c r="H166"/>
  <c r="E166"/>
  <c r="D166"/>
  <c r="C166"/>
  <c r="B166"/>
  <c r="I1808"/>
  <c r="H1808"/>
  <c r="E1808"/>
  <c r="D1808"/>
  <c r="C1808"/>
  <c r="B1808"/>
  <c r="I925"/>
  <c r="H925"/>
  <c r="E925"/>
  <c r="D925"/>
  <c r="C925"/>
  <c r="B925"/>
  <c r="I1051"/>
  <c r="H1051"/>
  <c r="E1051"/>
  <c r="D1051"/>
  <c r="C1051"/>
  <c r="B1051"/>
  <c r="I165"/>
  <c r="H165"/>
  <c r="E165"/>
  <c r="D165"/>
  <c r="C165"/>
  <c r="B165"/>
  <c r="I990"/>
  <c r="H990"/>
  <c r="E990"/>
  <c r="D990"/>
  <c r="C990"/>
  <c r="B990"/>
  <c r="I358"/>
  <c r="H358"/>
  <c r="E358"/>
  <c r="D358"/>
  <c r="C358"/>
  <c r="B358"/>
  <c r="I989"/>
  <c r="H989"/>
  <c r="E989"/>
  <c r="D989"/>
  <c r="C989"/>
  <c r="B989"/>
  <c r="I921"/>
  <c r="H921"/>
  <c r="E921"/>
  <c r="D921"/>
  <c r="C921"/>
  <c r="B921"/>
  <c r="I1188"/>
  <c r="H1188"/>
  <c r="E1188"/>
  <c r="D1188"/>
  <c r="C1188"/>
  <c r="B1188"/>
  <c r="I1566"/>
  <c r="H1566"/>
  <c r="E1566"/>
  <c r="D1566"/>
  <c r="C1566"/>
  <c r="B1566"/>
  <c r="I1418"/>
  <c r="H1418"/>
  <c r="E1418"/>
  <c r="D1418"/>
  <c r="C1418"/>
  <c r="B1418"/>
  <c r="I240"/>
  <c r="H240"/>
  <c r="E240"/>
  <c r="D240"/>
  <c r="C240"/>
  <c r="B240"/>
  <c r="I1521"/>
  <c r="H1521"/>
  <c r="E1521"/>
  <c r="D1521"/>
  <c r="C1521"/>
  <c r="B1521"/>
  <c r="I818"/>
  <c r="H818"/>
  <c r="E818"/>
  <c r="D818"/>
  <c r="C818"/>
  <c r="B818"/>
  <c r="I84"/>
  <c r="H84"/>
  <c r="E84"/>
  <c r="D84"/>
  <c r="C84"/>
  <c r="B84"/>
  <c r="I164"/>
  <c r="H164"/>
  <c r="E164"/>
  <c r="D164"/>
  <c r="C164"/>
  <c r="B164"/>
  <c r="I1920"/>
  <c r="H1920"/>
  <c r="E1920"/>
  <c r="D1920"/>
  <c r="C1920"/>
  <c r="B1920"/>
  <c r="I458"/>
  <c r="H458"/>
  <c r="E458"/>
  <c r="D458"/>
  <c r="C458"/>
  <c r="B458"/>
  <c r="I83"/>
  <c r="H83"/>
  <c r="E83"/>
  <c r="D83"/>
  <c r="C83"/>
  <c r="B83"/>
  <c r="I794"/>
  <c r="H794"/>
  <c r="E794"/>
  <c r="D794"/>
  <c r="C794"/>
  <c r="B794"/>
  <c r="I842"/>
  <c r="H842"/>
  <c r="E842"/>
  <c r="D842"/>
  <c r="C842"/>
  <c r="B842"/>
  <c r="I317"/>
  <c r="H317"/>
  <c r="E317"/>
  <c r="D317"/>
  <c r="C317"/>
  <c r="B317"/>
  <c r="I163"/>
  <c r="H163"/>
  <c r="E163"/>
  <c r="D163"/>
  <c r="C163"/>
  <c r="B163"/>
  <c r="I1972"/>
  <c r="H1972"/>
  <c r="E1972"/>
  <c r="D1972"/>
  <c r="C1972"/>
  <c r="B1972"/>
  <c r="I1174"/>
  <c r="H1174"/>
  <c r="E1174"/>
  <c r="D1174"/>
  <c r="C1174"/>
  <c r="B1174"/>
  <c r="I466"/>
  <c r="H466"/>
  <c r="E466"/>
  <c r="D466"/>
  <c r="C466"/>
  <c r="B466"/>
  <c r="I692"/>
  <c r="H692"/>
  <c r="E692"/>
  <c r="D692"/>
  <c r="C692"/>
  <c r="B692"/>
  <c r="I774"/>
  <c r="H774"/>
  <c r="E774"/>
  <c r="D774"/>
  <c r="C774"/>
  <c r="B774"/>
  <c r="I1615"/>
  <c r="H1615"/>
  <c r="E1615"/>
  <c r="D1615"/>
  <c r="C1615"/>
  <c r="B1615"/>
  <c r="I293"/>
  <c r="H293"/>
  <c r="E293"/>
  <c r="D293"/>
  <c r="C293"/>
  <c r="B293"/>
  <c r="I1896"/>
  <c r="H1896"/>
  <c r="E1896"/>
  <c r="D1896"/>
  <c r="C1896"/>
  <c r="B1896"/>
  <c r="I104"/>
  <c r="H104"/>
  <c r="E104"/>
  <c r="D104"/>
  <c r="C104"/>
  <c r="B104"/>
  <c r="I1821"/>
  <c r="H1821"/>
  <c r="E1821"/>
  <c r="D1821"/>
  <c r="C1821"/>
  <c r="B1821"/>
  <c r="I937"/>
  <c r="H937"/>
  <c r="E937"/>
  <c r="D937"/>
  <c r="C937"/>
  <c r="B937"/>
  <c r="I1093"/>
  <c r="H1093"/>
  <c r="E1093"/>
  <c r="D1093"/>
  <c r="C1093"/>
  <c r="B1093"/>
  <c r="I1937"/>
  <c r="H1937"/>
  <c r="E1937"/>
  <c r="D1937"/>
  <c r="C1937"/>
  <c r="B1937"/>
  <c r="I1417"/>
  <c r="H1417"/>
  <c r="E1417"/>
  <c r="D1417"/>
  <c r="C1417"/>
  <c r="B1417"/>
  <c r="I216"/>
  <c r="H216"/>
  <c r="E216"/>
  <c r="D216"/>
  <c r="C216"/>
  <c r="B216"/>
  <c r="I1164"/>
  <c r="H1164"/>
  <c r="E1164"/>
  <c r="D1164"/>
  <c r="C1164"/>
  <c r="B1164"/>
  <c r="I615"/>
  <c r="H615"/>
  <c r="E615"/>
  <c r="D615"/>
  <c r="C615"/>
  <c r="B615"/>
  <c r="I1842"/>
  <c r="H1842"/>
  <c r="E1842"/>
  <c r="D1842"/>
  <c r="C1842"/>
  <c r="B1842"/>
  <c r="I608"/>
  <c r="H608"/>
  <c r="E608"/>
  <c r="D608"/>
  <c r="C608"/>
  <c r="B608"/>
  <c r="I1823"/>
  <c r="H1823"/>
  <c r="E1823"/>
  <c r="D1823"/>
  <c r="C1823"/>
  <c r="B1823"/>
  <c r="I1333"/>
  <c r="H1333"/>
  <c r="E1333"/>
  <c r="D1333"/>
  <c r="C1333"/>
  <c r="B1333"/>
  <c r="I1699"/>
  <c r="H1699"/>
  <c r="E1699"/>
  <c r="D1699"/>
  <c r="C1699"/>
  <c r="B1699"/>
  <c r="I50"/>
  <c r="H50"/>
  <c r="E50"/>
  <c r="D50"/>
  <c r="C50"/>
  <c r="B50"/>
  <c r="I418"/>
  <c r="H418"/>
  <c r="E418"/>
  <c r="D418"/>
  <c r="C418"/>
  <c r="B418"/>
  <c r="I103"/>
  <c r="H103"/>
  <c r="E103"/>
  <c r="D103"/>
  <c r="C103"/>
  <c r="B103"/>
  <c r="I572"/>
  <c r="H572"/>
  <c r="E572"/>
  <c r="D572"/>
  <c r="C572"/>
  <c r="B572"/>
  <c r="I752"/>
  <c r="H752"/>
  <c r="E752"/>
  <c r="D752"/>
  <c r="C752"/>
  <c r="B752"/>
  <c r="I1885"/>
  <c r="H1885"/>
  <c r="E1885"/>
  <c r="D1885"/>
  <c r="C1885"/>
  <c r="B1885"/>
  <c r="I626"/>
  <c r="H626"/>
  <c r="E626"/>
  <c r="D626"/>
  <c r="C626"/>
  <c r="B626"/>
  <c r="I1791"/>
  <c r="H1791"/>
  <c r="E1791"/>
  <c r="D1791"/>
  <c r="C1791"/>
  <c r="B1791"/>
  <c r="I888"/>
  <c r="H888"/>
  <c r="E888"/>
  <c r="D888"/>
  <c r="C888"/>
  <c r="B888"/>
  <c r="I188"/>
  <c r="H188"/>
  <c r="E188"/>
  <c r="D188"/>
  <c r="C188"/>
  <c r="B188"/>
  <c r="I286"/>
  <c r="H286"/>
  <c r="E286"/>
  <c r="D286"/>
  <c r="C286"/>
  <c r="B286"/>
  <c r="I1215"/>
  <c r="H1215"/>
  <c r="E1215"/>
  <c r="D1215"/>
  <c r="C1215"/>
  <c r="B1215"/>
  <c r="I1059"/>
  <c r="H1059"/>
  <c r="E1059"/>
  <c r="D1059"/>
  <c r="C1059"/>
  <c r="B1059"/>
  <c r="I431"/>
  <c r="H431"/>
  <c r="E431"/>
  <c r="D431"/>
  <c r="C431"/>
  <c r="B431"/>
  <c r="I1504"/>
  <c r="H1504"/>
  <c r="E1504"/>
  <c r="D1504"/>
  <c r="C1504"/>
  <c r="B1504"/>
  <c r="I1503"/>
  <c r="H1503"/>
  <c r="E1503"/>
  <c r="D1503"/>
  <c r="C1503"/>
  <c r="B1503"/>
  <c r="I1950"/>
  <c r="H1950"/>
  <c r="E1950"/>
  <c r="D1950"/>
  <c r="C1950"/>
  <c r="B1950"/>
  <c r="I1704"/>
  <c r="H1704"/>
  <c r="E1704"/>
  <c r="D1704"/>
  <c r="C1704"/>
  <c r="B1704"/>
  <c r="I680"/>
  <c r="H680"/>
  <c r="E680"/>
  <c r="D680"/>
  <c r="C680"/>
  <c r="B680"/>
  <c r="I1542"/>
  <c r="H1542"/>
  <c r="E1542"/>
  <c r="D1542"/>
  <c r="C1542"/>
  <c r="B1542"/>
  <c r="I685"/>
  <c r="H685"/>
  <c r="E685"/>
  <c r="D685"/>
  <c r="C685"/>
  <c r="B685"/>
  <c r="I1625"/>
  <c r="H1625"/>
  <c r="E1625"/>
  <c r="C1625"/>
  <c r="B1625"/>
  <c r="I1332"/>
  <c r="H1332"/>
  <c r="E1332"/>
  <c r="D1332"/>
  <c r="C1332"/>
  <c r="B1332"/>
  <c r="I721"/>
  <c r="H721"/>
  <c r="E721"/>
  <c r="D721"/>
  <c r="C721"/>
  <c r="B721"/>
  <c r="I1331"/>
  <c r="H1331"/>
  <c r="E1331"/>
  <c r="D1331"/>
  <c r="C1331"/>
  <c r="B1331"/>
  <c r="I738"/>
  <c r="H738"/>
  <c r="E738"/>
  <c r="D738"/>
  <c r="C738"/>
  <c r="B738"/>
  <c r="I1416"/>
  <c r="H1416"/>
  <c r="E1416"/>
  <c r="D1416"/>
  <c r="C1416"/>
  <c r="B1416"/>
  <c r="I969"/>
  <c r="H969"/>
  <c r="E969"/>
  <c r="D969"/>
  <c r="C969"/>
  <c r="B969"/>
  <c r="I1787"/>
  <c r="H1787"/>
  <c r="E1787"/>
  <c r="D1787"/>
  <c r="C1787"/>
  <c r="B1787"/>
  <c r="I1648"/>
  <c r="H1648"/>
  <c r="E1648"/>
  <c r="D1648"/>
  <c r="C1648"/>
  <c r="B1648"/>
  <c r="I1058"/>
  <c r="H1058"/>
  <c r="E1058"/>
  <c r="D1058"/>
  <c r="C1058"/>
  <c r="B1058"/>
  <c r="I679"/>
  <c r="H679"/>
  <c r="E679"/>
  <c r="D679"/>
  <c r="C679"/>
  <c r="B679"/>
  <c r="I1541"/>
  <c r="H1541"/>
  <c r="E1541"/>
  <c r="D1541"/>
  <c r="C1541"/>
  <c r="B1541"/>
  <c r="I1638"/>
  <c r="H1638"/>
  <c r="E1638"/>
  <c r="D1638"/>
  <c r="C1638"/>
  <c r="B1638"/>
  <c r="I650"/>
  <c r="H650"/>
  <c r="E650"/>
  <c r="D650"/>
  <c r="C650"/>
  <c r="B650"/>
  <c r="I707"/>
  <c r="H707"/>
  <c r="E707"/>
  <c r="D707"/>
  <c r="C707"/>
  <c r="B707"/>
  <c r="I586"/>
  <c r="H586"/>
  <c r="E586"/>
  <c r="D586"/>
  <c r="C586"/>
  <c r="B586"/>
  <c r="I598"/>
  <c r="H598"/>
  <c r="E598"/>
  <c r="D598"/>
  <c r="C598"/>
  <c r="B598"/>
  <c r="I1829"/>
  <c r="H1829"/>
  <c r="E1829"/>
  <c r="D1829"/>
  <c r="C1829"/>
  <c r="B1829"/>
  <c r="I1302"/>
  <c r="H1302"/>
  <c r="E1302"/>
  <c r="D1302"/>
  <c r="C1302"/>
  <c r="B1302"/>
  <c r="I63"/>
  <c r="H63"/>
  <c r="E63"/>
  <c r="D63"/>
  <c r="C63"/>
  <c r="B63"/>
  <c r="I1570"/>
  <c r="H1570"/>
  <c r="E1570"/>
  <c r="D1570"/>
  <c r="C1570"/>
  <c r="B1570"/>
  <c r="I465"/>
  <c r="H465"/>
  <c r="E465"/>
  <c r="D465"/>
  <c r="C465"/>
  <c r="B465"/>
  <c r="I1637"/>
  <c r="H1637"/>
  <c r="E1637"/>
  <c r="D1637"/>
  <c r="C1637"/>
  <c r="B1637"/>
  <c r="I1881"/>
  <c r="H1881"/>
  <c r="E1881"/>
  <c r="D1881"/>
  <c r="I1530"/>
  <c r="H1530"/>
  <c r="E1530"/>
  <c r="D1530"/>
  <c r="C1530"/>
  <c r="B1530"/>
  <c r="I1601"/>
  <c r="H1601"/>
  <c r="E1601"/>
  <c r="D1601"/>
  <c r="C1601"/>
  <c r="B1601"/>
  <c r="I137"/>
  <c r="H137"/>
  <c r="E137"/>
  <c r="I1742"/>
  <c r="H1742"/>
  <c r="E1742"/>
  <c r="D1742"/>
  <c r="C1742"/>
  <c r="B1742"/>
  <c r="I1748"/>
  <c r="H1748"/>
  <c r="E1748"/>
  <c r="D1748"/>
  <c r="C1748"/>
  <c r="B1748"/>
  <c r="I1747"/>
  <c r="H1747"/>
  <c r="E1747"/>
  <c r="D1747"/>
  <c r="C1747"/>
  <c r="B1747"/>
  <c r="I751"/>
  <c r="H751"/>
  <c r="E751"/>
  <c r="D751"/>
  <c r="C751"/>
  <c r="B751"/>
  <c r="I1415"/>
  <c r="H1415"/>
  <c r="E1415"/>
  <c r="D1415"/>
  <c r="C1415"/>
  <c r="B1415"/>
  <c r="I936"/>
  <c r="H936"/>
  <c r="E936"/>
  <c r="D936"/>
  <c r="C936"/>
  <c r="B936"/>
  <c r="I1936"/>
  <c r="H1936"/>
  <c r="E1936"/>
  <c r="D1936"/>
  <c r="C1936"/>
  <c r="B1936"/>
  <c r="I1644"/>
  <c r="H1644"/>
  <c r="E1644"/>
  <c r="D1644"/>
  <c r="C1644"/>
  <c r="B1644"/>
  <c r="I1636"/>
  <c r="H1636"/>
  <c r="E1636"/>
  <c r="D1636"/>
  <c r="C1636"/>
  <c r="B1636"/>
  <c r="I1140"/>
  <c r="H1140"/>
  <c r="E1140"/>
  <c r="D1140"/>
  <c r="C1140"/>
  <c r="B1140"/>
  <c r="I1450"/>
  <c r="H1450"/>
  <c r="E1450"/>
  <c r="D1450"/>
  <c r="C1450"/>
  <c r="B1450"/>
  <c r="I1286"/>
  <c r="H1286"/>
  <c r="E1286"/>
  <c r="D1286"/>
  <c r="C1286"/>
  <c r="B1286"/>
  <c r="I1037"/>
  <c r="H1037"/>
  <c r="E1037"/>
  <c r="D1037"/>
  <c r="C1037"/>
  <c r="B1037"/>
  <c r="I487"/>
  <c r="H487"/>
  <c r="E487"/>
  <c r="D487"/>
  <c r="C487"/>
  <c r="B487"/>
  <c r="I1050"/>
  <c r="H1050"/>
  <c r="E1050"/>
  <c r="D1050"/>
  <c r="C1050"/>
  <c r="B1050"/>
  <c r="I1049"/>
  <c r="H1049"/>
  <c r="E1049"/>
  <c r="D1049"/>
  <c r="C1049"/>
  <c r="B1049"/>
  <c r="I343"/>
  <c r="H343"/>
  <c r="E343"/>
  <c r="D343"/>
  <c r="C343"/>
  <c r="B343"/>
  <c r="I511"/>
  <c r="H511"/>
  <c r="E511"/>
  <c r="D511"/>
  <c r="C511"/>
  <c r="B511"/>
  <c r="I42"/>
  <c r="H42"/>
  <c r="E42"/>
  <c r="D42"/>
  <c r="C42"/>
  <c r="B42"/>
  <c r="I1753"/>
  <c r="H1753"/>
  <c r="E1753"/>
  <c r="D1753"/>
  <c r="C1753"/>
  <c r="B1753"/>
  <c r="I1364"/>
  <c r="H1364"/>
  <c r="E1364"/>
  <c r="D1364"/>
  <c r="C1364"/>
  <c r="B1364"/>
  <c r="I1592"/>
  <c r="H1592"/>
  <c r="E1592"/>
  <c r="D1592"/>
  <c r="C1592"/>
  <c r="B1592"/>
  <c r="I659"/>
  <c r="H659"/>
  <c r="E659"/>
  <c r="D659"/>
  <c r="C659"/>
  <c r="B659"/>
  <c r="I383"/>
  <c r="H383"/>
  <c r="E383"/>
  <c r="D383"/>
  <c r="C383"/>
  <c r="B383"/>
  <c r="I631"/>
  <c r="H631"/>
  <c r="E631"/>
  <c r="D631"/>
  <c r="C631"/>
  <c r="B631"/>
  <c r="I411"/>
  <c r="H411"/>
  <c r="E411"/>
  <c r="D411"/>
  <c r="C411"/>
  <c r="B411"/>
  <c r="I850"/>
  <c r="H850"/>
  <c r="E850"/>
  <c r="D850"/>
  <c r="C850"/>
  <c r="B850"/>
  <c r="I1338"/>
  <c r="H1338"/>
  <c r="E1338"/>
  <c r="D1338"/>
  <c r="C1338"/>
  <c r="B1338"/>
  <c r="I1502"/>
  <c r="H1502"/>
  <c r="E1502"/>
  <c r="D1502"/>
  <c r="C1502"/>
  <c r="B1502"/>
  <c r="I1518"/>
  <c r="H1518"/>
  <c r="E1518"/>
  <c r="D1518"/>
  <c r="C1518"/>
  <c r="B1518"/>
  <c r="I1558"/>
  <c r="H1558"/>
  <c r="E1558"/>
  <c r="D1558"/>
  <c r="C1558"/>
  <c r="B1558"/>
  <c r="I272"/>
  <c r="H272"/>
  <c r="E272"/>
  <c r="D272"/>
  <c r="C272"/>
  <c r="B272"/>
  <c r="I1894"/>
  <c r="H1894"/>
  <c r="E1894"/>
  <c r="D1894"/>
  <c r="C1894"/>
  <c r="B1894"/>
  <c r="I1036"/>
  <c r="H1036"/>
  <c r="E1036"/>
  <c r="D1036"/>
  <c r="C1036"/>
  <c r="B1036"/>
  <c r="I162"/>
  <c r="H162"/>
  <c r="E162"/>
  <c r="D162"/>
  <c r="C162"/>
  <c r="B162"/>
  <c r="I607"/>
  <c r="H607"/>
  <c r="E607"/>
  <c r="D607"/>
  <c r="C607"/>
  <c r="B607"/>
  <c r="I1449"/>
  <c r="H1449"/>
  <c r="E1449"/>
  <c r="D1449"/>
  <c r="C1449"/>
  <c r="B1449"/>
  <c r="I860"/>
  <c r="H860"/>
  <c r="E860"/>
  <c r="D860"/>
  <c r="C860"/>
  <c r="B860"/>
  <c r="I1841"/>
  <c r="H1841"/>
  <c r="E1841"/>
  <c r="D1841"/>
  <c r="C1841"/>
  <c r="B1841"/>
  <c r="I793"/>
  <c r="H793"/>
  <c r="E793"/>
  <c r="D793"/>
  <c r="C793"/>
  <c r="B793"/>
  <c r="I1746"/>
  <c r="H1746"/>
  <c r="E1746"/>
  <c r="D1746"/>
  <c r="C1746"/>
  <c r="B1746"/>
  <c r="I1226"/>
  <c r="H1226"/>
  <c r="E1226"/>
  <c r="D1226"/>
  <c r="C1226"/>
  <c r="B1226"/>
  <c r="I464"/>
  <c r="H464"/>
  <c r="E464"/>
  <c r="D464"/>
  <c r="C464"/>
  <c r="B464"/>
  <c r="I1048"/>
  <c r="H1048"/>
  <c r="E1048"/>
  <c r="D1048"/>
  <c r="C1048"/>
  <c r="B1048"/>
  <c r="I1268"/>
  <c r="H1268"/>
  <c r="E1268"/>
  <c r="D1268"/>
  <c r="C1268"/>
  <c r="B1268"/>
  <c r="I382"/>
  <c r="H382"/>
  <c r="E382"/>
  <c r="D382"/>
  <c r="C382"/>
  <c r="B382"/>
  <c r="I1840"/>
  <c r="H1840"/>
  <c r="E1840"/>
  <c r="D1840"/>
  <c r="C1840"/>
  <c r="B1840"/>
  <c r="I1839"/>
  <c r="H1839"/>
  <c r="E1839"/>
  <c r="D1839"/>
  <c r="C1839"/>
  <c r="B1839"/>
  <c r="I1576"/>
  <c r="H1576"/>
  <c r="E1576"/>
  <c r="D1576"/>
  <c r="C1576"/>
  <c r="B1576"/>
  <c r="I381"/>
  <c r="H381"/>
  <c r="E381"/>
  <c r="D381"/>
  <c r="C381"/>
  <c r="B381"/>
  <c r="I1173"/>
  <c r="H1173"/>
  <c r="E1173"/>
  <c r="D1173"/>
  <c r="C1173"/>
  <c r="B1173"/>
  <c r="I1693"/>
  <c r="H1693"/>
  <c r="E1693"/>
  <c r="D1693"/>
  <c r="C1693"/>
  <c r="B1693"/>
  <c r="I62"/>
  <c r="H62"/>
  <c r="E62"/>
  <c r="D62"/>
  <c r="C62"/>
  <c r="B62"/>
  <c r="I1225"/>
  <c r="H1225"/>
  <c r="E1225"/>
  <c r="D1225"/>
  <c r="C1225"/>
  <c r="B1225"/>
  <c r="I1275"/>
  <c r="H1275"/>
  <c r="E1275"/>
  <c r="D1275"/>
  <c r="C1275"/>
  <c r="B1275"/>
  <c r="I1838"/>
  <c r="H1838"/>
  <c r="E1838"/>
  <c r="D1838"/>
  <c r="C1838"/>
  <c r="B1838"/>
  <c r="I1469"/>
  <c r="H1469"/>
  <c r="E1469"/>
  <c r="D1469"/>
  <c r="C1469"/>
  <c r="B1469"/>
  <c r="I982"/>
  <c r="H982"/>
  <c r="E982"/>
  <c r="D982"/>
  <c r="C982"/>
  <c r="B982"/>
  <c r="I571"/>
  <c r="H571"/>
  <c r="E571"/>
  <c r="D571"/>
  <c r="C571"/>
  <c r="B571"/>
  <c r="I1880"/>
  <c r="H1880"/>
  <c r="E1880"/>
  <c r="D1880"/>
  <c r="C1880"/>
  <c r="B1880"/>
  <c r="I430"/>
  <c r="H430"/>
  <c r="E430"/>
  <c r="D430"/>
  <c r="C430"/>
  <c r="B430"/>
  <c r="I1600"/>
  <c r="H1600"/>
  <c r="E1600"/>
  <c r="D1600"/>
  <c r="C1600"/>
  <c r="B1600"/>
  <c r="I1156"/>
  <c r="H1156"/>
  <c r="E1156"/>
  <c r="D1156"/>
  <c r="C1156"/>
  <c r="B1156"/>
  <c r="I45"/>
  <c r="H45"/>
  <c r="E45"/>
  <c r="D45"/>
  <c r="C45"/>
  <c r="B45"/>
  <c r="I1614"/>
  <c r="H1614"/>
  <c r="E1614"/>
  <c r="D1614"/>
  <c r="C1614"/>
  <c r="B1614"/>
  <c r="I1870"/>
  <c r="H1870"/>
  <c r="E1870"/>
  <c r="D1870"/>
  <c r="C1870"/>
  <c r="B1870"/>
  <c r="I1501"/>
  <c r="H1501"/>
  <c r="E1501"/>
  <c r="D1501"/>
  <c r="C1501"/>
  <c r="B1501"/>
  <c r="I264"/>
  <c r="H264"/>
  <c r="E264"/>
  <c r="D264"/>
  <c r="C264"/>
  <c r="B264"/>
  <c r="I1548"/>
  <c r="H1548"/>
  <c r="E1548"/>
  <c r="D1548"/>
  <c r="C1548"/>
  <c r="B1548"/>
  <c r="I961"/>
  <c r="H961"/>
  <c r="E961"/>
  <c r="D961"/>
  <c r="C961"/>
  <c r="B961"/>
  <c r="I495"/>
  <c r="H495"/>
  <c r="E495"/>
  <c r="D495"/>
  <c r="C495"/>
  <c r="B495"/>
  <c r="I1709"/>
  <c r="H1709"/>
  <c r="E1709"/>
  <c r="D1709"/>
  <c r="C1709"/>
  <c r="B1709"/>
  <c r="I1380"/>
  <c r="H1380"/>
  <c r="E1380"/>
  <c r="D1380"/>
  <c r="C1380"/>
  <c r="B1380"/>
  <c r="I1285"/>
  <c r="H1285"/>
  <c r="E1285"/>
  <c r="D1285"/>
  <c r="C1285"/>
  <c r="B1285"/>
  <c r="I484"/>
  <c r="H484"/>
  <c r="E484"/>
  <c r="D484"/>
  <c r="C484"/>
  <c r="B484"/>
  <c r="I859"/>
  <c r="H859"/>
  <c r="E859"/>
  <c r="D859"/>
  <c r="C859"/>
  <c r="B859"/>
  <c r="I658"/>
  <c r="H658"/>
  <c r="E658"/>
  <c r="D658"/>
  <c r="C658"/>
  <c r="B658"/>
  <c r="I916"/>
  <c r="H916"/>
  <c r="E916"/>
  <c r="D916"/>
  <c r="C916"/>
  <c r="B916"/>
  <c r="I1770"/>
  <c r="H1770"/>
  <c r="E1770"/>
  <c r="D1770"/>
  <c r="C1770"/>
  <c r="B1770"/>
  <c r="I1035"/>
  <c r="H1035"/>
  <c r="E1035"/>
  <c r="D1035"/>
  <c r="C1035"/>
  <c r="B1035"/>
  <c r="I1828"/>
  <c r="H1828"/>
  <c r="E1828"/>
  <c r="D1828"/>
  <c r="C1828"/>
  <c r="B1828"/>
  <c r="I1500"/>
  <c r="H1500"/>
  <c r="E1500"/>
  <c r="D1500"/>
  <c r="C1500"/>
  <c r="B1500"/>
  <c r="I1366"/>
  <c r="H1366"/>
  <c r="E1366"/>
  <c r="D1366"/>
  <c r="C1366"/>
  <c r="B1366"/>
  <c r="I1893"/>
  <c r="H1893"/>
  <c r="E1893"/>
  <c r="D1893"/>
  <c r="C1893"/>
  <c r="B1893"/>
  <c r="I817"/>
  <c r="H817"/>
  <c r="E817"/>
  <c r="D817"/>
  <c r="C817"/>
  <c r="B817"/>
  <c r="I194"/>
  <c r="H194"/>
  <c r="E194"/>
  <c r="D194"/>
  <c r="C194"/>
  <c r="B194"/>
  <c r="I792"/>
  <c r="H792"/>
  <c r="E792"/>
  <c r="D792"/>
  <c r="C792"/>
  <c r="B792"/>
  <c r="I1978"/>
  <c r="H1978"/>
  <c r="E1978"/>
  <c r="D1978"/>
  <c r="C1978"/>
  <c r="B1978"/>
  <c r="I401"/>
  <c r="H401"/>
  <c r="E401"/>
  <c r="D401"/>
  <c r="C401"/>
  <c r="B401"/>
  <c r="I816"/>
  <c r="H816"/>
  <c r="E816"/>
  <c r="D816"/>
  <c r="C816"/>
  <c r="B816"/>
  <c r="I1034"/>
  <c r="H1034"/>
  <c r="E1034"/>
  <c r="D1034"/>
  <c r="C1034"/>
  <c r="B1034"/>
  <c r="I161"/>
  <c r="H161"/>
  <c r="E161"/>
  <c r="D161"/>
  <c r="C161"/>
  <c r="B161"/>
  <c r="I330"/>
  <c r="H330"/>
  <c r="E330"/>
  <c r="D330"/>
  <c r="C330"/>
  <c r="B330"/>
  <c r="I1330"/>
  <c r="H1330"/>
  <c r="E1330"/>
  <c r="D1330"/>
  <c r="C1330"/>
  <c r="B1330"/>
  <c r="I316"/>
  <c r="H316"/>
  <c r="E316"/>
  <c r="D316"/>
  <c r="C316"/>
  <c r="B316"/>
  <c r="I981"/>
  <c r="H981"/>
  <c r="E981"/>
  <c r="D981"/>
  <c r="C981"/>
  <c r="B981"/>
  <c r="I1047"/>
  <c r="H1047"/>
  <c r="E1047"/>
  <c r="D1047"/>
  <c r="C1047"/>
  <c r="B1047"/>
  <c r="I1769"/>
  <c r="H1769"/>
  <c r="E1769"/>
  <c r="D1769"/>
  <c r="C1769"/>
  <c r="B1769"/>
  <c r="I193"/>
  <c r="H193"/>
  <c r="E193"/>
  <c r="D193"/>
  <c r="C193"/>
  <c r="B193"/>
  <c r="I960"/>
  <c r="H960"/>
  <c r="E960"/>
  <c r="D960"/>
  <c r="C960"/>
  <c r="B960"/>
  <c r="I1720"/>
  <c r="H1720"/>
  <c r="E1720"/>
  <c r="D1720"/>
  <c r="C1720"/>
  <c r="B1720"/>
  <c r="I1672"/>
  <c r="H1672"/>
  <c r="E1672"/>
  <c r="D1672"/>
  <c r="C1672"/>
  <c r="B1672"/>
  <c r="I1577"/>
  <c r="H1577"/>
  <c r="E1577"/>
  <c r="D1577"/>
  <c r="C1577"/>
  <c r="B1577"/>
  <c r="I1621"/>
  <c r="H1621"/>
  <c r="E1621"/>
  <c r="D1621"/>
  <c r="C1621"/>
  <c r="B1621"/>
  <c r="I68"/>
  <c r="H68"/>
  <c r="E68"/>
  <c r="I1363"/>
  <c r="H1363"/>
  <c r="E1363"/>
  <c r="D1363"/>
  <c r="C1363"/>
  <c r="B1363"/>
  <c r="I348"/>
  <c r="H348"/>
  <c r="E348"/>
  <c r="D348"/>
  <c r="C348"/>
  <c r="B348"/>
  <c r="I380"/>
  <c r="H380"/>
  <c r="E380"/>
  <c r="D380"/>
  <c r="C380"/>
  <c r="B380"/>
  <c r="I1187"/>
  <c r="H1187"/>
  <c r="E1187"/>
  <c r="D1187"/>
  <c r="C1187"/>
  <c r="B1187"/>
  <c r="I980"/>
  <c r="H980"/>
  <c r="E980"/>
  <c r="D980"/>
  <c r="C980"/>
  <c r="B980"/>
  <c r="I849"/>
  <c r="H849"/>
  <c r="E849"/>
  <c r="D849"/>
  <c r="C849"/>
  <c r="B849"/>
  <c r="I570"/>
  <c r="H570"/>
  <c r="E570"/>
  <c r="D570"/>
  <c r="C570"/>
  <c r="B570"/>
  <c r="I1186"/>
  <c r="H1186"/>
  <c r="E1186"/>
  <c r="D1186"/>
  <c r="C1186"/>
  <c r="B1186"/>
  <c r="I1692"/>
  <c r="H1692"/>
  <c r="E1692"/>
  <c r="D1692"/>
  <c r="C1692"/>
  <c r="B1692"/>
  <c r="I160"/>
  <c r="H160"/>
  <c r="E160"/>
  <c r="D160"/>
  <c r="C160"/>
  <c r="B160"/>
  <c r="I159"/>
  <c r="H159"/>
  <c r="E159"/>
  <c r="D159"/>
  <c r="C159"/>
  <c r="B159"/>
  <c r="I1971"/>
  <c r="H1971"/>
  <c r="E1971"/>
  <c r="D1971"/>
  <c r="C1971"/>
  <c r="B1971"/>
  <c r="I959"/>
  <c r="H959"/>
  <c r="E959"/>
  <c r="D959"/>
  <c r="C959"/>
  <c r="B959"/>
  <c r="I1540"/>
  <c r="H1540"/>
  <c r="E1540"/>
  <c r="D1540"/>
  <c r="C1540"/>
  <c r="B1540"/>
  <c r="I44"/>
  <c r="H44"/>
  <c r="E44"/>
  <c r="D44"/>
  <c r="C44"/>
  <c r="B44"/>
  <c r="I1414"/>
  <c r="H1414"/>
  <c r="E1414"/>
  <c r="D1414"/>
  <c r="C1414"/>
  <c r="B1414"/>
  <c r="I1733"/>
  <c r="H1733"/>
  <c r="E1733"/>
  <c r="D1733"/>
  <c r="C1733"/>
  <c r="B1733"/>
  <c r="I1732"/>
  <c r="H1732"/>
  <c r="E1732"/>
  <c r="D1732"/>
  <c r="C1732"/>
  <c r="B1732"/>
  <c r="I1029"/>
  <c r="H1029"/>
  <c r="E1029"/>
  <c r="D1029"/>
  <c r="C1029"/>
  <c r="B1029"/>
  <c r="I1413"/>
  <c r="H1413"/>
  <c r="E1413"/>
  <c r="D1413"/>
  <c r="C1413"/>
  <c r="B1413"/>
  <c r="I363"/>
  <c r="H363"/>
  <c r="E363"/>
  <c r="D363"/>
  <c r="C363"/>
  <c r="B363"/>
  <c r="I1412"/>
  <c r="H1412"/>
  <c r="E1412"/>
  <c r="D1412"/>
  <c r="C1412"/>
  <c r="B1412"/>
  <c r="I1322"/>
  <c r="H1322"/>
  <c r="E1322"/>
  <c r="D1322"/>
  <c r="C1322"/>
  <c r="B1322"/>
  <c r="I1499"/>
  <c r="H1499"/>
  <c r="E1499"/>
  <c r="D1499"/>
  <c r="C1499"/>
  <c r="B1499"/>
  <c r="I1046"/>
  <c r="H1046"/>
  <c r="E1046"/>
  <c r="D1046"/>
  <c r="C1046"/>
  <c r="B1046"/>
  <c r="I902"/>
  <c r="H902"/>
  <c r="E902"/>
  <c r="D902"/>
  <c r="C902"/>
  <c r="B902"/>
  <c r="I1062"/>
  <c r="H1062"/>
  <c r="E1062"/>
  <c r="I706"/>
  <c r="H706"/>
  <c r="E706"/>
  <c r="D706"/>
  <c r="C706"/>
  <c r="B706"/>
  <c r="I657"/>
  <c r="H657"/>
  <c r="E657"/>
  <c r="D657"/>
  <c r="C657"/>
  <c r="B657"/>
  <c r="I625"/>
  <c r="H625"/>
  <c r="E625"/>
  <c r="D625"/>
  <c r="C625"/>
  <c r="B625"/>
  <c r="I1072"/>
  <c r="H1072"/>
  <c r="E1072"/>
  <c r="D1072"/>
  <c r="C1072"/>
  <c r="B1072"/>
  <c r="I1498"/>
  <c r="H1498"/>
  <c r="E1498"/>
  <c r="D1498"/>
  <c r="C1498"/>
  <c r="B1498"/>
  <c r="I1497"/>
  <c r="H1497"/>
  <c r="E1497"/>
  <c r="D1497"/>
  <c r="C1497"/>
  <c r="B1497"/>
  <c r="I723"/>
  <c r="H723"/>
  <c r="E723"/>
  <c r="D723"/>
  <c r="C723"/>
  <c r="B723"/>
  <c r="I1013"/>
  <c r="H1013"/>
  <c r="E1013"/>
  <c r="D1013"/>
  <c r="C1013"/>
  <c r="B1013"/>
  <c r="I1150"/>
  <c r="H1150"/>
  <c r="E1150"/>
  <c r="D1150"/>
  <c r="C1150"/>
  <c r="B1150"/>
  <c r="I315"/>
  <c r="H315"/>
  <c r="E315"/>
  <c r="D315"/>
  <c r="C315"/>
  <c r="B315"/>
  <c r="I1496"/>
  <c r="H1496"/>
  <c r="E1496"/>
  <c r="D1496"/>
  <c r="C1496"/>
  <c r="B1496"/>
  <c r="I1790"/>
  <c r="H1790"/>
  <c r="E1790"/>
  <c r="D1790"/>
  <c r="C1790"/>
  <c r="B1790"/>
  <c r="I218"/>
  <c r="H218"/>
  <c r="E218"/>
  <c r="D218"/>
  <c r="C218"/>
  <c r="B218"/>
  <c r="I863"/>
  <c r="H863"/>
  <c r="E863"/>
  <c r="D863"/>
  <c r="C863"/>
  <c r="B863"/>
  <c r="I1935"/>
  <c r="H1935"/>
  <c r="E1935"/>
  <c r="D1935"/>
  <c r="C1935"/>
  <c r="B1935"/>
  <c r="I958"/>
  <c r="H958"/>
  <c r="E958"/>
  <c r="D958"/>
  <c r="C958"/>
  <c r="B958"/>
  <c r="I1705"/>
  <c r="H1705"/>
  <c r="E1705"/>
  <c r="D1705"/>
  <c r="C1705"/>
  <c r="B1705"/>
  <c r="I1085"/>
  <c r="H1085"/>
  <c r="E1085"/>
  <c r="D1085"/>
  <c r="C1085"/>
  <c r="B1085"/>
  <c r="I1256"/>
  <c r="H1256"/>
  <c r="E1256"/>
  <c r="D1256"/>
  <c r="C1256"/>
  <c r="B1256"/>
  <c r="I75"/>
  <c r="H75"/>
  <c r="E75"/>
  <c r="D75"/>
  <c r="C75"/>
  <c r="B75"/>
  <c r="I705"/>
  <c r="H705"/>
  <c r="E705"/>
  <c r="D705"/>
  <c r="C705"/>
  <c r="B705"/>
  <c r="I1495"/>
  <c r="H1495"/>
  <c r="E1495"/>
  <c r="D1495"/>
  <c r="C1495"/>
  <c r="B1495"/>
  <c r="I1494"/>
  <c r="H1494"/>
  <c r="E1494"/>
  <c r="D1494"/>
  <c r="C1494"/>
  <c r="B1494"/>
  <c r="I158"/>
  <c r="H158"/>
  <c r="E158"/>
  <c r="D158"/>
  <c r="C158"/>
  <c r="B158"/>
  <c r="I1547"/>
  <c r="H1547"/>
  <c r="E1547"/>
  <c r="D1547"/>
  <c r="C1547"/>
  <c r="B1547"/>
  <c r="I254"/>
  <c r="H254"/>
  <c r="E254"/>
  <c r="D254"/>
  <c r="C254"/>
  <c r="B254"/>
  <c r="I157"/>
  <c r="H157"/>
  <c r="E157"/>
  <c r="D157"/>
  <c r="C157"/>
  <c r="B157"/>
  <c r="I1539"/>
  <c r="H1539"/>
  <c r="E1539"/>
  <c r="D1539"/>
  <c r="C1539"/>
  <c r="B1539"/>
  <c r="I915"/>
  <c r="H915"/>
  <c r="E915"/>
  <c r="D915"/>
  <c r="C915"/>
  <c r="B915"/>
  <c r="I314"/>
  <c r="H314"/>
  <c r="E314"/>
  <c r="D314"/>
  <c r="C314"/>
  <c r="B314"/>
  <c r="I325"/>
  <c r="H325"/>
  <c r="E325"/>
  <c r="D325"/>
  <c r="C325"/>
  <c r="B325"/>
  <c r="I337"/>
  <c r="H337"/>
  <c r="E337"/>
  <c r="D337"/>
  <c r="C337"/>
  <c r="B337"/>
  <c r="I1185"/>
  <c r="H1185"/>
  <c r="E1185"/>
  <c r="D1185"/>
  <c r="C1185"/>
  <c r="B1185"/>
  <c r="I914"/>
  <c r="H914"/>
  <c r="E914"/>
  <c r="D914"/>
  <c r="C914"/>
  <c r="B914"/>
  <c r="I913"/>
  <c r="H913"/>
  <c r="E913"/>
  <c r="D913"/>
  <c r="C913"/>
  <c r="B913"/>
  <c r="I912"/>
  <c r="H912"/>
  <c r="E912"/>
  <c r="D912"/>
  <c r="C912"/>
  <c r="B912"/>
  <c r="I463"/>
  <c r="H463"/>
  <c r="E463"/>
  <c r="D463"/>
  <c r="C463"/>
  <c r="B463"/>
  <c r="I82"/>
  <c r="H82"/>
  <c r="E82"/>
  <c r="D82"/>
  <c r="C82"/>
  <c r="B82"/>
  <c r="I1128"/>
  <c r="H1128"/>
  <c r="E1128"/>
  <c r="D1128"/>
  <c r="C1128"/>
  <c r="B1128"/>
  <c r="I1184"/>
  <c r="H1184"/>
  <c r="E1184"/>
  <c r="D1184"/>
  <c r="C1184"/>
  <c r="B1184"/>
  <c r="I855"/>
  <c r="H855"/>
  <c r="E855"/>
  <c r="D855"/>
  <c r="C855"/>
  <c r="B855"/>
  <c r="I1127"/>
  <c r="H1127"/>
  <c r="E1127"/>
  <c r="D1127"/>
  <c r="C1127"/>
  <c r="B1127"/>
  <c r="I1395"/>
  <c r="H1395"/>
  <c r="E1395"/>
  <c r="D1395"/>
  <c r="C1395"/>
  <c r="B1395"/>
  <c r="I28"/>
  <c r="H28"/>
  <c r="E28"/>
  <c r="D28"/>
  <c r="C28"/>
  <c r="B28"/>
  <c r="I624"/>
  <c r="H624"/>
  <c r="E624"/>
  <c r="D624"/>
  <c r="C624"/>
  <c r="B624"/>
  <c r="I1411"/>
  <c r="H1411"/>
  <c r="E1411"/>
  <c r="D1411"/>
  <c r="C1411"/>
  <c r="B1411"/>
  <c r="I1045"/>
  <c r="H1045"/>
  <c r="E1045"/>
  <c r="D1045"/>
  <c r="C1045"/>
  <c r="B1045"/>
  <c r="I1410"/>
  <c r="H1410"/>
  <c r="E1410"/>
  <c r="D1410"/>
  <c r="C1410"/>
  <c r="B1410"/>
  <c r="I1977"/>
  <c r="H1977"/>
  <c r="E1977"/>
  <c r="D1977"/>
  <c r="C1977"/>
  <c r="B1977"/>
  <c r="I1008"/>
  <c r="H1008"/>
  <c r="E1008"/>
  <c r="D1008"/>
  <c r="C1008"/>
  <c r="B1008"/>
  <c r="I502"/>
  <c r="H502"/>
  <c r="E502"/>
  <c r="D502"/>
  <c r="C502"/>
  <c r="B502"/>
  <c r="I27"/>
  <c r="H27"/>
  <c r="E27"/>
  <c r="D27"/>
  <c r="C27"/>
  <c r="B27"/>
  <c r="I678"/>
  <c r="H678"/>
  <c r="E678"/>
  <c r="D678"/>
  <c r="C678"/>
  <c r="B678"/>
  <c r="I1468"/>
  <c r="H1468"/>
  <c r="E1468"/>
  <c r="D1468"/>
  <c r="C1468"/>
  <c r="B1468"/>
  <c r="I1467"/>
  <c r="H1467"/>
  <c r="E1467"/>
  <c r="D1467"/>
  <c r="C1467"/>
  <c r="B1467"/>
  <c r="I1466"/>
  <c r="H1466"/>
  <c r="E1466"/>
  <c r="D1466"/>
  <c r="C1466"/>
  <c r="B1466"/>
  <c r="I1329"/>
  <c r="H1329"/>
  <c r="E1329"/>
  <c r="D1329"/>
  <c r="C1329"/>
  <c r="B1329"/>
  <c r="I1493"/>
  <c r="H1493"/>
  <c r="E1493"/>
  <c r="D1493"/>
  <c r="C1493"/>
  <c r="B1493"/>
  <c r="I1492"/>
  <c r="H1492"/>
  <c r="E1492"/>
  <c r="D1492"/>
  <c r="C1492"/>
  <c r="B1492"/>
  <c r="I1934"/>
  <c r="H1934"/>
  <c r="E1934"/>
  <c r="D1934"/>
  <c r="C1934"/>
  <c r="B1934"/>
  <c r="I813"/>
  <c r="H813"/>
  <c r="E813"/>
  <c r="D813"/>
  <c r="C813"/>
  <c r="B813"/>
  <c r="I404"/>
  <c r="H404"/>
  <c r="E404"/>
  <c r="D404"/>
  <c r="C404"/>
  <c r="B404"/>
  <c r="I1491"/>
  <c r="H1491"/>
  <c r="E1491"/>
  <c r="D1491"/>
  <c r="C1491"/>
  <c r="B1491"/>
  <c r="I1362"/>
  <c r="H1362"/>
  <c r="E1362"/>
  <c r="D1362"/>
  <c r="C1362"/>
  <c r="B1362"/>
  <c r="I1245"/>
  <c r="H1245"/>
  <c r="E1245"/>
  <c r="D1245"/>
  <c r="C1245"/>
  <c r="B1245"/>
  <c r="I1409"/>
  <c r="H1409"/>
  <c r="E1409"/>
  <c r="D1409"/>
  <c r="C1409"/>
  <c r="B1409"/>
  <c r="I568"/>
  <c r="H568"/>
  <c r="E568"/>
  <c r="D568"/>
  <c r="C568"/>
  <c r="B568"/>
  <c r="I1155"/>
  <c r="H1155"/>
  <c r="E1155"/>
  <c r="D1155"/>
  <c r="C1155"/>
  <c r="B1155"/>
  <c r="I911"/>
  <c r="H911"/>
  <c r="E911"/>
  <c r="D911"/>
  <c r="C911"/>
  <c r="B911"/>
  <c r="I1538"/>
  <c r="H1538"/>
  <c r="E1538"/>
  <c r="D1538"/>
  <c r="C1538"/>
  <c r="B1538"/>
  <c r="I1071"/>
  <c r="H1071"/>
  <c r="E1071"/>
  <c r="D1071"/>
  <c r="C1071"/>
  <c r="B1071"/>
  <c r="I1949"/>
  <c r="H1949"/>
  <c r="E1949"/>
  <c r="D1949"/>
  <c r="C1949"/>
  <c r="B1949"/>
  <c r="I1837"/>
  <c r="H1837"/>
  <c r="E1837"/>
  <c r="D1837"/>
  <c r="C1837"/>
  <c r="B1837"/>
  <c r="I1030"/>
  <c r="H1030"/>
  <c r="E1030"/>
  <c r="D1030"/>
  <c r="C1030"/>
  <c r="B1030"/>
  <c r="I1028"/>
  <c r="H1028"/>
  <c r="E1028"/>
  <c r="D1028"/>
  <c r="C1028"/>
  <c r="B1028"/>
  <c r="I704"/>
  <c r="H704"/>
  <c r="E704"/>
  <c r="D704"/>
  <c r="C704"/>
  <c r="B704"/>
  <c r="I1691"/>
  <c r="H1691"/>
  <c r="E1691"/>
  <c r="D1691"/>
  <c r="C1691"/>
  <c r="B1691"/>
  <c r="I1079"/>
  <c r="H1079"/>
  <c r="E1079"/>
  <c r="D1079"/>
  <c r="C1079"/>
  <c r="B1079"/>
  <c r="I1078"/>
  <c r="H1078"/>
  <c r="E1078"/>
  <c r="D1078"/>
  <c r="C1078"/>
  <c r="B1078"/>
  <c r="I1077"/>
  <c r="H1077"/>
  <c r="E1077"/>
  <c r="D1077"/>
  <c r="C1077"/>
  <c r="B1077"/>
  <c r="I851"/>
  <c r="H851"/>
  <c r="E851"/>
  <c r="D851"/>
  <c r="C851"/>
  <c r="B851"/>
  <c r="I768"/>
  <c r="H768"/>
  <c r="E768"/>
  <c r="D768"/>
  <c r="C768"/>
  <c r="B768"/>
  <c r="I703"/>
  <c r="H703"/>
  <c r="E703"/>
  <c r="D703"/>
  <c r="C703"/>
  <c r="B703"/>
  <c r="I1490"/>
  <c r="H1490"/>
  <c r="E1490"/>
  <c r="D1490"/>
  <c r="C1490"/>
  <c r="B1490"/>
  <c r="I156"/>
  <c r="H156"/>
  <c r="E156"/>
  <c r="D156"/>
  <c r="C156"/>
  <c r="B156"/>
  <c r="I1633"/>
  <c r="H1633"/>
  <c r="E1633"/>
  <c r="D1633"/>
  <c r="C1633"/>
  <c r="B1633"/>
  <c r="I1440"/>
  <c r="H1440"/>
  <c r="E1440"/>
  <c r="D1440"/>
  <c r="C1440"/>
  <c r="B1440"/>
  <c r="I732"/>
  <c r="H732"/>
  <c r="E732"/>
  <c r="D732"/>
  <c r="C732"/>
  <c r="B732"/>
  <c r="I585"/>
  <c r="H585"/>
  <c r="E585"/>
  <c r="D585"/>
  <c r="C585"/>
  <c r="B585"/>
  <c r="I329"/>
  <c r="H329"/>
  <c r="E329"/>
  <c r="D329"/>
  <c r="C329"/>
  <c r="B329"/>
  <c r="I400"/>
  <c r="H400"/>
  <c r="E400"/>
  <c r="D400"/>
  <c r="C400"/>
  <c r="B400"/>
  <c r="I1639"/>
  <c r="H1639"/>
  <c r="E1639"/>
  <c r="D1639"/>
  <c r="C1639"/>
  <c r="B1639"/>
  <c r="I255"/>
  <c r="H255"/>
  <c r="E255"/>
  <c r="D255"/>
  <c r="C255"/>
  <c r="B255"/>
  <c r="I1489"/>
  <c r="H1489"/>
  <c r="E1489"/>
  <c r="D1489"/>
  <c r="C1489"/>
  <c r="B1489"/>
  <c r="I1970"/>
  <c r="H1970"/>
  <c r="E1970"/>
  <c r="D1970"/>
  <c r="C1970"/>
  <c r="B1970"/>
  <c r="I623"/>
  <c r="H623"/>
  <c r="E623"/>
  <c r="D623"/>
  <c r="C623"/>
  <c r="B623"/>
  <c r="I1933"/>
  <c r="H1933"/>
  <c r="E1933"/>
  <c r="D1933"/>
  <c r="C1933"/>
  <c r="B1933"/>
  <c r="I1084"/>
  <c r="H1084"/>
  <c r="E1084"/>
  <c r="D1084"/>
  <c r="C1084"/>
  <c r="B1084"/>
  <c r="I1284"/>
  <c r="H1284"/>
  <c r="E1284"/>
  <c r="D1284"/>
  <c r="C1284"/>
  <c r="B1284"/>
  <c r="I677"/>
  <c r="H677"/>
  <c r="E677"/>
  <c r="D677"/>
  <c r="C677"/>
  <c r="B677"/>
  <c r="I7"/>
  <c r="H7"/>
  <c r="E7"/>
  <c r="D7"/>
  <c r="C7"/>
  <c r="B7"/>
  <c r="I935"/>
  <c r="H935"/>
  <c r="E935"/>
  <c r="D935"/>
  <c r="C935"/>
  <c r="B935"/>
  <c r="I1698"/>
  <c r="H1698"/>
  <c r="E1698"/>
  <c r="D1698"/>
  <c r="C1698"/>
  <c r="B1698"/>
  <c r="I1858"/>
  <c r="H1858"/>
  <c r="E1858"/>
  <c r="D1858"/>
  <c r="C1858"/>
  <c r="B1858"/>
  <c r="I1107"/>
  <c r="H1107"/>
  <c r="E1107"/>
  <c r="D1107"/>
  <c r="C1107"/>
  <c r="B1107"/>
  <c r="I1807"/>
  <c r="H1807"/>
  <c r="E1807"/>
  <c r="D1807"/>
  <c r="C1807"/>
  <c r="B1807"/>
  <c r="I822"/>
  <c r="H822"/>
  <c r="E822"/>
  <c r="D822"/>
  <c r="C822"/>
  <c r="B822"/>
  <c r="I656"/>
  <c r="H656"/>
  <c r="E656"/>
  <c r="D656"/>
  <c r="C656"/>
  <c r="B656"/>
  <c r="I38"/>
  <c r="H38"/>
  <c r="E38"/>
  <c r="D38"/>
  <c r="C38"/>
  <c r="B38"/>
  <c r="I392"/>
  <c r="H392"/>
  <c r="E392"/>
  <c r="D392"/>
  <c r="C392"/>
  <c r="B392"/>
  <c r="I1517"/>
  <c r="H1517"/>
  <c r="E1517"/>
  <c r="D1517"/>
  <c r="C1517"/>
  <c r="B1517"/>
  <c r="I67"/>
  <c r="H67"/>
  <c r="E67"/>
  <c r="D67"/>
  <c r="C67"/>
  <c r="B67"/>
  <c r="I1708"/>
  <c r="H1708"/>
  <c r="E1708"/>
  <c r="D1708"/>
  <c r="C1708"/>
  <c r="B1708"/>
  <c r="I155"/>
  <c r="H155"/>
  <c r="E155"/>
  <c r="D155"/>
  <c r="C155"/>
  <c r="B155"/>
  <c r="I934"/>
  <c r="H934"/>
  <c r="E934"/>
  <c r="D934"/>
  <c r="C934"/>
  <c r="B934"/>
  <c r="I399"/>
  <c r="H399"/>
  <c r="E399"/>
  <c r="D399"/>
  <c r="C399"/>
  <c r="B399"/>
  <c r="I1758"/>
  <c r="H1758"/>
  <c r="E1758"/>
  <c r="D1758"/>
  <c r="C1758"/>
  <c r="B1758"/>
  <c r="I462"/>
  <c r="H462"/>
  <c r="E462"/>
  <c r="D462"/>
  <c r="C462"/>
  <c r="B462"/>
  <c r="I622"/>
  <c r="H622"/>
  <c r="E622"/>
  <c r="D622"/>
  <c r="C622"/>
  <c r="B622"/>
  <c r="I597"/>
  <c r="H597"/>
  <c r="E597"/>
  <c r="D597"/>
  <c r="C597"/>
  <c r="B597"/>
  <c r="I1361"/>
  <c r="H1361"/>
  <c r="E1361"/>
  <c r="D1361"/>
  <c r="C1361"/>
  <c r="B1361"/>
  <c r="I1465"/>
  <c r="H1465"/>
  <c r="E1465"/>
  <c r="D1465"/>
  <c r="C1465"/>
  <c r="B1465"/>
  <c r="I1298"/>
  <c r="H1298"/>
  <c r="E1298"/>
  <c r="D1298"/>
  <c r="C1298"/>
  <c r="B1298"/>
  <c r="I1464"/>
  <c r="H1464"/>
  <c r="E1464"/>
  <c r="D1464"/>
  <c r="C1464"/>
  <c r="B1464"/>
  <c r="I229"/>
  <c r="H229"/>
  <c r="E229"/>
  <c r="D229"/>
  <c r="C229"/>
  <c r="B229"/>
  <c r="I1244"/>
  <c r="H1244"/>
  <c r="E1244"/>
  <c r="D1244"/>
  <c r="C1244"/>
  <c r="B1244"/>
  <c r="I1360"/>
  <c r="H1360"/>
  <c r="E1360"/>
  <c r="D1360"/>
  <c r="C1360"/>
  <c r="B1360"/>
  <c r="I1172"/>
  <c r="H1172"/>
  <c r="E1172"/>
  <c r="D1172"/>
  <c r="C1172"/>
  <c r="B1172"/>
  <c r="I904"/>
  <c r="H904"/>
  <c r="E904"/>
  <c r="D904"/>
  <c r="C904"/>
  <c r="B904"/>
  <c r="I154"/>
  <c r="H154"/>
  <c r="E154"/>
  <c r="D154"/>
  <c r="C154"/>
  <c r="B154"/>
  <c r="I1234"/>
  <c r="H1234"/>
  <c r="E1234"/>
  <c r="D1234"/>
  <c r="C1234"/>
  <c r="B1234"/>
  <c r="I1243"/>
  <c r="H1243"/>
  <c r="E1243"/>
  <c r="D1243"/>
  <c r="C1243"/>
  <c r="B1243"/>
  <c r="I1144"/>
  <c r="H1144"/>
  <c r="E1144"/>
  <c r="D1144"/>
  <c r="C1144"/>
  <c r="B1144"/>
  <c r="I1379"/>
  <c r="H1379"/>
  <c r="E1379"/>
  <c r="D1379"/>
  <c r="C1379"/>
  <c r="B1379"/>
  <c r="I1690"/>
  <c r="H1690"/>
  <c r="E1690"/>
  <c r="D1690"/>
  <c r="C1690"/>
  <c r="B1690"/>
  <c r="I236"/>
  <c r="H236"/>
  <c r="E236"/>
  <c r="D236"/>
  <c r="C236"/>
  <c r="B236"/>
  <c r="I1778"/>
  <c r="H1778"/>
  <c r="E1778"/>
  <c r="D1778"/>
  <c r="C1778"/>
  <c r="B1778"/>
  <c r="I1126"/>
  <c r="H1126"/>
  <c r="E1126"/>
  <c r="D1126"/>
  <c r="C1126"/>
  <c r="B1126"/>
  <c r="I26"/>
  <c r="H26"/>
  <c r="E26"/>
  <c r="D26"/>
  <c r="C26"/>
  <c r="B26"/>
  <c r="I1463"/>
  <c r="H1463"/>
  <c r="E1463"/>
  <c r="D1463"/>
  <c r="C1463"/>
  <c r="B1463"/>
  <c r="I1462"/>
  <c r="H1462"/>
  <c r="E1462"/>
  <c r="D1462"/>
  <c r="C1462"/>
  <c r="B1462"/>
  <c r="I1461"/>
  <c r="H1461"/>
  <c r="E1461"/>
  <c r="D1461"/>
  <c r="C1461"/>
  <c r="B1461"/>
  <c r="I1183"/>
  <c r="H1183"/>
  <c r="E1183"/>
  <c r="D1183"/>
  <c r="C1183"/>
  <c r="B1183"/>
  <c r="I1149"/>
  <c r="H1149"/>
  <c r="E1149"/>
  <c r="D1149"/>
  <c r="C1149"/>
  <c r="B1149"/>
  <c r="I1350"/>
  <c r="H1350"/>
  <c r="E1350"/>
  <c r="D1350"/>
  <c r="C1350"/>
  <c r="B1350"/>
  <c r="I258"/>
  <c r="H258"/>
  <c r="E258"/>
  <c r="D258"/>
  <c r="C258"/>
  <c r="B258"/>
  <c r="I1182"/>
  <c r="H1182"/>
  <c r="E1182"/>
  <c r="D1182"/>
  <c r="C1182"/>
  <c r="B1182"/>
  <c r="I1070"/>
  <c r="H1070"/>
  <c r="E1070"/>
  <c r="D1070"/>
  <c r="C1070"/>
  <c r="B1070"/>
  <c r="I1488"/>
  <c r="H1488"/>
  <c r="E1488"/>
  <c r="D1488"/>
  <c r="C1488"/>
  <c r="B1488"/>
  <c r="I49"/>
  <c r="H49"/>
  <c r="E49"/>
  <c r="D49"/>
  <c r="C49"/>
  <c r="B49"/>
  <c r="I1154"/>
  <c r="H1154"/>
  <c r="E1154"/>
  <c r="D1154"/>
  <c r="C1154"/>
  <c r="B1154"/>
  <c r="I362"/>
  <c r="H362"/>
  <c r="E362"/>
  <c r="D362"/>
  <c r="C362"/>
  <c r="B362"/>
  <c r="I1575"/>
  <c r="H1575"/>
  <c r="E1575"/>
  <c r="D1575"/>
  <c r="C1575"/>
  <c r="B1575"/>
  <c r="I1297"/>
  <c r="H1297"/>
  <c r="E1297"/>
  <c r="D1297"/>
  <c r="C1297"/>
  <c r="B1297"/>
  <c r="I1752"/>
  <c r="H1752"/>
  <c r="E1752"/>
  <c r="D1752"/>
  <c r="C1752"/>
  <c r="B1752"/>
  <c r="I871"/>
  <c r="H871"/>
  <c r="E871"/>
  <c r="D871"/>
  <c r="C871"/>
  <c r="B871"/>
  <c r="I1957"/>
  <c r="H1957"/>
  <c r="E1957"/>
  <c r="D1957"/>
  <c r="C1957"/>
  <c r="B1957"/>
  <c r="I481"/>
  <c r="H481"/>
  <c r="E481"/>
  <c r="D481"/>
  <c r="C481"/>
  <c r="B481"/>
  <c r="I1731"/>
  <c r="H1731"/>
  <c r="E1731"/>
  <c r="D1731"/>
  <c r="C1731"/>
  <c r="B1731"/>
  <c r="I1242"/>
  <c r="H1242"/>
  <c r="E1242"/>
  <c r="D1242"/>
  <c r="C1242"/>
  <c r="B1242"/>
  <c r="I501"/>
  <c r="H501"/>
  <c r="E501"/>
  <c r="D501"/>
  <c r="C501"/>
  <c r="B501"/>
  <c r="I1148"/>
  <c r="H1148"/>
  <c r="E1148"/>
  <c r="D1148"/>
  <c r="C1148"/>
  <c r="B1148"/>
  <c r="I1984"/>
  <c r="H1984"/>
  <c r="E1984"/>
  <c r="D1984"/>
  <c r="C1984"/>
  <c r="B1984"/>
  <c r="I441"/>
  <c r="H441"/>
  <c r="E441"/>
  <c r="D441"/>
  <c r="C441"/>
  <c r="B441"/>
  <c r="I655"/>
  <c r="H655"/>
  <c r="E655"/>
  <c r="D655"/>
  <c r="C655"/>
  <c r="B655"/>
  <c r="I968"/>
  <c r="H968"/>
  <c r="E968"/>
  <c r="D968"/>
  <c r="C968"/>
  <c r="B968"/>
  <c r="I649"/>
  <c r="H649"/>
  <c r="E649"/>
  <c r="D649"/>
  <c r="C649"/>
  <c r="B649"/>
  <c r="I966"/>
  <c r="H966"/>
  <c r="E966"/>
  <c r="D966"/>
  <c r="C966"/>
  <c r="B966"/>
  <c r="I1653"/>
  <c r="H1653"/>
  <c r="E1653"/>
  <c r="D1653"/>
  <c r="C1653"/>
  <c r="B1653"/>
  <c r="I1487"/>
  <c r="H1487"/>
  <c r="E1487"/>
  <c r="D1487"/>
  <c r="C1487"/>
  <c r="B1487"/>
  <c r="I1220"/>
  <c r="H1220"/>
  <c r="E1220"/>
  <c r="D1220"/>
  <c r="C1220"/>
  <c r="B1220"/>
  <c r="I247"/>
  <c r="H247"/>
  <c r="E247"/>
  <c r="D247"/>
  <c r="C247"/>
  <c r="B247"/>
  <c r="I1919"/>
  <c r="H1919"/>
  <c r="E1919"/>
  <c r="D1919"/>
  <c r="C1919"/>
  <c r="B1919"/>
  <c r="I1918"/>
  <c r="H1918"/>
  <c r="E1918"/>
  <c r="D1918"/>
  <c r="C1918"/>
  <c r="B1918"/>
  <c r="I621"/>
  <c r="H621"/>
  <c r="E621"/>
  <c r="D621"/>
  <c r="C621"/>
  <c r="B621"/>
  <c r="I1349"/>
  <c r="H1349"/>
  <c r="E1349"/>
  <c r="D1349"/>
  <c r="C1349"/>
  <c r="B1349"/>
  <c r="I1310"/>
  <c r="H1310"/>
  <c r="E1310"/>
  <c r="D1310"/>
  <c r="C1310"/>
  <c r="B1310"/>
  <c r="I43"/>
  <c r="H43"/>
  <c r="E43"/>
  <c r="D43"/>
  <c r="C43"/>
  <c r="B43"/>
  <c r="I1181"/>
  <c r="H1181"/>
  <c r="E1181"/>
  <c r="D1181"/>
  <c r="C1181"/>
  <c r="B1181"/>
  <c r="I988"/>
  <c r="H988"/>
  <c r="E988"/>
  <c r="D988"/>
  <c r="C988"/>
  <c r="B988"/>
  <c r="I1180"/>
  <c r="H1180"/>
  <c r="E1180"/>
  <c r="D1180"/>
  <c r="C1180"/>
  <c r="B1180"/>
  <c r="I648"/>
  <c r="H648"/>
  <c r="E648"/>
  <c r="D648"/>
  <c r="C648"/>
  <c r="B648"/>
  <c r="I1283"/>
  <c r="H1283"/>
  <c r="E1283"/>
  <c r="D1283"/>
  <c r="C1283"/>
  <c r="B1283"/>
  <c r="I409"/>
  <c r="H409"/>
  <c r="E409"/>
  <c r="D409"/>
  <c r="C409"/>
  <c r="B409"/>
  <c r="I1282"/>
  <c r="H1282"/>
  <c r="E1282"/>
  <c r="D1282"/>
  <c r="C1282"/>
  <c r="B1282"/>
  <c r="I1833"/>
  <c r="H1833"/>
  <c r="E1833"/>
  <c r="D1833"/>
  <c r="C1833"/>
  <c r="B1833"/>
  <c r="I1394"/>
  <c r="H1394"/>
  <c r="E1394"/>
  <c r="D1394"/>
  <c r="C1394"/>
  <c r="B1394"/>
  <c r="I1125"/>
  <c r="H1125"/>
  <c r="E1125"/>
  <c r="D1125"/>
  <c r="C1125"/>
  <c r="B1125"/>
  <c r="I1139"/>
  <c r="H1139"/>
  <c r="E1139"/>
  <c r="D1139"/>
  <c r="C1139"/>
  <c r="B1139"/>
  <c r="I1057"/>
  <c r="H1057"/>
  <c r="E1057"/>
  <c r="D1057"/>
  <c r="C1057"/>
  <c r="B1057"/>
  <c r="I1486"/>
  <c r="H1486"/>
  <c r="E1486"/>
  <c r="D1486"/>
  <c r="C1486"/>
  <c r="B1486"/>
  <c r="I979"/>
  <c r="H979"/>
  <c r="E979"/>
  <c r="D979"/>
  <c r="C979"/>
  <c r="B979"/>
  <c r="I1574"/>
  <c r="H1574"/>
  <c r="E1574"/>
  <c r="D1574"/>
  <c r="C1574"/>
  <c r="B1574"/>
  <c r="I1741"/>
  <c r="H1741"/>
  <c r="E1741"/>
  <c r="D1741"/>
  <c r="C1741"/>
  <c r="B1741"/>
  <c r="I854"/>
  <c r="H854"/>
  <c r="E854"/>
  <c r="D854"/>
  <c r="C854"/>
  <c r="B854"/>
  <c r="I853"/>
  <c r="H853"/>
  <c r="E853"/>
  <c r="D853"/>
  <c r="C853"/>
  <c r="B853"/>
  <c r="I978"/>
  <c r="H978"/>
  <c r="E978"/>
  <c r="D978"/>
  <c r="C978"/>
  <c r="B978"/>
  <c r="I20"/>
  <c r="H20"/>
  <c r="E20"/>
  <c r="D20"/>
  <c r="C20"/>
  <c r="B20"/>
  <c r="I1096"/>
  <c r="H1096"/>
  <c r="E1096"/>
  <c r="D1096"/>
  <c r="C1096"/>
  <c r="B1096"/>
  <c r="I1067"/>
  <c r="H1067"/>
  <c r="E1067"/>
  <c r="D1067"/>
  <c r="C1067"/>
  <c r="B1067"/>
  <c r="I1253"/>
  <c r="H1253"/>
  <c r="E1253"/>
  <c r="D1253"/>
  <c r="C1253"/>
  <c r="B1253"/>
  <c r="I676"/>
  <c r="H676"/>
  <c r="E676"/>
  <c r="D676"/>
  <c r="C676"/>
  <c r="B676"/>
  <c r="I1516"/>
  <c r="H1516"/>
  <c r="E1516"/>
  <c r="D1516"/>
  <c r="C1516"/>
  <c r="B1516"/>
  <c r="I702"/>
  <c r="H702"/>
  <c r="E702"/>
  <c r="D702"/>
  <c r="C702"/>
  <c r="B702"/>
  <c r="I757"/>
  <c r="H757"/>
  <c r="E757"/>
  <c r="D757"/>
  <c r="C757"/>
  <c r="B757"/>
  <c r="I756"/>
  <c r="H756"/>
  <c r="E756"/>
  <c r="D756"/>
  <c r="C756"/>
  <c r="B756"/>
  <c r="I309"/>
  <c r="H309"/>
  <c r="E309"/>
  <c r="D309"/>
  <c r="C309"/>
  <c r="B309"/>
  <c r="I1562"/>
  <c r="H1562"/>
  <c r="E1562"/>
  <c r="D1562"/>
  <c r="C1562"/>
  <c r="B1562"/>
  <c r="I1932"/>
  <c r="H1932"/>
  <c r="E1932"/>
  <c r="D1932"/>
  <c r="C1932"/>
  <c r="B1932"/>
  <c r="I1931"/>
  <c r="H1931"/>
  <c r="E1931"/>
  <c r="D1931"/>
  <c r="C1931"/>
  <c r="B1931"/>
  <c r="I1340"/>
  <c r="H1340"/>
  <c r="E1340"/>
  <c r="D1340"/>
  <c r="C1340"/>
  <c r="B1340"/>
  <c r="I153"/>
  <c r="H153"/>
  <c r="E153"/>
  <c r="D153"/>
  <c r="C153"/>
  <c r="B153"/>
  <c r="I1620"/>
  <c r="H1620"/>
  <c r="E1620"/>
  <c r="D1620"/>
  <c r="C1620"/>
  <c r="B1620"/>
  <c r="I2"/>
  <c r="H2"/>
  <c r="E2"/>
  <c r="D2"/>
  <c r="C2"/>
  <c r="B2"/>
  <c r="I761"/>
  <c r="H761"/>
  <c r="E761"/>
  <c r="D761"/>
  <c r="C761"/>
  <c r="B761"/>
  <c r="I414"/>
  <c r="H414"/>
  <c r="E414"/>
  <c r="D414"/>
  <c r="C414"/>
  <c r="B414"/>
  <c r="I1428"/>
  <c r="H1428"/>
  <c r="E1428"/>
  <c r="D1428"/>
  <c r="C1428"/>
  <c r="B1428"/>
  <c r="I313"/>
  <c r="H313"/>
  <c r="E313"/>
  <c r="D313"/>
  <c r="C313"/>
  <c r="B313"/>
  <c r="I791"/>
  <c r="H791"/>
  <c r="E791"/>
  <c r="D791"/>
  <c r="C791"/>
  <c r="B791"/>
  <c r="I1879"/>
  <c r="H1879"/>
  <c r="E1879"/>
  <c r="D1879"/>
  <c r="C1879"/>
  <c r="B1879"/>
  <c r="I1827"/>
  <c r="H1827"/>
  <c r="E1827"/>
  <c r="D1827"/>
  <c r="C1827"/>
  <c r="B1827"/>
  <c r="I867"/>
  <c r="H867"/>
  <c r="E867"/>
  <c r="D867"/>
  <c r="C867"/>
  <c r="B867"/>
  <c r="I1179"/>
  <c r="H1179"/>
  <c r="E1179"/>
  <c r="D1179"/>
  <c r="C1179"/>
  <c r="B1179"/>
  <c r="I701"/>
  <c r="H701"/>
  <c r="E701"/>
  <c r="D701"/>
  <c r="C701"/>
  <c r="B701"/>
  <c r="I312"/>
  <c r="H312"/>
  <c r="E312"/>
  <c r="D312"/>
  <c r="C312"/>
  <c r="B312"/>
  <c r="I88"/>
  <c r="H88"/>
  <c r="E88"/>
  <c r="D88"/>
  <c r="C88"/>
  <c r="B88"/>
  <c r="I1816"/>
  <c r="H1816"/>
  <c r="E1816"/>
  <c r="D1816"/>
  <c r="C1816"/>
  <c r="B1816"/>
  <c r="I552"/>
  <c r="H552"/>
  <c r="E552"/>
  <c r="D552"/>
  <c r="C552"/>
  <c r="B552"/>
  <c r="I551"/>
  <c r="H551"/>
  <c r="E551"/>
  <c r="D551"/>
  <c r="C551"/>
  <c r="B551"/>
  <c r="I1281"/>
  <c r="H1281"/>
  <c r="E1281"/>
  <c r="D1281"/>
  <c r="C1281"/>
  <c r="B1281"/>
  <c r="I987"/>
  <c r="H987"/>
  <c r="E987"/>
  <c r="D987"/>
  <c r="C987"/>
  <c r="B987"/>
  <c r="I453"/>
  <c r="H453"/>
  <c r="E453"/>
  <c r="D453"/>
  <c r="C453"/>
  <c r="B453"/>
  <c r="I592"/>
  <c r="H592"/>
  <c r="E592"/>
  <c r="D592"/>
  <c r="C592"/>
  <c r="B592"/>
  <c r="I1619"/>
  <c r="H1619"/>
  <c r="E1619"/>
  <c r="I834"/>
  <c r="H834"/>
  <c r="E834"/>
  <c r="D834"/>
  <c r="C834"/>
  <c r="B834"/>
  <c r="I833"/>
  <c r="H833"/>
  <c r="E833"/>
  <c r="D833"/>
  <c r="C833"/>
  <c r="B833"/>
  <c r="I1794"/>
  <c r="H1794"/>
  <c r="E1794"/>
  <c r="D1794"/>
  <c r="C1794"/>
  <c r="B1794"/>
  <c r="I700"/>
  <c r="H700"/>
  <c r="E700"/>
  <c r="D700"/>
  <c r="C700"/>
  <c r="B700"/>
  <c r="I1280"/>
  <c r="H1280"/>
  <c r="E1280"/>
  <c r="D1280"/>
  <c r="C1280"/>
  <c r="B1280"/>
  <c r="I1153"/>
  <c r="H1153"/>
  <c r="E1153"/>
  <c r="D1153"/>
  <c r="C1153"/>
  <c r="B1153"/>
  <c r="I699"/>
  <c r="H699"/>
  <c r="E699"/>
  <c r="D699"/>
  <c r="C699"/>
  <c r="B699"/>
  <c r="I1178"/>
  <c r="H1178"/>
  <c r="E1178"/>
  <c r="D1178"/>
  <c r="C1178"/>
  <c r="B1178"/>
  <c r="I1321"/>
  <c r="H1321"/>
  <c r="E1321"/>
  <c r="D1321"/>
  <c r="C1321"/>
  <c r="B1321"/>
  <c r="I790"/>
  <c r="H790"/>
  <c r="E790"/>
  <c r="D790"/>
  <c r="C790"/>
  <c r="B790"/>
  <c r="I767"/>
  <c r="H767"/>
  <c r="E767"/>
  <c r="D767"/>
  <c r="C767"/>
  <c r="B767"/>
  <c r="I821"/>
  <c r="H821"/>
  <c r="E821"/>
  <c r="D821"/>
  <c r="C821"/>
  <c r="B821"/>
  <c r="I1751"/>
  <c r="H1751"/>
  <c r="E1751"/>
  <c r="D1751"/>
  <c r="C1751"/>
  <c r="B1751"/>
  <c r="I1166"/>
  <c r="H1166"/>
  <c r="E1166"/>
  <c r="D1166"/>
  <c r="C1166"/>
  <c r="B1166"/>
  <c r="I957"/>
  <c r="H957"/>
  <c r="E957"/>
  <c r="D957"/>
  <c r="C957"/>
  <c r="B957"/>
  <c r="I956"/>
  <c r="H956"/>
  <c r="E956"/>
  <c r="D956"/>
  <c r="C956"/>
  <c r="B956"/>
  <c r="I440"/>
  <c r="H440"/>
  <c r="E440"/>
  <c r="D440"/>
  <c r="C440"/>
  <c r="B440"/>
  <c r="I357"/>
  <c r="H357"/>
  <c r="E357"/>
  <c r="D357"/>
  <c r="C357"/>
  <c r="B357"/>
  <c r="I1231"/>
  <c r="H1231"/>
  <c r="E1231"/>
  <c r="D1231"/>
  <c r="C1231"/>
  <c r="B1231"/>
  <c r="I356"/>
  <c r="H356"/>
  <c r="E356"/>
  <c r="D356"/>
  <c r="C356"/>
  <c r="B356"/>
  <c r="I1328"/>
  <c r="H1328"/>
  <c r="E1328"/>
  <c r="D1328"/>
  <c r="C1328"/>
  <c r="B1328"/>
  <c r="I755"/>
  <c r="H755"/>
  <c r="E755"/>
  <c r="D755"/>
  <c r="C755"/>
  <c r="B755"/>
  <c r="I754"/>
  <c r="H754"/>
  <c r="E754"/>
  <c r="D754"/>
  <c r="C754"/>
  <c r="B754"/>
  <c r="I773"/>
  <c r="H773"/>
  <c r="E773"/>
  <c r="D773"/>
  <c r="C773"/>
  <c r="B773"/>
  <c r="I698"/>
  <c r="H698"/>
  <c r="E698"/>
  <c r="D698"/>
  <c r="C698"/>
  <c r="B698"/>
  <c r="I770"/>
  <c r="H770"/>
  <c r="E770"/>
  <c r="D770"/>
  <c r="C770"/>
  <c r="B770"/>
  <c r="I769"/>
  <c r="H769"/>
  <c r="E769"/>
  <c r="D769"/>
  <c r="C769"/>
  <c r="B769"/>
  <c r="I311"/>
  <c r="H311"/>
  <c r="E311"/>
  <c r="D311"/>
  <c r="C311"/>
  <c r="B311"/>
  <c r="I1980"/>
  <c r="H1980"/>
  <c r="E1980"/>
  <c r="D1980"/>
  <c r="C1980"/>
  <c r="B1980"/>
  <c r="I1591"/>
  <c r="H1591"/>
  <c r="E1591"/>
  <c r="D1591"/>
  <c r="C1591"/>
  <c r="B1591"/>
  <c r="I1124"/>
  <c r="H1124"/>
  <c r="E1124"/>
  <c r="D1124"/>
  <c r="C1124"/>
  <c r="B1124"/>
  <c r="I253"/>
  <c r="H253"/>
  <c r="E253"/>
  <c r="D253"/>
  <c r="C253"/>
  <c r="B253"/>
  <c r="I1044"/>
  <c r="H1044"/>
  <c r="E1044"/>
  <c r="D1044"/>
  <c r="C1044"/>
  <c r="B1044"/>
  <c r="I1557"/>
  <c r="H1557"/>
  <c r="E1557"/>
  <c r="D1557"/>
  <c r="C1557"/>
  <c r="B1557"/>
  <c r="I697"/>
  <c r="H697"/>
  <c r="E697"/>
  <c r="D697"/>
  <c r="C697"/>
  <c r="B697"/>
  <c r="I562"/>
  <c r="H562"/>
  <c r="E562"/>
  <c r="D562"/>
  <c r="C562"/>
  <c r="B562"/>
  <c r="I1408"/>
  <c r="H1408"/>
  <c r="E1408"/>
  <c r="D1408"/>
  <c r="C1408"/>
  <c r="B1408"/>
  <c r="I1163"/>
  <c r="H1163"/>
  <c r="E1163"/>
  <c r="D1163"/>
  <c r="C1163"/>
  <c r="B1163"/>
  <c r="I452"/>
  <c r="H452"/>
  <c r="E452"/>
  <c r="D452"/>
  <c r="C452"/>
  <c r="B452"/>
  <c r="I1969"/>
  <c r="H1969"/>
  <c r="E1969"/>
  <c r="D1969"/>
  <c r="C1969"/>
  <c r="B1969"/>
  <c r="I1815"/>
  <c r="H1815"/>
  <c r="E1815"/>
  <c r="D1815"/>
  <c r="C1815"/>
  <c r="B1815"/>
  <c r="I1043"/>
  <c r="H1043"/>
  <c r="E1043"/>
  <c r="D1043"/>
  <c r="C1043"/>
  <c r="B1043"/>
  <c r="I1407"/>
  <c r="H1407"/>
  <c r="E1407"/>
  <c r="D1407"/>
  <c r="C1407"/>
  <c r="B1407"/>
  <c r="I1209"/>
  <c r="H1209"/>
  <c r="E1209"/>
  <c r="D1209"/>
  <c r="C1209"/>
  <c r="B1209"/>
  <c r="I696"/>
  <c r="H696"/>
  <c r="E696"/>
  <c r="D696"/>
  <c r="C696"/>
  <c r="B696"/>
  <c r="I832"/>
  <c r="H832"/>
  <c r="E832"/>
  <c r="D832"/>
  <c r="C832"/>
  <c r="B832"/>
  <c r="I901"/>
  <c r="H901"/>
  <c r="E901"/>
  <c r="D901"/>
  <c r="C901"/>
  <c r="B901"/>
  <c r="I451"/>
  <c r="H451"/>
  <c r="E451"/>
  <c r="D451"/>
  <c r="C451"/>
  <c r="B451"/>
  <c r="I695"/>
  <c r="H695"/>
  <c r="E695"/>
  <c r="D695"/>
  <c r="C695"/>
  <c r="B695"/>
  <c r="I933"/>
  <c r="H933"/>
  <c r="E933"/>
  <c r="D933"/>
  <c r="C933"/>
  <c r="B933"/>
  <c r="I410"/>
  <c r="H410"/>
  <c r="E410"/>
  <c r="D410"/>
  <c r="C410"/>
  <c r="B410"/>
  <c r="I510"/>
  <c r="H510"/>
  <c r="E510"/>
  <c r="D510"/>
  <c r="C510"/>
  <c r="B510"/>
  <c r="I1864"/>
  <c r="H1864"/>
  <c r="E1864"/>
  <c r="D1864"/>
  <c r="C1864"/>
  <c r="B1864"/>
  <c r="I1042"/>
  <c r="H1042"/>
  <c r="E1042"/>
  <c r="D1042"/>
  <c r="C1042"/>
  <c r="B1042"/>
  <c r="I766"/>
  <c r="H766"/>
  <c r="E766"/>
  <c r="D766"/>
  <c r="C766"/>
  <c r="B766"/>
  <c r="I213"/>
  <c r="H213"/>
  <c r="E213"/>
  <c r="D213"/>
  <c r="C213"/>
  <c r="B213"/>
  <c r="I1689"/>
  <c r="H1689"/>
  <c r="E1689"/>
  <c r="D1689"/>
  <c r="C1689"/>
  <c r="B1689"/>
  <c r="I1783"/>
  <c r="H1783"/>
  <c r="E1783"/>
  <c r="D1783"/>
  <c r="C1783"/>
  <c r="B1783"/>
  <c r="I1529"/>
  <c r="H1529"/>
  <c r="E1529"/>
  <c r="D1529"/>
  <c r="C1529"/>
  <c r="B1529"/>
  <c r="I1643"/>
  <c r="H1643"/>
  <c r="E1643"/>
  <c r="D1643"/>
  <c r="C1643"/>
  <c r="B1643"/>
  <c r="I789"/>
  <c r="H789"/>
  <c r="E789"/>
  <c r="D789"/>
  <c r="C789"/>
  <c r="B789"/>
  <c r="I750"/>
  <c r="H750"/>
  <c r="E750"/>
  <c r="D750"/>
  <c r="C750"/>
  <c r="B750"/>
  <c r="I1599"/>
  <c r="H1599"/>
  <c r="E1599"/>
  <c r="D1599"/>
  <c r="C1599"/>
  <c r="B1599"/>
  <c r="I1863"/>
  <c r="H1863"/>
  <c r="E1863"/>
  <c r="D1863"/>
  <c r="C1863"/>
  <c r="B1863"/>
  <c r="I187"/>
  <c r="H187"/>
  <c r="E187"/>
  <c r="D187"/>
  <c r="C187"/>
  <c r="B187"/>
  <c r="I724"/>
  <c r="H724"/>
  <c r="E724"/>
  <c r="D724"/>
  <c r="C724"/>
  <c r="B724"/>
  <c r="I260"/>
  <c r="H260"/>
  <c r="E260"/>
  <c r="D260"/>
  <c r="C260"/>
  <c r="B260"/>
  <c r="I1642"/>
  <c r="H1642"/>
  <c r="E1642"/>
  <c r="D1642"/>
  <c r="C1642"/>
  <c r="B1642"/>
  <c r="I808"/>
  <c r="H808"/>
  <c r="E808"/>
  <c r="D808"/>
  <c r="C808"/>
  <c r="B808"/>
  <c r="I1436"/>
  <c r="H1436"/>
  <c r="E1436"/>
  <c r="D1436"/>
  <c r="C1436"/>
  <c r="B1436"/>
  <c r="I1826"/>
  <c r="H1826"/>
  <c r="E1826"/>
  <c r="D1826"/>
  <c r="C1826"/>
  <c r="I519"/>
  <c r="H519"/>
  <c r="E519"/>
  <c r="D519"/>
  <c r="C519"/>
  <c r="I1406"/>
  <c r="H1406"/>
  <c r="E1406"/>
  <c r="D1406"/>
  <c r="C1406"/>
  <c r="I518"/>
  <c r="H518"/>
  <c r="E518"/>
  <c r="D518"/>
  <c r="C518"/>
  <c r="I1219"/>
  <c r="H1219"/>
  <c r="E1219"/>
  <c r="D1219"/>
  <c r="C1219"/>
  <c r="I90"/>
  <c r="H90"/>
  <c r="E90"/>
  <c r="D90"/>
  <c r="C90"/>
  <c r="I517"/>
  <c r="H517"/>
  <c r="E517"/>
  <c r="D517"/>
  <c r="C517"/>
  <c r="I831"/>
  <c r="H831"/>
  <c r="E831"/>
  <c r="D831"/>
  <c r="C831"/>
  <c r="I1405"/>
  <c r="H1405"/>
  <c r="E1405"/>
  <c r="D1405"/>
  <c r="C1405"/>
  <c r="I1309"/>
  <c r="H1309"/>
  <c r="E1309"/>
  <c r="D1309"/>
  <c r="C1309"/>
  <c r="I1590"/>
  <c r="H1590"/>
  <c r="E1590"/>
  <c r="D1590"/>
  <c r="C1590"/>
  <c r="I1033"/>
  <c r="H1033"/>
  <c r="E1033"/>
  <c r="D1033"/>
  <c r="C1033"/>
  <c r="I1892"/>
  <c r="H1892"/>
  <c r="E1892"/>
  <c r="D1892"/>
  <c r="C1892"/>
  <c r="I480"/>
  <c r="H480"/>
  <c r="E480"/>
  <c r="D480"/>
  <c r="C480"/>
  <c r="I1719"/>
  <c r="H1719"/>
  <c r="E1719"/>
  <c r="D1719"/>
  <c r="C1719"/>
  <c r="I1296"/>
  <c r="H1296"/>
  <c r="E1296"/>
  <c r="D1296"/>
  <c r="C1296"/>
  <c r="I196"/>
  <c r="H196"/>
  <c r="E196"/>
  <c r="D196"/>
  <c r="C196"/>
  <c r="I436"/>
  <c r="H436"/>
  <c r="E436"/>
  <c r="D436"/>
  <c r="C436"/>
  <c r="I32"/>
  <c r="H32"/>
  <c r="E32"/>
  <c r="D32"/>
  <c r="C32"/>
  <c r="I102"/>
  <c r="H102"/>
  <c r="E102"/>
  <c r="D102"/>
  <c r="C102"/>
  <c r="I1341"/>
  <c r="H1341"/>
  <c r="E1341"/>
  <c r="D1341"/>
  <c r="C1341"/>
  <c r="I749"/>
  <c r="H749"/>
  <c r="E749"/>
  <c r="D749"/>
  <c r="C749"/>
  <c r="I1404"/>
  <c r="H1404"/>
  <c r="E1404"/>
  <c r="D1404"/>
  <c r="C1404"/>
  <c r="I417"/>
  <c r="H417"/>
  <c r="E417"/>
  <c r="D417"/>
  <c r="C417"/>
  <c r="I252"/>
  <c r="H252"/>
  <c r="E252"/>
  <c r="D252"/>
  <c r="C252"/>
  <c r="B252"/>
  <c r="I206"/>
  <c r="H206"/>
  <c r="E206"/>
  <c r="D206"/>
  <c r="C206"/>
  <c r="B206"/>
  <c r="I1357"/>
  <c r="H1357"/>
  <c r="E1357"/>
  <c r="D1357"/>
  <c r="C1357"/>
  <c r="B1357"/>
  <c r="I1308"/>
  <c r="H1308"/>
  <c r="E1308"/>
  <c r="D1308"/>
  <c r="C1308"/>
  <c r="B1308"/>
  <c r="I1082"/>
  <c r="H1082"/>
  <c r="E1082"/>
  <c r="D1082"/>
  <c r="C1082"/>
  <c r="B1082"/>
  <c r="I1786"/>
  <c r="H1786"/>
  <c r="E1786"/>
  <c r="D1786"/>
  <c r="C1786"/>
  <c r="B1786"/>
  <c r="I1668"/>
  <c r="H1668"/>
  <c r="E1668"/>
  <c r="D1668"/>
  <c r="C1668"/>
  <c r="B1668"/>
  <c r="I1649"/>
  <c r="H1649"/>
  <c r="E1649"/>
  <c r="D1649"/>
  <c r="C1649"/>
  <c r="B1649"/>
  <c r="I550"/>
  <c r="H550"/>
  <c r="E550"/>
  <c r="D550"/>
  <c r="C550"/>
  <c r="B550"/>
  <c r="I41"/>
  <c r="H41"/>
  <c r="E41"/>
  <c r="D41"/>
  <c r="C41"/>
  <c r="B41"/>
  <c r="I1356"/>
  <c r="H1356"/>
  <c r="E1356"/>
  <c r="D1356"/>
  <c r="C1356"/>
  <c r="B1356"/>
  <c r="I1403"/>
  <c r="H1403"/>
  <c r="E1403"/>
  <c r="D1403"/>
  <c r="C1403"/>
  <c r="B1403"/>
  <c r="I19"/>
  <c r="H19"/>
  <c r="E19"/>
  <c r="D19"/>
  <c r="C19"/>
  <c r="B19"/>
  <c r="I1123"/>
  <c r="H1123"/>
  <c r="E1123"/>
  <c r="D1123"/>
  <c r="C1123"/>
  <c r="B1123"/>
  <c r="I561"/>
  <c r="H561"/>
  <c r="E561"/>
  <c r="D561"/>
  <c r="C561"/>
  <c r="I887"/>
  <c r="H887"/>
  <c r="E887"/>
  <c r="D887"/>
  <c r="C887"/>
  <c r="I413"/>
  <c r="H413"/>
  <c r="E413"/>
  <c r="D413"/>
  <c r="C413"/>
  <c r="B413"/>
  <c r="I675"/>
  <c r="H675"/>
  <c r="E675"/>
  <c r="D675"/>
  <c r="C675"/>
  <c r="B675"/>
  <c r="I1917"/>
  <c r="H1917"/>
  <c r="E1917"/>
  <c r="D1917"/>
  <c r="C1917"/>
  <c r="B1917"/>
  <c r="I1750"/>
  <c r="H1750"/>
  <c r="E1750"/>
  <c r="D1750"/>
  <c r="C1750"/>
  <c r="B1750"/>
  <c r="I549"/>
  <c r="H549"/>
  <c r="E549"/>
  <c r="D549"/>
  <c r="C549"/>
  <c r="B549"/>
  <c r="I1460"/>
  <c r="H1460"/>
  <c r="E1460"/>
  <c r="D1460"/>
  <c r="C1460"/>
  <c r="B1460"/>
  <c r="I805"/>
  <c r="H805"/>
  <c r="E805"/>
  <c r="D805"/>
  <c r="C805"/>
  <c r="B805"/>
  <c r="I1378"/>
  <c r="H1378"/>
  <c r="E1378"/>
  <c r="D1378"/>
  <c r="C1378"/>
  <c r="B1378"/>
  <c r="I1122"/>
  <c r="H1122"/>
  <c r="E1122"/>
  <c r="D1122"/>
  <c r="C1122"/>
  <c r="B1122"/>
  <c r="I1377"/>
  <c r="H1377"/>
  <c r="E1377"/>
  <c r="D1377"/>
  <c r="C1377"/>
  <c r="B1377"/>
  <c r="I31"/>
  <c r="H31"/>
  <c r="E31"/>
  <c r="D31"/>
  <c r="C31"/>
  <c r="B31"/>
  <c r="I748"/>
  <c r="H748"/>
  <c r="E748"/>
  <c r="D748"/>
  <c r="C748"/>
  <c r="B748"/>
  <c r="I1641"/>
  <c r="H1641"/>
  <c r="E1641"/>
  <c r="D1641"/>
  <c r="C1641"/>
  <c r="B1641"/>
  <c r="I1948"/>
  <c r="H1948"/>
  <c r="E1948"/>
  <c r="D1948"/>
  <c r="C1948"/>
  <c r="B1948"/>
  <c r="I1947"/>
  <c r="H1947"/>
  <c r="E1947"/>
  <c r="D1947"/>
  <c r="C1947"/>
  <c r="B1947"/>
  <c r="I1511"/>
  <c r="H1511"/>
  <c r="E1511"/>
  <c r="D1511"/>
  <c r="C1511"/>
  <c r="B1511"/>
  <c r="I1402"/>
  <c r="H1402"/>
  <c r="E1402"/>
  <c r="D1402"/>
  <c r="C1402"/>
  <c r="B1402"/>
  <c r="I878"/>
  <c r="H878"/>
  <c r="E878"/>
  <c r="D878"/>
  <c r="C878"/>
  <c r="B878"/>
  <c r="I1728"/>
  <c r="H1728"/>
  <c r="E1728"/>
  <c r="D1728"/>
  <c r="C1728"/>
  <c r="B1728"/>
  <c r="I479"/>
  <c r="H479"/>
  <c r="E479"/>
  <c r="D479"/>
  <c r="C479"/>
  <c r="B479"/>
  <c r="I964"/>
  <c r="H964"/>
  <c r="E964"/>
  <c r="D964"/>
  <c r="C964"/>
  <c r="B964"/>
  <c r="I1007"/>
  <c r="H1007"/>
  <c r="E1007"/>
  <c r="D1007"/>
  <c r="C1007"/>
  <c r="B1007"/>
  <c r="I1485"/>
  <c r="H1485"/>
  <c r="E1485"/>
  <c r="D1485"/>
  <c r="C1485"/>
  <c r="B1485"/>
  <c r="I772"/>
  <c r="H772"/>
  <c r="E772"/>
  <c r="D772"/>
  <c r="C772"/>
  <c r="B772"/>
  <c r="I1484"/>
  <c r="H1484"/>
  <c r="E1484"/>
  <c r="D1484"/>
  <c r="C1484"/>
  <c r="B1484"/>
  <c r="I1647"/>
  <c r="H1647"/>
  <c r="E1647"/>
  <c r="D1647"/>
  <c r="C1647"/>
  <c r="B1647"/>
  <c r="I753"/>
  <c r="H753"/>
  <c r="E753"/>
  <c r="D753"/>
  <c r="C753"/>
  <c r="B753"/>
  <c r="I647"/>
  <c r="H647"/>
  <c r="E647"/>
  <c r="D647"/>
  <c r="C647"/>
  <c r="B647"/>
  <c r="I1459"/>
  <c r="H1459"/>
  <c r="E1459"/>
  <c r="D1459"/>
  <c r="C1459"/>
  <c r="B1459"/>
  <c r="I1373"/>
  <c r="H1373"/>
  <c r="E1373"/>
  <c r="D1373"/>
  <c r="C1373"/>
  <c r="B1373"/>
  <c r="I1177"/>
  <c r="H1177"/>
  <c r="E1177"/>
  <c r="D1177"/>
  <c r="C1177"/>
  <c r="B1177"/>
  <c r="I548"/>
  <c r="H548"/>
  <c r="E548"/>
  <c r="D548"/>
  <c r="C548"/>
  <c r="B548"/>
  <c r="I584"/>
  <c r="H584"/>
  <c r="E584"/>
  <c r="D584"/>
  <c r="C584"/>
  <c r="B584"/>
  <c r="I324"/>
  <c r="H324"/>
  <c r="E324"/>
  <c r="D324"/>
  <c r="C324"/>
  <c r="B324"/>
  <c r="I1121"/>
  <c r="H1121"/>
  <c r="E1121"/>
  <c r="D1121"/>
  <c r="C1121"/>
  <c r="B1121"/>
  <c r="I277"/>
  <c r="H277"/>
  <c r="E277"/>
  <c r="D277"/>
  <c r="C277"/>
  <c r="B277"/>
  <c r="I830"/>
  <c r="H830"/>
  <c r="E830"/>
  <c r="D830"/>
  <c r="C830"/>
  <c r="B830"/>
  <c r="I1825"/>
  <c r="H1825"/>
  <c r="E1825"/>
  <c r="D1825"/>
  <c r="C1825"/>
  <c r="B1825"/>
  <c r="I1556"/>
  <c r="H1556"/>
  <c r="E1556"/>
  <c r="D1556"/>
  <c r="C1556"/>
  <c r="B1556"/>
  <c r="I1295"/>
  <c r="H1295"/>
  <c r="E1295"/>
  <c r="D1295"/>
  <c r="C1295"/>
  <c r="B1295"/>
  <c r="I1813"/>
  <c r="H1813"/>
  <c r="E1813"/>
  <c r="D1813"/>
  <c r="C1813"/>
  <c r="B1813"/>
  <c r="I641"/>
  <c r="H641"/>
  <c r="E641"/>
  <c r="D641"/>
  <c r="C641"/>
  <c r="B641"/>
  <c r="I667"/>
  <c r="H667"/>
  <c r="E667"/>
  <c r="D667"/>
  <c r="C667"/>
  <c r="B667"/>
  <c r="I547"/>
  <c r="H547"/>
  <c r="E547"/>
  <c r="D547"/>
  <c r="C547"/>
  <c r="B547"/>
  <c r="I323"/>
  <c r="H323"/>
  <c r="E323"/>
  <c r="D323"/>
  <c r="C323"/>
  <c r="B323"/>
  <c r="I873"/>
  <c r="H873"/>
  <c r="E873"/>
  <c r="D873"/>
  <c r="C873"/>
  <c r="B873"/>
  <c r="I1697"/>
  <c r="H1697"/>
  <c r="E1697"/>
  <c r="D1697"/>
  <c r="C1697"/>
  <c r="B1697"/>
  <c r="I279"/>
  <c r="H279"/>
  <c r="E279"/>
  <c r="D279"/>
  <c r="C279"/>
  <c r="B279"/>
  <c r="I1483"/>
  <c r="H1483"/>
  <c r="E1483"/>
  <c r="D1483"/>
  <c r="C1483"/>
  <c r="B1483"/>
  <c r="I1891"/>
  <c r="H1891"/>
  <c r="E1891"/>
  <c r="D1891"/>
  <c r="C1891"/>
  <c r="B1891"/>
  <c r="I1862"/>
  <c r="H1862"/>
  <c r="E1862"/>
  <c r="D1862"/>
  <c r="C1862"/>
  <c r="B1862"/>
  <c r="I591"/>
  <c r="H591"/>
  <c r="E591"/>
  <c r="D591"/>
  <c r="C591"/>
  <c r="B591"/>
  <c r="I152"/>
  <c r="H152"/>
  <c r="E152"/>
  <c r="D152"/>
  <c r="C152"/>
  <c r="B152"/>
  <c r="I1959"/>
  <c r="H1959"/>
  <c r="E1959"/>
  <c r="D1959"/>
  <c r="C1959"/>
  <c r="B1959"/>
  <c r="I737"/>
  <c r="H737"/>
  <c r="E737"/>
  <c r="D737"/>
  <c r="C737"/>
  <c r="B737"/>
  <c r="I1261"/>
  <c r="H1261"/>
  <c r="E1261"/>
  <c r="D1261"/>
  <c r="C1261"/>
  <c r="B1261"/>
  <c r="I1260"/>
  <c r="H1260"/>
  <c r="E1260"/>
  <c r="D1260"/>
  <c r="C1260"/>
  <c r="B1260"/>
  <c r="I829"/>
  <c r="H829"/>
  <c r="E829"/>
  <c r="D829"/>
  <c r="C829"/>
  <c r="B829"/>
  <c r="I1355"/>
  <c r="H1355"/>
  <c r="E1355"/>
  <c r="D1355"/>
  <c r="C1355"/>
  <c r="B1355"/>
  <c r="I886"/>
  <c r="H886"/>
  <c r="E886"/>
  <c r="D886"/>
  <c r="C886"/>
  <c r="B886"/>
  <c r="I1320"/>
  <c r="H1320"/>
  <c r="E1320"/>
  <c r="D1320"/>
  <c r="C1320"/>
  <c r="B1320"/>
  <c r="I1589"/>
  <c r="H1589"/>
  <c r="E1589"/>
  <c r="D1589"/>
  <c r="C1589"/>
  <c r="B1589"/>
  <c r="I606"/>
  <c r="H606"/>
  <c r="E606"/>
  <c r="D606"/>
  <c r="C606"/>
  <c r="B606"/>
  <c r="I355"/>
  <c r="H355"/>
  <c r="E355"/>
  <c r="D355"/>
  <c r="C355"/>
  <c r="B355"/>
  <c r="I81"/>
  <c r="H81"/>
  <c r="E81"/>
  <c r="D81"/>
  <c r="C81"/>
  <c r="B81"/>
  <c r="I110"/>
  <c r="H110"/>
  <c r="E110"/>
  <c r="D110"/>
  <c r="C110"/>
  <c r="B110"/>
  <c r="I228"/>
  <c r="H228"/>
  <c r="E228"/>
  <c r="D228"/>
  <c r="C228"/>
  <c r="B228"/>
  <c r="I1393"/>
  <c r="H1393"/>
  <c r="E1393"/>
  <c r="D1393"/>
  <c r="C1393"/>
  <c r="B1393"/>
  <c r="I722"/>
  <c r="H722"/>
  <c r="E722"/>
  <c r="D722"/>
  <c r="C722"/>
  <c r="B722"/>
  <c r="I1888"/>
  <c r="H1888"/>
  <c r="E1888"/>
  <c r="D1888"/>
  <c r="C1888"/>
  <c r="B1888"/>
  <c r="I151"/>
  <c r="H151"/>
  <c r="E151"/>
  <c r="D151"/>
  <c r="C151"/>
  <c r="B151"/>
  <c r="I828"/>
  <c r="H828"/>
  <c r="E828"/>
  <c r="D828"/>
  <c r="C828"/>
  <c r="B828"/>
  <c r="I491"/>
  <c r="H491"/>
  <c r="E491"/>
  <c r="D491"/>
  <c r="C491"/>
  <c r="B491"/>
  <c r="I1603"/>
  <c r="H1603"/>
  <c r="E1603"/>
  <c r="D1603"/>
  <c r="C1603"/>
  <c r="B1603"/>
  <c r="I1202"/>
  <c r="H1202"/>
  <c r="E1202"/>
  <c r="D1202"/>
  <c r="C1202"/>
  <c r="B1202"/>
  <c r="I1688"/>
  <c r="H1688"/>
  <c r="E1688"/>
  <c r="D1688"/>
  <c r="C1688"/>
  <c r="B1688"/>
  <c r="I1390"/>
  <c r="H1390"/>
  <c r="E1390"/>
  <c r="D1390"/>
  <c r="C1390"/>
  <c r="B1390"/>
  <c r="I416"/>
  <c r="H416"/>
  <c r="E416"/>
  <c r="D416"/>
  <c r="C416"/>
  <c r="B416"/>
  <c r="I1348"/>
  <c r="H1348"/>
  <c r="E1348"/>
  <c r="D1348"/>
  <c r="C1348"/>
  <c r="B1348"/>
  <c r="I494"/>
  <c r="H494"/>
  <c r="E494"/>
  <c r="D494"/>
  <c r="C494"/>
  <c r="B494"/>
  <c r="I1878"/>
  <c r="H1878"/>
  <c r="E1878"/>
  <c r="D1878"/>
  <c r="C1878"/>
  <c r="B1878"/>
  <c r="I1345"/>
  <c r="H1345"/>
  <c r="E1345"/>
  <c r="D1345"/>
  <c r="C1345"/>
  <c r="B1345"/>
  <c r="I1435"/>
  <c r="H1435"/>
  <c r="E1435"/>
  <c r="D1435"/>
  <c r="C1435"/>
  <c r="B1435"/>
  <c r="I720"/>
  <c r="H720"/>
  <c r="E720"/>
  <c r="D720"/>
  <c r="C720"/>
  <c r="B720"/>
  <c r="I1861"/>
  <c r="H1861"/>
  <c r="E1861"/>
  <c r="D1861"/>
  <c r="C1861"/>
  <c r="B1861"/>
  <c r="I1006"/>
  <c r="H1006"/>
  <c r="E1006"/>
  <c r="D1006"/>
  <c r="C1006"/>
  <c r="B1006"/>
  <c r="I1214"/>
  <c r="H1214"/>
  <c r="E1214"/>
  <c r="D1214"/>
  <c r="C1214"/>
  <c r="B1214"/>
  <c r="I308"/>
  <c r="H308"/>
  <c r="E308"/>
  <c r="D308"/>
  <c r="C308"/>
  <c r="B308"/>
  <c r="I195"/>
  <c r="H195"/>
  <c r="E195"/>
  <c r="D195"/>
  <c r="C195"/>
  <c r="B195"/>
  <c r="I347"/>
  <c r="H347"/>
  <c r="E347"/>
  <c r="D347"/>
  <c r="C347"/>
  <c r="B347"/>
  <c r="I1223"/>
  <c r="H1223"/>
  <c r="E1223"/>
  <c r="D1223"/>
  <c r="C1223"/>
  <c r="B1223"/>
  <c r="I1458"/>
  <c r="H1458"/>
  <c r="E1458"/>
  <c r="D1458"/>
  <c r="C1458"/>
  <c r="B1458"/>
  <c r="I827"/>
  <c r="H827"/>
  <c r="E827"/>
  <c r="D827"/>
  <c r="C827"/>
  <c r="B827"/>
  <c r="I826"/>
  <c r="H826"/>
  <c r="E826"/>
  <c r="D826"/>
  <c r="C826"/>
  <c r="B826"/>
  <c r="I235"/>
  <c r="H235"/>
  <c r="E235"/>
  <c r="D235"/>
  <c r="C235"/>
  <c r="B235"/>
  <c r="I596"/>
  <c r="H596"/>
  <c r="E596"/>
  <c r="D596"/>
  <c r="C596"/>
  <c r="B596"/>
  <c r="I398"/>
  <c r="H398"/>
  <c r="E398"/>
  <c r="D398"/>
  <c r="C398"/>
  <c r="B398"/>
  <c r="I457"/>
  <c r="H457"/>
  <c r="E457"/>
  <c r="D457"/>
  <c r="C457"/>
  <c r="B457"/>
  <c r="I456"/>
  <c r="H456"/>
  <c r="E456"/>
  <c r="D456"/>
  <c r="C456"/>
  <c r="B456"/>
  <c r="I455"/>
  <c r="H455"/>
  <c r="E455"/>
  <c r="D455"/>
  <c r="C455"/>
  <c r="B455"/>
  <c r="I1877"/>
  <c r="H1877"/>
  <c r="E1877"/>
  <c r="D1877"/>
  <c r="C1877"/>
  <c r="B1877"/>
  <c r="I852"/>
  <c r="H852"/>
  <c r="E852"/>
  <c r="D852"/>
  <c r="C852"/>
  <c r="B852"/>
  <c r="I775"/>
  <c r="H775"/>
  <c r="E775"/>
  <c r="D775"/>
  <c r="C775"/>
  <c r="B775"/>
  <c r="I285"/>
  <c r="H285"/>
  <c r="E285"/>
  <c r="D285"/>
  <c r="C285"/>
  <c r="B285"/>
  <c r="I1372"/>
  <c r="H1372"/>
  <c r="E1372"/>
  <c r="D1372"/>
  <c r="C1372"/>
  <c r="B1372"/>
  <c r="I97"/>
  <c r="H97"/>
  <c r="E97"/>
  <c r="D97"/>
  <c r="C97"/>
  <c r="B97"/>
  <c r="I885"/>
  <c r="H885"/>
  <c r="E885"/>
  <c r="D885"/>
  <c r="C885"/>
  <c r="B885"/>
  <c r="I985"/>
  <c r="H985"/>
  <c r="E985"/>
  <c r="D985"/>
  <c r="C985"/>
  <c r="B985"/>
  <c r="I1120"/>
  <c r="H1120"/>
  <c r="E1120"/>
  <c r="D1120"/>
  <c r="C1120"/>
  <c r="B1120"/>
  <c r="I18"/>
  <c r="H18"/>
  <c r="E18"/>
  <c r="D18"/>
  <c r="C18"/>
  <c r="B18"/>
  <c r="I546"/>
  <c r="H546"/>
  <c r="E546"/>
  <c r="D546"/>
  <c r="C546"/>
  <c r="B546"/>
  <c r="I1434"/>
  <c r="H1434"/>
  <c r="E1434"/>
  <c r="D1434"/>
  <c r="C1434"/>
  <c r="B1434"/>
  <c r="I23"/>
  <c r="H23"/>
  <c r="E23"/>
  <c r="D23"/>
  <c r="C23"/>
  <c r="B23"/>
  <c r="I1618"/>
  <c r="H1618"/>
  <c r="E1618"/>
  <c r="D1618"/>
  <c r="C1618"/>
  <c r="B1618"/>
  <c r="I1682"/>
  <c r="H1682"/>
  <c r="E1682"/>
  <c r="D1682"/>
  <c r="C1682"/>
  <c r="B1682"/>
  <c r="I150"/>
  <c r="H150"/>
  <c r="E150"/>
  <c r="D150"/>
  <c r="C150"/>
  <c r="B150"/>
  <c r="I461"/>
  <c r="H461"/>
  <c r="E461"/>
  <c r="D461"/>
  <c r="C461"/>
  <c r="B461"/>
  <c r="I1916"/>
  <c r="H1916"/>
  <c r="E1916"/>
  <c r="D1916"/>
  <c r="B1916"/>
  <c r="I1749"/>
  <c r="H1749"/>
  <c r="E1749"/>
  <c r="D1749"/>
  <c r="C1749"/>
  <c r="B1749"/>
  <c r="I777"/>
  <c r="H777"/>
  <c r="E777"/>
  <c r="D777"/>
  <c r="C777"/>
  <c r="B777"/>
  <c r="I1401"/>
  <c r="H1401"/>
  <c r="E1401"/>
  <c r="D1401"/>
  <c r="C1401"/>
  <c r="B1401"/>
  <c r="I545"/>
  <c r="H545"/>
  <c r="E545"/>
  <c r="D545"/>
  <c r="C545"/>
  <c r="B545"/>
  <c r="I544"/>
  <c r="H544"/>
  <c r="E544"/>
  <c r="D544"/>
  <c r="C544"/>
  <c r="B544"/>
  <c r="I1768"/>
  <c r="H1768"/>
  <c r="E1768"/>
  <c r="D1768"/>
  <c r="C1768"/>
  <c r="B1768"/>
  <c r="I101"/>
  <c r="H101"/>
  <c r="E101"/>
  <c r="D101"/>
  <c r="C101"/>
  <c r="B101"/>
  <c r="I1259"/>
  <c r="H1259"/>
  <c r="E1259"/>
  <c r="D1259"/>
  <c r="C1259"/>
  <c r="B1259"/>
  <c r="I74"/>
  <c r="H74"/>
  <c r="E74"/>
  <c r="D74"/>
  <c r="C74"/>
  <c r="B74"/>
  <c r="I1573"/>
  <c r="H1573"/>
  <c r="E1573"/>
  <c r="D1573"/>
  <c r="C1573"/>
  <c r="B1573"/>
  <c r="I1820"/>
  <c r="H1820"/>
  <c r="E1820"/>
  <c r="D1820"/>
  <c r="C1820"/>
  <c r="B1820"/>
  <c r="I1632"/>
  <c r="H1632"/>
  <c r="E1632"/>
  <c r="D1632"/>
  <c r="C1632"/>
  <c r="B1632"/>
  <c r="I120"/>
  <c r="H120"/>
  <c r="E120"/>
  <c r="D120"/>
  <c r="C120"/>
  <c r="B120"/>
  <c r="I1371"/>
  <c r="H1371"/>
  <c r="E1371"/>
  <c r="D1371"/>
  <c r="C1371"/>
  <c r="B1371"/>
  <c r="I1702"/>
  <c r="H1702"/>
  <c r="E1702"/>
  <c r="D1702"/>
  <c r="C1702"/>
  <c r="B1702"/>
  <c r="I1930"/>
  <c r="H1930"/>
  <c r="E1930"/>
  <c r="D1930"/>
  <c r="C1930"/>
  <c r="B1930"/>
  <c r="I1102"/>
  <c r="H1102"/>
  <c r="E1102"/>
  <c r="D1102"/>
  <c r="C1102"/>
  <c r="B1102"/>
  <c r="I1027"/>
  <c r="H1027"/>
  <c r="E1027"/>
  <c r="D1027"/>
  <c r="C1027"/>
  <c r="B1027"/>
  <c r="I896"/>
  <c r="H896"/>
  <c r="E896"/>
  <c r="D896"/>
  <c r="C896"/>
  <c r="B896"/>
  <c r="I492"/>
  <c r="H492"/>
  <c r="E492"/>
  <c r="D492"/>
  <c r="C492"/>
  <c r="B492"/>
  <c r="I1482"/>
  <c r="H1482"/>
  <c r="E1482"/>
  <c r="D1482"/>
  <c r="C1482"/>
  <c r="B1482"/>
  <c r="I1023"/>
  <c r="H1023"/>
  <c r="E1023"/>
  <c r="D1023"/>
  <c r="C1023"/>
  <c r="B1023"/>
  <c r="I543"/>
  <c r="H543"/>
  <c r="E543"/>
  <c r="D543"/>
  <c r="C543"/>
  <c r="B543"/>
  <c r="I542"/>
  <c r="H542"/>
  <c r="E542"/>
  <c r="D542"/>
  <c r="C542"/>
  <c r="B542"/>
  <c r="I354"/>
  <c r="H354"/>
  <c r="E354"/>
  <c r="D354"/>
  <c r="C354"/>
  <c r="B354"/>
  <c r="I963"/>
  <c r="H963"/>
  <c r="E963"/>
  <c r="D963"/>
  <c r="C963"/>
  <c r="B963"/>
  <c r="I257"/>
  <c r="H257"/>
  <c r="E257"/>
  <c r="D257"/>
  <c r="C257"/>
  <c r="B257"/>
  <c r="I932"/>
  <c r="H932"/>
  <c r="E932"/>
  <c r="D932"/>
  <c r="C932"/>
  <c r="B932"/>
  <c r="I61"/>
  <c r="H61"/>
  <c r="E61"/>
  <c r="D61"/>
  <c r="C61"/>
  <c r="B61"/>
  <c r="I115"/>
  <c r="H115"/>
  <c r="E115"/>
  <c r="D115"/>
  <c r="C115"/>
  <c r="B115"/>
  <c r="I114"/>
  <c r="H114"/>
  <c r="E114"/>
  <c r="D114"/>
  <c r="C114"/>
  <c r="B114"/>
  <c r="I1307"/>
  <c r="H1307"/>
  <c r="E1307"/>
  <c r="D1307"/>
  <c r="C1307"/>
  <c r="B1307"/>
  <c r="I60"/>
  <c r="H60"/>
  <c r="E60"/>
  <c r="D60"/>
  <c r="C60"/>
  <c r="B60"/>
  <c r="I731"/>
  <c r="H731"/>
  <c r="E731"/>
  <c r="D731"/>
  <c r="C731"/>
  <c r="B731"/>
  <c r="I429"/>
  <c r="H429"/>
  <c r="E429"/>
  <c r="D429"/>
  <c r="C429"/>
  <c r="B429"/>
  <c r="I841"/>
  <c r="H841"/>
  <c r="E841"/>
  <c r="D841"/>
  <c r="C841"/>
  <c r="B841"/>
  <c r="I575"/>
  <c r="H575"/>
  <c r="E575"/>
  <c r="D575"/>
  <c r="C575"/>
  <c r="B575"/>
  <c r="I500"/>
  <c r="H500"/>
  <c r="E500"/>
  <c r="D500"/>
  <c r="C500"/>
  <c r="B500"/>
  <c r="I666"/>
  <c r="H666"/>
  <c r="E666"/>
  <c r="D666"/>
  <c r="C666"/>
  <c r="B666"/>
  <c r="I640"/>
  <c r="H640"/>
  <c r="E640"/>
  <c r="D640"/>
  <c r="C640"/>
  <c r="B640"/>
  <c r="I1119"/>
  <c r="H1119"/>
  <c r="E1119"/>
  <c r="D1119"/>
  <c r="C1119"/>
  <c r="B1119"/>
  <c r="I96"/>
  <c r="H96"/>
  <c r="E96"/>
  <c r="D96"/>
  <c r="C96"/>
  <c r="B96"/>
  <c r="I439"/>
  <c r="H439"/>
  <c r="E439"/>
  <c r="D439"/>
  <c r="C439"/>
  <c r="B439"/>
  <c r="I1314"/>
  <c r="H1314"/>
  <c r="E1314"/>
  <c r="D1314"/>
  <c r="C1314"/>
  <c r="B1314"/>
  <c r="I665"/>
  <c r="H665"/>
  <c r="E665"/>
  <c r="D665"/>
  <c r="C665"/>
  <c r="B665"/>
  <c r="I1313"/>
  <c r="H1313"/>
  <c r="E1313"/>
  <c r="D1313"/>
  <c r="C1313"/>
  <c r="B1313"/>
  <c r="I1319"/>
  <c r="H1319"/>
  <c r="E1319"/>
  <c r="D1319"/>
  <c r="C1319"/>
  <c r="B1319"/>
  <c r="I149"/>
  <c r="H149"/>
  <c r="E149"/>
  <c r="D149"/>
  <c r="C149"/>
  <c r="B149"/>
  <c r="I1520"/>
  <c r="H1520"/>
  <c r="E1520"/>
  <c r="D1520"/>
  <c r="C1520"/>
  <c r="B1520"/>
  <c r="I1318"/>
  <c r="H1318"/>
  <c r="E1318"/>
  <c r="D1318"/>
  <c r="C1318"/>
  <c r="B1318"/>
  <c r="I1118"/>
  <c r="H1118"/>
  <c r="E1118"/>
  <c r="D1118"/>
  <c r="C1118"/>
  <c r="B1118"/>
  <c r="I1066"/>
  <c r="H1066"/>
  <c r="E1066"/>
  <c r="D1066"/>
  <c r="C1066"/>
  <c r="B1066"/>
  <c r="I1147"/>
  <c r="H1147"/>
  <c r="E1147"/>
  <c r="D1147"/>
  <c r="C1147"/>
  <c r="B1147"/>
  <c r="I1534"/>
  <c r="H1534"/>
  <c r="E1534"/>
  <c r="D1534"/>
  <c r="C1534"/>
  <c r="B1534"/>
  <c r="I541"/>
  <c r="H541"/>
  <c r="E541"/>
  <c r="D541"/>
  <c r="C541"/>
  <c r="B541"/>
  <c r="I788"/>
  <c r="H788"/>
  <c r="E788"/>
  <c r="D788"/>
  <c r="C788"/>
  <c r="B788"/>
  <c r="I787"/>
  <c r="H787"/>
  <c r="E787"/>
  <c r="D787"/>
  <c r="C787"/>
  <c r="B787"/>
  <c r="I1317"/>
  <c r="H1317"/>
  <c r="E1317"/>
  <c r="D1317"/>
  <c r="C1317"/>
  <c r="B1317"/>
  <c r="I786"/>
  <c r="H786"/>
  <c r="E786"/>
  <c r="D786"/>
  <c r="C786"/>
  <c r="B786"/>
  <c r="I540"/>
  <c r="H540"/>
  <c r="E540"/>
  <c r="D540"/>
  <c r="C540"/>
  <c r="B540"/>
  <c r="I119"/>
  <c r="H119"/>
  <c r="E119"/>
  <c r="D119"/>
  <c r="C119"/>
  <c r="B119"/>
  <c r="I73"/>
  <c r="H73"/>
  <c r="E73"/>
  <c r="D73"/>
  <c r="C73"/>
  <c r="B73"/>
  <c r="I730"/>
  <c r="H730"/>
  <c r="E730"/>
  <c r="D730"/>
  <c r="C730"/>
  <c r="B730"/>
  <c r="I1005"/>
  <c r="H1005"/>
  <c r="E1005"/>
  <c r="D1005"/>
  <c r="C1005"/>
  <c r="B1005"/>
  <c r="I569"/>
  <c r="H569"/>
  <c r="E569"/>
  <c r="D569"/>
  <c r="C569"/>
  <c r="B569"/>
  <c r="I95"/>
  <c r="H95"/>
  <c r="E95"/>
  <c r="D95"/>
  <c r="C95"/>
  <c r="B95"/>
  <c r="I478"/>
  <c r="H478"/>
  <c r="E478"/>
  <c r="D478"/>
  <c r="C478"/>
  <c r="B478"/>
  <c r="I1105"/>
  <c r="H1105"/>
  <c r="E1105"/>
  <c r="D1105"/>
  <c r="C1105"/>
  <c r="B1105"/>
  <c r="I785"/>
  <c r="H785"/>
  <c r="E785"/>
  <c r="D785"/>
  <c r="C785"/>
  <c r="B785"/>
  <c r="I66"/>
  <c r="H66"/>
  <c r="E66"/>
  <c r="D66"/>
  <c r="C66"/>
  <c r="B66"/>
  <c r="I65"/>
  <c r="H65"/>
  <c r="E65"/>
  <c r="D65"/>
  <c r="C65"/>
  <c r="B65"/>
  <c r="I415"/>
  <c r="H415"/>
  <c r="E415"/>
  <c r="D415"/>
  <c r="C415"/>
  <c r="B415"/>
  <c r="I1109"/>
  <c r="H1109"/>
  <c r="E1109"/>
  <c r="D1109"/>
  <c r="C1109"/>
  <c r="B1109"/>
  <c r="I694"/>
  <c r="H694"/>
  <c r="E694"/>
  <c r="D694"/>
  <c r="C694"/>
  <c r="B694"/>
  <c r="I583"/>
  <c r="H583"/>
  <c r="E583"/>
  <c r="D583"/>
  <c r="C583"/>
  <c r="B583"/>
  <c r="I445"/>
  <c r="H445"/>
  <c r="E445"/>
  <c r="D445"/>
  <c r="C445"/>
  <c r="B445"/>
  <c r="I336"/>
  <c r="H336"/>
  <c r="E336"/>
  <c r="D336"/>
  <c r="C336"/>
  <c r="B336"/>
  <c r="I635"/>
  <c r="H635"/>
  <c r="E635"/>
  <c r="D635"/>
  <c r="C635"/>
  <c r="B635"/>
  <c r="I1439"/>
  <c r="H1439"/>
  <c r="E1439"/>
  <c r="D1439"/>
  <c r="C1439"/>
  <c r="B1439"/>
  <c r="I1757"/>
  <c r="H1757"/>
  <c r="E1757"/>
  <c r="D1757"/>
  <c r="C1757"/>
  <c r="B1757"/>
  <c r="I1631"/>
  <c r="H1631"/>
  <c r="E1631"/>
  <c r="D1631"/>
  <c r="C1631"/>
  <c r="B1631"/>
  <c r="I485"/>
  <c r="H485"/>
  <c r="E485"/>
  <c r="D485"/>
  <c r="C485"/>
  <c r="B485"/>
  <c r="I942"/>
  <c r="H942"/>
  <c r="E942"/>
  <c r="D942"/>
  <c r="C942"/>
  <c r="B942"/>
  <c r="I263"/>
  <c r="H263"/>
  <c r="E263"/>
  <c r="D263"/>
  <c r="C263"/>
  <c r="B263"/>
  <c r="I1312"/>
  <c r="H1312"/>
  <c r="E1312"/>
  <c r="D1312"/>
  <c r="C1312"/>
  <c r="B1312"/>
  <c r="I1555"/>
  <c r="H1555"/>
  <c r="E1555"/>
  <c r="D1555"/>
  <c r="C1555"/>
  <c r="B1555"/>
  <c r="I804"/>
  <c r="H804"/>
  <c r="E804"/>
  <c r="D804"/>
  <c r="C804"/>
  <c r="B804"/>
  <c r="I1004"/>
  <c r="H1004"/>
  <c r="E1004"/>
  <c r="D1004"/>
  <c r="C1004"/>
  <c r="B1004"/>
  <c r="I1756"/>
  <c r="H1756"/>
  <c r="E1756"/>
  <c r="D1756"/>
  <c r="C1756"/>
  <c r="B1756"/>
  <c r="I1267"/>
  <c r="H1267"/>
  <c r="E1267"/>
  <c r="D1267"/>
  <c r="C1267"/>
  <c r="B1267"/>
  <c r="I1481"/>
  <c r="H1481"/>
  <c r="E1481"/>
  <c r="D1481"/>
  <c r="C1481"/>
  <c r="B1481"/>
  <c r="I271"/>
  <c r="H271"/>
  <c r="E271"/>
  <c r="D271"/>
  <c r="C271"/>
  <c r="B271"/>
  <c r="I1117"/>
  <c r="H1117"/>
  <c r="E1117"/>
  <c r="D1117"/>
  <c r="C1117"/>
  <c r="B1117"/>
  <c r="I1003"/>
  <c r="H1003"/>
  <c r="E1003"/>
  <c r="D1003"/>
  <c r="C1003"/>
  <c r="B1003"/>
  <c r="I148"/>
  <c r="H148"/>
  <c r="E148"/>
  <c r="D148"/>
  <c r="C148"/>
  <c r="B148"/>
  <c r="I1873"/>
  <c r="H1873"/>
  <c r="E1873"/>
  <c r="D1873"/>
  <c r="C1873"/>
  <c r="B1873"/>
  <c r="I1951"/>
  <c r="H1951"/>
  <c r="E1951"/>
  <c r="D1951"/>
  <c r="C1951"/>
  <c r="B1951"/>
  <c r="I17"/>
  <c r="H17"/>
  <c r="E17"/>
  <c r="D17"/>
  <c r="C17"/>
  <c r="B17"/>
  <c r="I136"/>
  <c r="H136"/>
  <c r="E136"/>
  <c r="D136"/>
  <c r="C136"/>
  <c r="B136"/>
  <c r="I64"/>
  <c r="H64"/>
  <c r="E64"/>
  <c r="D64"/>
  <c r="C64"/>
  <c r="B64"/>
  <c r="I1929"/>
  <c r="H1929"/>
  <c r="E1929"/>
  <c r="D1929"/>
  <c r="C1929"/>
  <c r="B1929"/>
  <c r="I590"/>
  <c r="H590"/>
  <c r="E590"/>
  <c r="D590"/>
  <c r="C590"/>
  <c r="B590"/>
  <c r="I397"/>
  <c r="H397"/>
  <c r="E397"/>
  <c r="D397"/>
  <c r="C397"/>
  <c r="B397"/>
  <c r="I1022"/>
  <c r="H1022"/>
  <c r="E1022"/>
  <c r="D1022"/>
  <c r="C1022"/>
  <c r="B1022"/>
  <c r="I1290"/>
  <c r="H1290"/>
  <c r="E1290"/>
  <c r="D1290"/>
  <c r="C1290"/>
  <c r="B1290"/>
  <c r="I582"/>
  <c r="H582"/>
  <c r="E582"/>
  <c r="D582"/>
  <c r="C582"/>
  <c r="B582"/>
  <c r="I1956"/>
  <c r="H1956"/>
  <c r="E1956"/>
  <c r="D1956"/>
  <c r="C1956"/>
  <c r="B1956"/>
  <c r="I858"/>
  <c r="H858"/>
  <c r="E858"/>
  <c r="D858"/>
  <c r="C858"/>
  <c r="B858"/>
  <c r="I1767"/>
  <c r="H1767"/>
  <c r="E1767"/>
  <c r="D1767"/>
  <c r="C1767"/>
  <c r="B1767"/>
  <c r="I1438"/>
  <c r="H1438"/>
  <c r="E1438"/>
  <c r="D1438"/>
  <c r="C1438"/>
  <c r="B1438"/>
  <c r="I1745"/>
  <c r="H1745"/>
  <c r="E1745"/>
  <c r="D1745"/>
  <c r="C1745"/>
  <c r="B1745"/>
  <c r="I581"/>
  <c r="H581"/>
  <c r="E581"/>
  <c r="D581"/>
  <c r="C581"/>
  <c r="B581"/>
  <c r="I684"/>
  <c r="H684"/>
  <c r="E684"/>
  <c r="D684"/>
  <c r="C684"/>
  <c r="B684"/>
  <c r="I1811"/>
  <c r="H1811"/>
  <c r="E1811"/>
  <c r="D1811"/>
  <c r="C1811"/>
  <c r="B1811"/>
  <c r="I292"/>
  <c r="H292"/>
  <c r="E292"/>
  <c r="D292"/>
  <c r="C292"/>
  <c r="B292"/>
  <c r="I1652"/>
  <c r="H1652"/>
  <c r="E1652"/>
  <c r="D1652"/>
  <c r="C1652"/>
  <c r="B1652"/>
  <c r="I270"/>
  <c r="H270"/>
  <c r="E270"/>
  <c r="D270"/>
  <c r="C270"/>
  <c r="B270"/>
  <c r="I580"/>
  <c r="H580"/>
  <c r="E580"/>
  <c r="D580"/>
  <c r="C580"/>
  <c r="B580"/>
  <c r="I1681"/>
  <c r="H1681"/>
  <c r="E1681"/>
  <c r="D1681"/>
  <c r="C1681"/>
  <c r="B1681"/>
  <c r="I1766"/>
  <c r="H1766"/>
  <c r="E1766"/>
  <c r="D1766"/>
  <c r="C1766"/>
  <c r="B1766"/>
  <c r="I1696"/>
  <c r="H1696"/>
  <c r="E1696"/>
  <c r="D1696"/>
  <c r="C1696"/>
  <c r="B1696"/>
  <c r="I1806"/>
  <c r="H1806"/>
  <c r="E1806"/>
  <c r="D1806"/>
  <c r="C1806"/>
  <c r="B1806"/>
  <c r="I490"/>
  <c r="H490"/>
  <c r="E490"/>
  <c r="D490"/>
  <c r="C490"/>
  <c r="B490"/>
  <c r="I574"/>
  <c r="H574"/>
  <c r="E574"/>
  <c r="D574"/>
  <c r="C574"/>
  <c r="B574"/>
  <c r="I1241"/>
  <c r="H1241"/>
  <c r="E1241"/>
  <c r="D1241"/>
  <c r="C1241"/>
  <c r="B1241"/>
  <c r="I941"/>
  <c r="H941"/>
  <c r="E941"/>
  <c r="D941"/>
  <c r="C941"/>
  <c r="B941"/>
  <c r="I1327"/>
  <c r="H1327"/>
  <c r="E1327"/>
  <c r="D1327"/>
  <c r="C1327"/>
  <c r="B1327"/>
  <c r="I1946"/>
  <c r="H1946"/>
  <c r="E1946"/>
  <c r="D1946"/>
  <c r="C1946"/>
  <c r="B1946"/>
  <c r="I147"/>
  <c r="H147"/>
  <c r="E147"/>
  <c r="D147"/>
  <c r="C147"/>
  <c r="B147"/>
  <c r="I1805"/>
  <c r="H1805"/>
  <c r="E1805"/>
  <c r="D1805"/>
  <c r="C1805"/>
  <c r="B1805"/>
  <c r="I1680"/>
  <c r="H1680"/>
  <c r="E1680"/>
  <c r="D1680"/>
  <c r="C1680"/>
  <c r="B1680"/>
  <c r="I1679"/>
  <c r="H1679"/>
  <c r="E1679"/>
  <c r="D1679"/>
  <c r="C1679"/>
  <c r="B1679"/>
  <c r="I1678"/>
  <c r="H1678"/>
  <c r="E1678"/>
  <c r="D1678"/>
  <c r="C1678"/>
  <c r="B1678"/>
  <c r="I298"/>
  <c r="H298"/>
  <c r="E298"/>
  <c r="D298"/>
  <c r="C298"/>
  <c r="B298"/>
  <c r="I493"/>
  <c r="H493"/>
  <c r="E493"/>
  <c r="D493"/>
  <c r="C493"/>
  <c r="B493"/>
  <c r="I1890"/>
  <c r="H1890"/>
  <c r="E1890"/>
  <c r="D1890"/>
  <c r="C1890"/>
  <c r="B1890"/>
  <c r="I80"/>
  <c r="H80"/>
  <c r="E80"/>
  <c r="D80"/>
  <c r="C80"/>
  <c r="B80"/>
  <c r="I94"/>
  <c r="H94"/>
  <c r="E94"/>
  <c r="D94"/>
  <c r="C94"/>
  <c r="B94"/>
  <c r="I674"/>
  <c r="H674"/>
  <c r="E674"/>
  <c r="D674"/>
  <c r="C674"/>
  <c r="B674"/>
  <c r="I664"/>
  <c r="H664"/>
  <c r="E664"/>
  <c r="D664"/>
  <c r="C664"/>
  <c r="B664"/>
  <c r="I1169"/>
  <c r="H1169"/>
  <c r="E1169"/>
  <c r="D1169"/>
  <c r="C1169"/>
  <c r="B1169"/>
  <c r="I1152"/>
  <c r="H1152"/>
  <c r="E1152"/>
  <c r="D1152"/>
  <c r="C1152"/>
  <c r="B1152"/>
  <c r="I1162"/>
  <c r="H1162"/>
  <c r="E1162"/>
  <c r="D1162"/>
  <c r="C1162"/>
  <c r="B1162"/>
  <c r="I278"/>
  <c r="H278"/>
  <c r="E278"/>
  <c r="D278"/>
  <c r="C278"/>
  <c r="B278"/>
  <c r="I55"/>
  <c r="H55"/>
  <c r="E55"/>
  <c r="D55"/>
  <c r="C55"/>
  <c r="B55"/>
  <c r="I1311"/>
  <c r="H1311"/>
  <c r="E1311"/>
  <c r="D1311"/>
  <c r="C1311"/>
  <c r="B1311"/>
  <c r="I870"/>
  <c r="H870"/>
  <c r="E870"/>
  <c r="D870"/>
  <c r="C870"/>
  <c r="B870"/>
  <c r="I560"/>
  <c r="H560"/>
  <c r="E560"/>
  <c r="D560"/>
  <c r="C560"/>
  <c r="B560"/>
  <c r="I1716"/>
  <c r="H1716"/>
  <c r="E1716"/>
  <c r="D1716"/>
  <c r="C1716"/>
  <c r="B1716"/>
  <c r="I995"/>
  <c r="H995"/>
  <c r="E995"/>
  <c r="D995"/>
  <c r="C995"/>
  <c r="B995"/>
  <c r="I509"/>
  <c r="H509"/>
  <c r="E509"/>
  <c r="D509"/>
  <c r="C509"/>
  <c r="B509"/>
  <c r="I1515"/>
  <c r="H1515"/>
  <c r="E1515"/>
  <c r="D1515"/>
  <c r="C1515"/>
  <c r="B1515"/>
  <c r="I673"/>
  <c r="H673"/>
  <c r="E673"/>
  <c r="D673"/>
  <c r="C673"/>
  <c r="B673"/>
  <c r="I672"/>
  <c r="H672"/>
  <c r="E672"/>
  <c r="D672"/>
  <c r="C672"/>
  <c r="B672"/>
  <c r="I1400"/>
  <c r="H1400"/>
  <c r="E1400"/>
  <c r="D1400"/>
  <c r="C1400"/>
  <c r="B1400"/>
  <c r="I1651"/>
  <c r="H1651"/>
  <c r="E1651"/>
  <c r="D1651"/>
  <c r="C1651"/>
  <c r="B1651"/>
  <c r="I393"/>
  <c r="H393"/>
  <c r="E393"/>
  <c r="D393"/>
  <c r="C393"/>
  <c r="B393"/>
  <c r="I1730"/>
  <c r="H1730"/>
  <c r="E1730"/>
  <c r="D1730"/>
  <c r="C1730"/>
  <c r="B1730"/>
  <c r="I1824"/>
  <c r="H1824"/>
  <c r="E1824"/>
  <c r="D1824"/>
  <c r="C1824"/>
  <c r="B1824"/>
  <c r="I1002"/>
  <c r="H1002"/>
  <c r="E1002"/>
  <c r="D1002"/>
  <c r="C1002"/>
  <c r="B1002"/>
  <c r="I1001"/>
  <c r="H1001"/>
  <c r="E1001"/>
  <c r="D1001"/>
  <c r="C1001"/>
  <c r="B1001"/>
  <c r="I1889"/>
  <c r="H1889"/>
  <c r="E1889"/>
  <c r="D1889"/>
  <c r="C1889"/>
  <c r="B1889"/>
  <c r="I6"/>
  <c r="H6"/>
  <c r="E6"/>
  <c r="D6"/>
  <c r="C6"/>
  <c r="B6"/>
  <c r="I251"/>
  <c r="H251"/>
  <c r="E251"/>
  <c r="D251"/>
  <c r="C251"/>
  <c r="B251"/>
  <c r="I59"/>
  <c r="H59"/>
  <c r="E59"/>
  <c r="D59"/>
  <c r="C59"/>
  <c r="B59"/>
  <c r="I1764"/>
  <c r="H1764"/>
  <c r="E1764"/>
  <c r="D1764"/>
  <c r="C1764"/>
  <c r="B1764"/>
  <c r="I291"/>
  <c r="H291"/>
  <c r="E291"/>
  <c r="D291"/>
  <c r="C291"/>
  <c r="B291"/>
  <c r="I1399"/>
  <c r="H1399"/>
  <c r="E1399"/>
  <c r="D1399"/>
  <c r="C1399"/>
  <c r="B1399"/>
  <c r="I579"/>
  <c r="H579"/>
  <c r="E579"/>
  <c r="D579"/>
  <c r="C579"/>
  <c r="B579"/>
  <c r="I443"/>
  <c r="H443"/>
  <c r="E443"/>
  <c r="D443"/>
  <c r="C443"/>
  <c r="B443"/>
  <c r="I224"/>
  <c r="H224"/>
  <c r="E224"/>
  <c r="D224"/>
  <c r="C224"/>
  <c r="B224"/>
  <c r="I1294"/>
  <c r="H1294"/>
  <c r="E1294"/>
  <c r="D1294"/>
  <c r="C1294"/>
  <c r="B1294"/>
  <c r="I212"/>
  <c r="H212"/>
  <c r="E212"/>
  <c r="D212"/>
  <c r="C212"/>
  <c r="B212"/>
  <c r="I573"/>
  <c r="H573"/>
  <c r="E573"/>
  <c r="D573"/>
  <c r="C573"/>
  <c r="B573"/>
  <c r="I1258"/>
  <c r="H1258"/>
  <c r="E1258"/>
  <c r="D1258"/>
  <c r="C1258"/>
  <c r="B1258"/>
  <c r="I146"/>
  <c r="H146"/>
  <c r="E146"/>
  <c r="D146"/>
  <c r="C146"/>
  <c r="B146"/>
  <c r="I1928"/>
  <c r="H1928"/>
  <c r="E1928"/>
  <c r="D1928"/>
  <c r="C1928"/>
  <c r="B1928"/>
  <c r="I539"/>
  <c r="H539"/>
  <c r="E539"/>
  <c r="D539"/>
  <c r="C539"/>
  <c r="B539"/>
  <c r="I1740"/>
  <c r="H1740"/>
  <c r="E1740"/>
  <c r="D1740"/>
  <c r="C1740"/>
  <c r="B1740"/>
  <c r="I1739"/>
  <c r="H1739"/>
  <c r="E1739"/>
  <c r="D1739"/>
  <c r="C1739"/>
  <c r="B1739"/>
  <c r="I1915"/>
  <c r="H1915"/>
  <c r="E1915"/>
  <c r="D1915"/>
  <c r="C1915"/>
  <c r="B1915"/>
  <c r="I1927"/>
  <c r="H1927"/>
  <c r="E1927"/>
  <c r="D1927"/>
  <c r="C1927"/>
  <c r="B1927"/>
  <c r="I1926"/>
  <c r="H1926"/>
  <c r="E1926"/>
  <c r="D1926"/>
  <c r="C1926"/>
  <c r="B1926"/>
  <c r="I145"/>
  <c r="H145"/>
  <c r="E145"/>
  <c r="D145"/>
  <c r="C145"/>
  <c r="B145"/>
  <c r="I538"/>
  <c r="H538"/>
  <c r="E538"/>
  <c r="D538"/>
  <c r="C538"/>
  <c r="B538"/>
  <c r="I1955"/>
  <c r="H1955"/>
  <c r="E1955"/>
  <c r="D1955"/>
  <c r="C1955"/>
  <c r="B1955"/>
  <c r="I475"/>
  <c r="H475"/>
  <c r="E475"/>
  <c r="D475"/>
  <c r="C475"/>
  <c r="B475"/>
  <c r="I1727"/>
  <c r="H1727"/>
  <c r="E1727"/>
  <c r="D1727"/>
  <c r="C1727"/>
  <c r="B1727"/>
  <c r="I1657"/>
  <c r="H1657"/>
  <c r="E1657"/>
  <c r="D1657"/>
  <c r="C1657"/>
  <c r="B1657"/>
  <c r="I89"/>
  <c r="H89"/>
  <c r="E89"/>
  <c r="D89"/>
  <c r="C89"/>
  <c r="B89"/>
  <c r="I1161"/>
  <c r="H1161"/>
  <c r="E1161"/>
  <c r="D1161"/>
  <c r="C1161"/>
  <c r="B1161"/>
  <c r="I1095"/>
  <c r="H1095"/>
  <c r="E1095"/>
  <c r="D1095"/>
  <c r="C1095"/>
  <c r="B1095"/>
  <c r="I537"/>
  <c r="H537"/>
  <c r="E537"/>
  <c r="D537"/>
  <c r="C537"/>
  <c r="B537"/>
  <c r="I536"/>
  <c r="H536"/>
  <c r="E536"/>
  <c r="D536"/>
  <c r="C536"/>
  <c r="B536"/>
  <c r="I1376"/>
  <c r="H1376"/>
  <c r="E1376"/>
  <c r="D1376"/>
  <c r="C1376"/>
  <c r="B1376"/>
  <c r="I210"/>
  <c r="H210"/>
  <c r="E210"/>
  <c r="D210"/>
  <c r="C210"/>
  <c r="B210"/>
  <c r="I1818"/>
  <c r="H1818"/>
  <c r="E1818"/>
  <c r="D1818"/>
  <c r="C1818"/>
  <c r="B1818"/>
  <c r="I379"/>
  <c r="H379"/>
  <c r="E379"/>
  <c r="D379"/>
  <c r="C379"/>
  <c r="B379"/>
  <c r="I884"/>
  <c r="H884"/>
  <c r="E884"/>
  <c r="D884"/>
  <c r="C884"/>
  <c r="B884"/>
  <c r="I1240"/>
  <c r="H1240"/>
  <c r="E1240"/>
  <c r="D1240"/>
  <c r="C1240"/>
  <c r="B1240"/>
  <c r="I1230"/>
  <c r="H1230"/>
  <c r="E1230"/>
  <c r="D1230"/>
  <c r="C1230"/>
  <c r="B1230"/>
  <c r="I297"/>
  <c r="H297"/>
  <c r="E297"/>
  <c r="D297"/>
  <c r="C297"/>
  <c r="B297"/>
  <c r="I1954"/>
  <c r="H1954"/>
  <c r="E1954"/>
  <c r="D1954"/>
  <c r="C1954"/>
  <c r="B1954"/>
  <c r="I1257"/>
  <c r="H1257"/>
  <c r="E1257"/>
  <c r="D1257"/>
  <c r="C1257"/>
  <c r="B1257"/>
  <c r="I276"/>
  <c r="H276"/>
  <c r="E276"/>
  <c r="D276"/>
  <c r="C276"/>
  <c r="B276"/>
  <c r="I296"/>
  <c r="H296"/>
  <c r="E296"/>
  <c r="D296"/>
  <c r="C296"/>
  <c r="B296"/>
  <c r="I295"/>
  <c r="H295"/>
  <c r="E295"/>
  <c r="D295"/>
  <c r="C295"/>
  <c r="B295"/>
  <c r="I1914"/>
  <c r="H1914"/>
  <c r="E1914"/>
  <c r="D1914"/>
  <c r="C1914"/>
  <c r="B1914"/>
  <c r="I1953"/>
  <c r="H1953"/>
  <c r="E1953"/>
  <c r="D1953"/>
  <c r="C1953"/>
  <c r="B1953"/>
  <c r="I1844"/>
  <c r="H1844"/>
  <c r="E1844"/>
  <c r="D1844"/>
  <c r="C1844"/>
  <c r="B1844"/>
  <c r="I1755"/>
  <c r="H1755"/>
  <c r="E1755"/>
  <c r="D1755"/>
  <c r="C1755"/>
  <c r="B1755"/>
  <c r="I900"/>
  <c r="H900"/>
  <c r="E900"/>
  <c r="D900"/>
  <c r="C900"/>
  <c r="B900"/>
  <c r="I209"/>
  <c r="H209"/>
  <c r="E209"/>
  <c r="D209"/>
  <c r="C209"/>
  <c r="B209"/>
  <c r="I1860"/>
  <c r="H1860"/>
  <c r="E1860"/>
  <c r="D1860"/>
  <c r="C1860"/>
  <c r="B1860"/>
  <c r="I910"/>
  <c r="H910"/>
  <c r="E910"/>
  <c r="D910"/>
  <c r="C910"/>
  <c r="B910"/>
  <c r="I535"/>
  <c r="H535"/>
  <c r="E535"/>
  <c r="D535"/>
  <c r="C535"/>
  <c r="B535"/>
  <c r="I290"/>
  <c r="H290"/>
  <c r="E290"/>
  <c r="D290"/>
  <c r="C290"/>
  <c r="B290"/>
  <c r="I1913"/>
  <c r="H1913"/>
  <c r="E1913"/>
  <c r="D1913"/>
  <c r="C1913"/>
  <c r="B1913"/>
  <c r="I322"/>
  <c r="H322"/>
  <c r="E322"/>
  <c r="D322"/>
  <c r="C322"/>
  <c r="B322"/>
  <c r="I378"/>
  <c r="H378"/>
  <c r="E378"/>
  <c r="D378"/>
  <c r="C378"/>
  <c r="B378"/>
  <c r="I1707"/>
  <c r="H1707"/>
  <c r="E1707"/>
  <c r="D1707"/>
  <c r="C1707"/>
  <c r="B1707"/>
  <c r="I508"/>
  <c r="H508"/>
  <c r="E508"/>
  <c r="D508"/>
  <c r="C508"/>
  <c r="B508"/>
  <c r="I825"/>
  <c r="H825"/>
  <c r="E825"/>
  <c r="D825"/>
  <c r="C825"/>
  <c r="B825"/>
  <c r="I1537"/>
  <c r="H1537"/>
  <c r="E1537"/>
  <c r="D1537"/>
  <c r="C1537"/>
  <c r="B1537"/>
  <c r="I1389"/>
  <c r="H1389"/>
  <c r="E1389"/>
  <c r="D1389"/>
  <c r="C1389"/>
  <c r="B1389"/>
  <c r="I747"/>
  <c r="H747"/>
  <c r="E747"/>
  <c r="D747"/>
  <c r="C747"/>
  <c r="B747"/>
  <c r="I1293"/>
  <c r="H1293"/>
  <c r="E1293"/>
  <c r="D1293"/>
  <c r="C1293"/>
  <c r="B1293"/>
  <c r="I949"/>
  <c r="H949"/>
  <c r="E949"/>
  <c r="D949"/>
  <c r="C949"/>
  <c r="B949"/>
  <c r="I1925"/>
  <c r="H1925"/>
  <c r="E1925"/>
  <c r="D1925"/>
  <c r="C1925"/>
  <c r="B1925"/>
  <c r="I784"/>
  <c r="H784"/>
  <c r="E784"/>
  <c r="D784"/>
  <c r="C784"/>
  <c r="B784"/>
  <c r="I474"/>
  <c r="H474"/>
  <c r="E474"/>
  <c r="D474"/>
  <c r="C474"/>
  <c r="B474"/>
  <c r="I534"/>
  <c r="H534"/>
  <c r="E534"/>
  <c r="D534"/>
  <c r="C534"/>
  <c r="B534"/>
  <c r="I729"/>
  <c r="H729"/>
  <c r="E729"/>
  <c r="D729"/>
  <c r="C729"/>
  <c r="B729"/>
  <c r="I227"/>
  <c r="H227"/>
  <c r="E227"/>
  <c r="D227"/>
  <c r="C227"/>
  <c r="B227"/>
  <c r="I205"/>
  <c r="H205"/>
  <c r="E205"/>
  <c r="D205"/>
  <c r="C205"/>
  <c r="B205"/>
  <c r="I113"/>
  <c r="H113"/>
  <c r="E113"/>
  <c r="D113"/>
  <c r="C113"/>
  <c r="B113"/>
  <c r="I1083"/>
  <c r="H1083"/>
  <c r="E1083"/>
  <c r="D1083"/>
  <c r="C1083"/>
  <c r="B1083"/>
  <c r="I133"/>
  <c r="H133"/>
  <c r="E133"/>
  <c r="D133"/>
  <c r="C133"/>
  <c r="B133"/>
  <c r="I1554"/>
  <c r="H1554"/>
  <c r="E1554"/>
  <c r="D1554"/>
  <c r="C1554"/>
  <c r="B1554"/>
  <c r="I1553"/>
  <c r="H1553"/>
  <c r="E1553"/>
  <c r="D1553"/>
  <c r="C1553"/>
  <c r="B1553"/>
  <c r="I1552"/>
  <c r="H1552"/>
  <c r="E1552"/>
  <c r="D1552"/>
  <c r="C1552"/>
  <c r="B1552"/>
  <c r="I1551"/>
  <c r="H1551"/>
  <c r="E1551"/>
  <c r="D1551"/>
  <c r="C1551"/>
  <c r="B1551"/>
  <c r="I507"/>
  <c r="H507"/>
  <c r="E507"/>
  <c r="D507"/>
  <c r="C507"/>
  <c r="B507"/>
  <c r="I132"/>
  <c r="H132"/>
  <c r="E132"/>
  <c r="D132"/>
  <c r="C132"/>
  <c r="B132"/>
  <c r="I131"/>
  <c r="H131"/>
  <c r="E131"/>
  <c r="D131"/>
  <c r="C131"/>
  <c r="B131"/>
  <c r="I262"/>
  <c r="H262"/>
  <c r="E262"/>
  <c r="D262"/>
  <c r="C262"/>
  <c r="B262"/>
  <c r="I857"/>
  <c r="H857"/>
  <c r="E857"/>
  <c r="D857"/>
  <c r="C857"/>
  <c r="B857"/>
  <c r="I1065"/>
  <c r="H1065"/>
  <c r="E1065"/>
  <c r="D1065"/>
  <c r="C1065"/>
  <c r="B1065"/>
  <c r="I112"/>
  <c r="H112"/>
  <c r="E112"/>
  <c r="D112"/>
  <c r="C112"/>
  <c r="B112"/>
  <c r="I620"/>
  <c r="H620"/>
  <c r="E620"/>
  <c r="D620"/>
  <c r="C620"/>
  <c r="B620"/>
  <c r="I144"/>
  <c r="H144"/>
  <c r="E144"/>
  <c r="D144"/>
  <c r="C144"/>
  <c r="B144"/>
  <c r="I1480"/>
  <c r="H1480"/>
  <c r="E1480"/>
  <c r="D1480"/>
  <c r="C1480"/>
  <c r="B1480"/>
  <c r="I1266"/>
  <c r="H1266"/>
  <c r="E1266"/>
  <c r="D1266"/>
  <c r="C1266"/>
  <c r="B1266"/>
  <c r="I1168"/>
  <c r="H1168"/>
  <c r="E1168"/>
  <c r="D1168"/>
  <c r="C1168"/>
  <c r="B1168"/>
  <c r="I883"/>
  <c r="H883"/>
  <c r="E883"/>
  <c r="D883"/>
  <c r="C883"/>
  <c r="B883"/>
  <c r="I289"/>
  <c r="H289"/>
  <c r="E289"/>
  <c r="D289"/>
  <c r="C289"/>
  <c r="B289"/>
  <c r="I1398"/>
  <c r="H1398"/>
  <c r="E1398"/>
  <c r="D1398"/>
  <c r="C1398"/>
  <c r="B1398"/>
  <c r="I1375"/>
  <c r="H1375"/>
  <c r="E1375"/>
  <c r="D1375"/>
  <c r="C1375"/>
  <c r="B1375"/>
  <c r="I1528"/>
  <c r="H1528"/>
  <c r="E1528"/>
  <c r="D1528"/>
  <c r="C1528"/>
  <c r="B1528"/>
  <c r="I111"/>
  <c r="H111"/>
  <c r="E111"/>
  <c r="D111"/>
  <c r="C111"/>
  <c r="B111"/>
  <c r="I1170"/>
  <c r="H1170"/>
  <c r="E1170"/>
  <c r="D1170"/>
  <c r="C1170"/>
  <c r="B1170"/>
  <c r="I931"/>
  <c r="H931"/>
  <c r="E931"/>
  <c r="D931"/>
  <c r="C931"/>
  <c r="B931"/>
  <c r="I930"/>
  <c r="H930"/>
  <c r="E930"/>
  <c r="D930"/>
  <c r="C930"/>
  <c r="B930"/>
  <c r="I533"/>
  <c r="H533"/>
  <c r="E533"/>
  <c r="D533"/>
  <c r="C533"/>
  <c r="B533"/>
  <c r="I1069"/>
  <c r="H1069"/>
  <c r="E1069"/>
  <c r="D1069"/>
  <c r="C1069"/>
  <c r="B1069"/>
  <c r="I1233"/>
  <c r="H1233"/>
  <c r="E1233"/>
  <c r="D1233"/>
  <c r="C1233"/>
  <c r="B1233"/>
  <c r="I783"/>
  <c r="H783"/>
  <c r="E783"/>
  <c r="D783"/>
  <c r="C783"/>
  <c r="B783"/>
  <c r="I208"/>
  <c r="H208"/>
  <c r="E208"/>
  <c r="D208"/>
  <c r="C208"/>
  <c r="B208"/>
  <c r="I1026"/>
  <c r="H1026"/>
  <c r="E1026"/>
  <c r="D1026"/>
  <c r="C1026"/>
  <c r="B1026"/>
  <c r="I1229"/>
  <c r="H1229"/>
  <c r="E1229"/>
  <c r="D1229"/>
  <c r="C1229"/>
  <c r="B1229"/>
  <c r="I288"/>
  <c r="H288"/>
  <c r="E288"/>
  <c r="D288"/>
  <c r="C288"/>
  <c r="B288"/>
  <c r="I1519"/>
  <c r="H1519"/>
  <c r="E1519"/>
  <c r="D1519"/>
  <c r="C1519"/>
  <c r="B1519"/>
  <c r="I1337"/>
  <c r="H1337"/>
  <c r="E1337"/>
  <c r="D1337"/>
  <c r="C1337"/>
  <c r="B1337"/>
  <c r="I143"/>
  <c r="H143"/>
  <c r="E143"/>
  <c r="D143"/>
  <c r="C143"/>
  <c r="B143"/>
  <c r="I142"/>
  <c r="H142"/>
  <c r="E142"/>
  <c r="D142"/>
  <c r="C142"/>
  <c r="B142"/>
  <c r="I630"/>
  <c r="H630"/>
  <c r="E630"/>
  <c r="D630"/>
  <c r="C630"/>
  <c r="B630"/>
  <c r="I1165"/>
  <c r="H1165"/>
  <c r="E1165"/>
  <c r="D1165"/>
  <c r="C1165"/>
  <c r="B1165"/>
  <c r="I222"/>
  <c r="H222"/>
  <c r="E222"/>
  <c r="D222"/>
  <c r="C222"/>
  <c r="B222"/>
  <c r="I353"/>
  <c r="H353"/>
  <c r="E353"/>
  <c r="D353"/>
  <c r="C353"/>
  <c r="B353"/>
  <c r="I450"/>
  <c r="H450"/>
  <c r="E450"/>
  <c r="D450"/>
  <c r="C450"/>
  <c r="B450"/>
  <c r="I1912"/>
  <c r="H1912"/>
  <c r="E1912"/>
  <c r="D1912"/>
  <c r="C1912"/>
  <c r="B1912"/>
  <c r="I994"/>
  <c r="H994"/>
  <c r="E994"/>
  <c r="D994"/>
  <c r="C994"/>
  <c r="B994"/>
  <c r="I782"/>
  <c r="H782"/>
  <c r="E782"/>
  <c r="D782"/>
  <c r="C782"/>
  <c r="B782"/>
  <c r="I567"/>
  <c r="H567"/>
  <c r="E567"/>
  <c r="D567"/>
  <c r="C567"/>
  <c r="B567"/>
  <c r="I1569"/>
  <c r="H1569"/>
  <c r="E1569"/>
  <c r="D1569"/>
  <c r="C1569"/>
  <c r="B1569"/>
  <c r="I1754"/>
  <c r="H1754"/>
  <c r="E1754"/>
  <c r="D1754"/>
  <c r="C1754"/>
  <c r="B1754"/>
  <c r="I1605"/>
  <c r="H1605"/>
  <c r="E1605"/>
  <c r="D1605"/>
  <c r="C1605"/>
  <c r="B1605"/>
  <c r="I197"/>
  <c r="H197"/>
  <c r="E197"/>
  <c r="D197"/>
  <c r="C197"/>
  <c r="B197"/>
  <c r="I1274"/>
  <c r="H1274"/>
  <c r="E1274"/>
  <c r="D1274"/>
  <c r="C1274"/>
  <c r="B1274"/>
  <c r="I639"/>
  <c r="H639"/>
  <c r="E639"/>
  <c r="D639"/>
  <c r="C639"/>
  <c r="B639"/>
  <c r="I506"/>
  <c r="H506"/>
  <c r="E506"/>
  <c r="D506"/>
  <c r="C506"/>
  <c r="B506"/>
  <c r="I1819"/>
  <c r="H1819"/>
  <c r="E1819"/>
  <c r="D1819"/>
  <c r="C1819"/>
  <c r="B1819"/>
  <c r="I403"/>
  <c r="H403"/>
  <c r="E403"/>
  <c r="D403"/>
  <c r="C403"/>
  <c r="B403"/>
  <c r="I1265"/>
  <c r="H1265"/>
  <c r="E1265"/>
  <c r="D1265"/>
  <c r="C1265"/>
  <c r="B1265"/>
  <c r="I139"/>
  <c r="H139"/>
  <c r="E139"/>
  <c r="D139"/>
  <c r="C139"/>
  <c r="B139"/>
  <c r="I899"/>
  <c r="H899"/>
  <c r="E899"/>
  <c r="D899"/>
  <c r="C899"/>
  <c r="B899"/>
  <c r="I1872"/>
  <c r="H1872"/>
  <c r="E1872"/>
  <c r="D1872"/>
  <c r="C1872"/>
  <c r="B1872"/>
  <c r="I1911"/>
  <c r="H1911"/>
  <c r="E1911"/>
  <c r="D1911"/>
  <c r="C1911"/>
  <c r="B1911"/>
  <c r="I646"/>
  <c r="H646"/>
  <c r="E646"/>
  <c r="D646"/>
  <c r="C646"/>
  <c r="B646"/>
  <c r="I645"/>
  <c r="H645"/>
  <c r="E645"/>
  <c r="D645"/>
  <c r="C645"/>
  <c r="B645"/>
  <c r="I287"/>
  <c r="H287"/>
  <c r="E287"/>
  <c r="D287"/>
  <c r="C287"/>
  <c r="B287"/>
  <c r="I1910"/>
  <c r="H1910"/>
  <c r="E1910"/>
  <c r="D1910"/>
  <c r="C1910"/>
  <c r="B1910"/>
  <c r="I1659"/>
  <c r="H1659"/>
  <c r="E1659"/>
  <c r="D1659"/>
  <c r="C1659"/>
  <c r="B1659"/>
  <c r="I1116"/>
  <c r="H1116"/>
  <c r="E1116"/>
  <c r="D1116"/>
  <c r="C1116"/>
  <c r="B1116"/>
  <c r="I824"/>
  <c r="H824"/>
  <c r="E824"/>
  <c r="D824"/>
  <c r="C824"/>
  <c r="B824"/>
  <c r="I1106"/>
  <c r="H1106"/>
  <c r="E1106"/>
  <c r="D1106"/>
  <c r="C1106"/>
  <c r="B1106"/>
  <c r="I765"/>
  <c r="H765"/>
  <c r="E765"/>
  <c r="D765"/>
  <c r="C765"/>
  <c r="B765"/>
  <c r="I79"/>
  <c r="H79"/>
  <c r="E79"/>
  <c r="D79"/>
  <c r="C79"/>
  <c r="B79"/>
  <c r="I1687"/>
  <c r="H1687"/>
  <c r="E1687"/>
  <c r="D1687"/>
  <c r="C1687"/>
  <c r="B1687"/>
  <c r="I532"/>
  <c r="H532"/>
  <c r="E532"/>
  <c r="D532"/>
  <c r="C532"/>
  <c r="B532"/>
  <c r="I1041"/>
  <c r="H1041"/>
  <c r="E1041"/>
  <c r="D1041"/>
  <c r="C1041"/>
  <c r="B1041"/>
  <c r="I1738"/>
  <c r="H1738"/>
  <c r="E1738"/>
  <c r="D1738"/>
  <c r="C1738"/>
  <c r="B1738"/>
  <c r="I898"/>
  <c r="H898"/>
  <c r="E898"/>
  <c r="D898"/>
  <c r="C898"/>
  <c r="B898"/>
  <c r="I1924"/>
  <c r="H1924"/>
  <c r="E1924"/>
  <c r="D1924"/>
  <c r="C1924"/>
  <c r="B1924"/>
  <c r="I1983"/>
  <c r="H1983"/>
  <c r="E1983"/>
  <c r="D1983"/>
  <c r="C1983"/>
  <c r="B1983"/>
  <c r="I882"/>
  <c r="H882"/>
  <c r="E882"/>
  <c r="D882"/>
  <c r="C882"/>
  <c r="B882"/>
  <c r="I135"/>
  <c r="H135"/>
  <c r="E135"/>
  <c r="D135"/>
  <c r="C135"/>
  <c r="B135"/>
  <c r="I1909"/>
  <c r="H1909"/>
  <c r="E1909"/>
  <c r="D1909"/>
  <c r="C1909"/>
  <c r="B1909"/>
  <c r="I1703"/>
  <c r="H1703"/>
  <c r="E1703"/>
  <c r="D1703"/>
  <c r="C1703"/>
  <c r="B1703"/>
  <c r="I948"/>
  <c r="H948"/>
  <c r="E948"/>
  <c r="D948"/>
  <c r="C948"/>
  <c r="B948"/>
  <c r="I1630"/>
  <c r="H1630"/>
  <c r="E1630"/>
  <c r="D1630"/>
  <c r="C1630"/>
  <c r="B1630"/>
  <c r="I1479"/>
  <c r="H1479"/>
  <c r="E1479"/>
  <c r="D1479"/>
  <c r="C1479"/>
  <c r="B1479"/>
  <c r="I1777"/>
  <c r="H1777"/>
  <c r="E1777"/>
  <c r="D1777"/>
  <c r="C1777"/>
  <c r="B1777"/>
  <c r="I776"/>
  <c r="H776"/>
  <c r="E776"/>
  <c r="D776"/>
  <c r="C776"/>
  <c r="B776"/>
  <c r="I141"/>
  <c r="H141"/>
  <c r="E141"/>
  <c r="D141"/>
  <c r="C141"/>
  <c r="B141"/>
  <c r="I781"/>
  <c r="H781"/>
  <c r="E781"/>
  <c r="D781"/>
  <c r="C781"/>
  <c r="B781"/>
  <c r="I947"/>
  <c r="H947"/>
  <c r="E947"/>
  <c r="D947"/>
  <c r="C947"/>
  <c r="B947"/>
  <c r="I1457"/>
  <c r="H1457"/>
  <c r="E1457"/>
  <c r="D1457"/>
  <c r="C1457"/>
  <c r="B1457"/>
  <c r="I683"/>
  <c r="H683"/>
  <c r="E683"/>
  <c r="D683"/>
  <c r="C683"/>
  <c r="B683"/>
  <c r="I531"/>
  <c r="H531"/>
  <c r="E531"/>
  <c r="D531"/>
  <c r="C531"/>
  <c r="B531"/>
  <c r="I377"/>
  <c r="H377"/>
  <c r="E377"/>
  <c r="D377"/>
  <c r="C377"/>
  <c r="B377"/>
  <c r="I1228"/>
  <c r="H1228"/>
  <c r="E1228"/>
  <c r="D1228"/>
  <c r="C1228"/>
  <c r="B1228"/>
  <c r="I634"/>
  <c r="H634"/>
  <c r="E634"/>
  <c r="D634"/>
  <c r="C634"/>
  <c r="B634"/>
  <c r="I1115"/>
  <c r="H1115"/>
  <c r="E1115"/>
  <c r="D1115"/>
  <c r="C1115"/>
  <c r="B1115"/>
  <c r="I1114"/>
  <c r="H1114"/>
  <c r="E1114"/>
  <c r="D1114"/>
  <c r="C1114"/>
  <c r="B1114"/>
  <c r="I1113"/>
  <c r="H1113"/>
  <c r="E1113"/>
  <c r="D1113"/>
  <c r="C1113"/>
  <c r="B1113"/>
  <c r="I1301"/>
  <c r="H1301"/>
  <c r="E1301"/>
  <c r="D1301"/>
  <c r="C1301"/>
  <c r="B1301"/>
  <c r="I595"/>
  <c r="H595"/>
  <c r="E595"/>
  <c r="D595"/>
  <c r="C595"/>
  <c r="B595"/>
  <c r="I1248"/>
  <c r="H1248"/>
  <c r="E1248"/>
  <c r="D1248"/>
  <c r="C1248"/>
  <c r="B1248"/>
  <c r="I682"/>
  <c r="H682"/>
  <c r="E682"/>
  <c r="D682"/>
  <c r="C682"/>
  <c r="B682"/>
  <c r="I681"/>
  <c r="H681"/>
  <c r="E681"/>
  <c r="D681"/>
  <c r="C681"/>
  <c r="B681"/>
  <c r="I523"/>
  <c r="H523"/>
  <c r="E523"/>
  <c r="D523"/>
  <c r="C523"/>
  <c r="B523"/>
  <c r="I1667"/>
  <c r="H1667"/>
  <c r="E1667"/>
  <c r="D1667"/>
  <c r="C1667"/>
  <c r="B1667"/>
  <c r="I594"/>
  <c r="H594"/>
  <c r="E594"/>
  <c r="D594"/>
  <c r="C594"/>
  <c r="B594"/>
  <c r="I1326"/>
  <c r="H1326"/>
  <c r="E1326"/>
  <c r="D1326"/>
  <c r="C1326"/>
  <c r="B1326"/>
  <c r="I93"/>
  <c r="H93"/>
  <c r="E93"/>
  <c r="D93"/>
  <c r="C93"/>
  <c r="B93"/>
  <c r="I1568"/>
  <c r="H1568"/>
  <c r="E1568"/>
  <c r="D1568"/>
  <c r="C1568"/>
  <c r="B1568"/>
  <c r="I1567"/>
  <c r="H1567"/>
  <c r="E1567"/>
  <c r="D1567"/>
  <c r="C1567"/>
  <c r="B1567"/>
  <c r="I186"/>
  <c r="H186"/>
  <c r="E186"/>
  <c r="D186"/>
  <c r="C186"/>
  <c r="B186"/>
  <c r="I428"/>
  <c r="H428"/>
  <c r="E428"/>
  <c r="D428"/>
  <c r="C428"/>
  <c r="B428"/>
  <c r="I427"/>
  <c r="H427"/>
  <c r="E427"/>
  <c r="D427"/>
  <c r="C427"/>
  <c r="B427"/>
  <c r="I426"/>
  <c r="H426"/>
  <c r="E426"/>
  <c r="D426"/>
  <c r="C426"/>
  <c r="B426"/>
  <c r="I499"/>
  <c r="H499"/>
  <c r="E499"/>
  <c r="D499"/>
  <c r="C499"/>
  <c r="B499"/>
  <c r="I498"/>
  <c r="H498"/>
  <c r="E498"/>
  <c r="D498"/>
  <c r="C498"/>
  <c r="B498"/>
  <c r="I605"/>
  <c r="H605"/>
  <c r="E605"/>
  <c r="D605"/>
  <c r="C605"/>
  <c r="B605"/>
  <c r="I1658"/>
  <c r="H1658"/>
  <c r="E1658"/>
  <c r="D1658"/>
  <c r="C1658"/>
  <c r="B1658"/>
  <c r="I420"/>
  <c r="H420"/>
  <c r="E420"/>
  <c r="D420"/>
  <c r="C420"/>
  <c r="B420"/>
  <c r="I1536"/>
  <c r="H1536"/>
  <c r="E1536"/>
  <c r="D1536"/>
  <c r="C1536"/>
  <c r="B1536"/>
  <c r="I1686"/>
  <c r="H1686"/>
  <c r="E1686"/>
  <c r="D1686"/>
  <c r="C1686"/>
  <c r="B1686"/>
  <c r="I129"/>
  <c r="H129"/>
  <c r="E129"/>
  <c r="D129"/>
  <c r="C129"/>
  <c r="B129"/>
  <c r="I1325"/>
  <c r="H1325"/>
  <c r="E1325"/>
  <c r="D1325"/>
  <c r="C1325"/>
  <c r="B1325"/>
  <c r="I909"/>
  <c r="H909"/>
  <c r="E909"/>
  <c r="D909"/>
  <c r="C909"/>
  <c r="B909"/>
  <c r="I1076"/>
  <c r="H1076"/>
  <c r="E1076"/>
  <c r="D1076"/>
  <c r="C1076"/>
  <c r="B1076"/>
  <c r="I1218"/>
  <c r="H1218"/>
  <c r="E1218"/>
  <c r="D1218"/>
  <c r="C1218"/>
  <c r="B1218"/>
  <c r="I1239"/>
  <c r="H1239"/>
  <c r="E1239"/>
  <c r="D1239"/>
  <c r="C1239"/>
  <c r="B1239"/>
  <c r="I578"/>
  <c r="H578"/>
  <c r="E578"/>
  <c r="D578"/>
  <c r="C578"/>
  <c r="B578"/>
  <c r="I728"/>
  <c r="H728"/>
  <c r="E728"/>
  <c r="D728"/>
  <c r="C728"/>
  <c r="B728"/>
  <c r="I1843"/>
  <c r="H1843"/>
  <c r="E1843"/>
  <c r="D1843"/>
  <c r="C1843"/>
  <c r="B1843"/>
  <c r="I1876"/>
  <c r="H1876"/>
  <c r="E1876"/>
  <c r="D1876"/>
  <c r="C1876"/>
  <c r="B1876"/>
  <c r="I48"/>
  <c r="H48"/>
  <c r="E48"/>
  <c r="D48"/>
  <c r="C48"/>
  <c r="B48"/>
  <c r="I727"/>
  <c r="H727"/>
  <c r="E727"/>
  <c r="D727"/>
  <c r="C727"/>
  <c r="B727"/>
  <c r="I1578"/>
  <c r="H1578"/>
  <c r="E1578"/>
  <c r="D1578"/>
  <c r="C1578"/>
  <c r="B1578"/>
  <c r="I726"/>
  <c r="H726"/>
  <c r="E726"/>
  <c r="D726"/>
  <c r="C726"/>
  <c r="B726"/>
  <c r="I780"/>
  <c r="H780"/>
  <c r="E780"/>
  <c r="D780"/>
  <c r="C780"/>
  <c r="B780"/>
  <c r="I1160"/>
  <c r="H1160"/>
  <c r="E1160"/>
  <c r="D1160"/>
  <c r="C1160"/>
  <c r="B1160"/>
  <c r="I1908"/>
  <c r="H1908"/>
  <c r="E1908"/>
  <c r="D1908"/>
  <c r="C1908"/>
  <c r="B1908"/>
  <c r="I275"/>
  <c r="H275"/>
  <c r="E275"/>
  <c r="D275"/>
  <c r="C275"/>
  <c r="B275"/>
  <c r="I1064"/>
  <c r="H1064"/>
  <c r="E1064"/>
  <c r="D1064"/>
  <c r="C1064"/>
  <c r="B1064"/>
  <c r="I1217"/>
  <c r="H1217"/>
  <c r="E1217"/>
  <c r="D1217"/>
  <c r="C1217"/>
  <c r="B1217"/>
  <c r="I408"/>
  <c r="H408"/>
  <c r="E408"/>
  <c r="D408"/>
  <c r="C408"/>
  <c r="B408"/>
  <c r="I1629"/>
  <c r="H1629"/>
  <c r="E1629"/>
  <c r="D1629"/>
  <c r="C1629"/>
  <c r="B1629"/>
  <c r="I1292"/>
  <c r="H1292"/>
  <c r="E1292"/>
  <c r="D1292"/>
  <c r="C1292"/>
  <c r="B1292"/>
  <c r="I1514"/>
  <c r="H1514"/>
  <c r="E1514"/>
  <c r="D1514"/>
  <c r="C1514"/>
  <c r="B1514"/>
  <c r="I1726"/>
  <c r="H1726"/>
  <c r="E1726"/>
  <c r="D1726"/>
  <c r="C1726"/>
  <c r="B1726"/>
  <c r="I1952"/>
  <c r="H1952"/>
  <c r="E1952"/>
  <c r="D1952"/>
  <c r="C1952"/>
  <c r="B1952"/>
  <c r="I1588"/>
  <c r="H1588"/>
  <c r="E1588"/>
  <c r="D1588"/>
  <c r="C1588"/>
  <c r="B1588"/>
  <c r="I1587"/>
  <c r="H1587"/>
  <c r="E1587"/>
  <c r="D1587"/>
  <c r="C1587"/>
  <c r="B1587"/>
  <c r="I1586"/>
  <c r="H1586"/>
  <c r="E1586"/>
  <c r="D1586"/>
  <c r="C1586"/>
  <c r="B1586"/>
  <c r="I1812"/>
  <c r="H1812"/>
  <c r="E1812"/>
  <c r="D1812"/>
  <c r="C1812"/>
  <c r="B1812"/>
  <c r="I1255"/>
  <c r="H1255"/>
  <c r="E1255"/>
  <c r="D1255"/>
  <c r="C1255"/>
  <c r="B1255"/>
  <c r="I530"/>
  <c r="H530"/>
  <c r="E530"/>
  <c r="D530"/>
  <c r="C530"/>
  <c r="B530"/>
  <c r="I1513"/>
  <c r="H1513"/>
  <c r="E1513"/>
  <c r="D1513"/>
  <c r="C1513"/>
  <c r="B1513"/>
  <c r="I505"/>
  <c r="H505"/>
  <c r="E505"/>
  <c r="D505"/>
  <c r="C505"/>
  <c r="B505"/>
  <c r="I1254"/>
  <c r="H1254"/>
  <c r="E1254"/>
  <c r="D1254"/>
  <c r="C1254"/>
  <c r="B1254"/>
  <c r="I1737"/>
  <c r="H1737"/>
  <c r="E1737"/>
  <c r="D1737"/>
  <c r="C1737"/>
  <c r="B1737"/>
  <c r="I1613"/>
  <c r="H1613"/>
  <c r="E1613"/>
  <c r="D1613"/>
  <c r="C1613"/>
  <c r="B1613"/>
  <c r="I736"/>
  <c r="H736"/>
  <c r="E736"/>
  <c r="D736"/>
  <c r="C736"/>
  <c r="B736"/>
  <c r="I1278"/>
  <c r="H1278"/>
  <c r="E1278"/>
  <c r="D1278"/>
  <c r="C1278"/>
  <c r="B1278"/>
  <c r="I256"/>
  <c r="H256"/>
  <c r="E256"/>
  <c r="D256"/>
  <c r="C256"/>
  <c r="B256"/>
  <c r="I800"/>
  <c r="H800"/>
  <c r="E800"/>
  <c r="D800"/>
  <c r="C800"/>
  <c r="B800"/>
  <c r="I799"/>
  <c r="H799"/>
  <c r="E799"/>
  <c r="D799"/>
  <c r="C799"/>
  <c r="B799"/>
  <c r="I1040"/>
  <c r="H1040"/>
  <c r="E1040"/>
  <c r="D1040"/>
  <c r="C1040"/>
  <c r="B1040"/>
  <c r="I529"/>
  <c r="H529"/>
  <c r="E529"/>
  <c r="D529"/>
  <c r="C529"/>
  <c r="B529"/>
  <c r="I72"/>
  <c r="H72"/>
  <c r="E72"/>
  <c r="D72"/>
  <c r="C72"/>
  <c r="B72"/>
  <c r="I897"/>
  <c r="H897"/>
  <c r="E897"/>
  <c r="D897"/>
  <c r="C897"/>
  <c r="B897"/>
  <c r="I779"/>
  <c r="H779"/>
  <c r="E779"/>
  <c r="D779"/>
  <c r="C779"/>
  <c r="B779"/>
  <c r="I1804"/>
  <c r="H1804"/>
  <c r="E1804"/>
  <c r="D1804"/>
  <c r="C1804"/>
  <c r="B1804"/>
  <c r="I589"/>
  <c r="H589"/>
  <c r="E589"/>
  <c r="D589"/>
  <c r="C589"/>
  <c r="B589"/>
  <c r="I798"/>
  <c r="H798"/>
  <c r="E798"/>
  <c r="D798"/>
  <c r="C798"/>
  <c r="B798"/>
  <c r="I1306"/>
  <c r="H1306"/>
  <c r="E1306"/>
  <c r="D1306"/>
  <c r="C1306"/>
  <c r="B1306"/>
  <c r="I1981"/>
  <c r="H1981"/>
  <c r="E1981"/>
  <c r="D1981"/>
  <c r="C1981"/>
  <c r="B1981"/>
  <c r="I922"/>
  <c r="H922"/>
  <c r="E922"/>
  <c r="D922"/>
  <c r="C922"/>
  <c r="B922"/>
  <c r="I250"/>
  <c r="H250"/>
  <c r="E250"/>
  <c r="D250"/>
  <c r="C250"/>
  <c r="B250"/>
  <c r="I1718"/>
  <c r="H1718"/>
  <c r="E1718"/>
  <c r="D1718"/>
  <c r="C1718"/>
  <c r="B1718"/>
  <c r="I1923"/>
  <c r="H1923"/>
  <c r="E1923"/>
  <c r="D1923"/>
  <c r="C1923"/>
  <c r="B1923"/>
  <c r="I1729"/>
  <c r="H1729"/>
  <c r="E1729"/>
  <c r="D1729"/>
  <c r="C1729"/>
  <c r="B1729"/>
  <c r="I1871"/>
  <c r="H1871"/>
  <c r="E1871"/>
  <c r="D1871"/>
  <c r="C1871"/>
  <c r="B1871"/>
  <c r="I1793"/>
  <c r="H1793"/>
  <c r="E1793"/>
  <c r="D1793"/>
  <c r="C1793"/>
  <c r="B1793"/>
  <c r="I1624"/>
  <c r="H1624"/>
  <c r="E1624"/>
  <c r="D1624"/>
  <c r="C1624"/>
  <c r="B1624"/>
  <c r="I92"/>
  <c r="H92"/>
  <c r="E92"/>
  <c r="D92"/>
  <c r="C92"/>
  <c r="B92"/>
  <c r="I1612"/>
  <c r="H1612"/>
  <c r="E1612"/>
  <c r="D1612"/>
  <c r="C1612"/>
  <c r="B1612"/>
  <c r="I1968"/>
  <c r="H1968"/>
  <c r="E1968"/>
  <c r="D1968"/>
  <c r="C1968"/>
  <c r="B1968"/>
  <c r="I1063"/>
  <c r="H1063"/>
  <c r="E1063"/>
  <c r="D1063"/>
  <c r="C1063"/>
  <c r="B1063"/>
  <c r="I346"/>
  <c r="H346"/>
  <c r="E346"/>
  <c r="D346"/>
  <c r="C346"/>
  <c r="B346"/>
  <c r="I807"/>
  <c r="H807"/>
  <c r="E807"/>
  <c r="D807"/>
  <c r="C807"/>
  <c r="B807"/>
  <c r="I140"/>
  <c r="H140"/>
  <c r="E140"/>
  <c r="D140"/>
  <c r="C140"/>
  <c r="B140"/>
  <c r="I1021"/>
  <c r="H1021"/>
  <c r="E1021"/>
  <c r="D1021"/>
  <c r="C1021"/>
  <c r="B1021"/>
  <c r="I1581"/>
  <c r="H1581"/>
  <c r="E1581"/>
  <c r="D1581"/>
  <c r="C1581"/>
  <c r="B1581"/>
  <c r="I473"/>
  <c r="H473"/>
  <c r="E473"/>
  <c r="D473"/>
  <c r="C473"/>
  <c r="B473"/>
  <c r="I1782"/>
  <c r="H1782"/>
  <c r="E1782"/>
  <c r="D1782"/>
  <c r="C1782"/>
  <c r="B1782"/>
  <c r="I1676"/>
  <c r="H1676"/>
  <c r="E1676"/>
  <c r="D1676"/>
  <c r="C1676"/>
  <c r="B1676"/>
  <c r="I823"/>
  <c r="H823"/>
  <c r="E823"/>
  <c r="D823"/>
  <c r="C823"/>
  <c r="B823"/>
  <c r="I869"/>
  <c r="H869"/>
  <c r="E869"/>
  <c r="D869"/>
  <c r="C869"/>
  <c r="B869"/>
  <c r="I489"/>
  <c r="H489"/>
  <c r="E489"/>
  <c r="D489"/>
  <c r="C489"/>
  <c r="B489"/>
  <c r="I504"/>
  <c r="H504"/>
  <c r="E504"/>
  <c r="D504"/>
  <c r="C504"/>
  <c r="B504"/>
  <c r="I1803"/>
  <c r="H1803"/>
  <c r="E1803"/>
  <c r="D1803"/>
  <c r="C1803"/>
  <c r="B1803"/>
  <c r="I1354"/>
  <c r="H1354"/>
  <c r="E1354"/>
  <c r="D1354"/>
  <c r="C1354"/>
  <c r="B1354"/>
  <c r="I1922"/>
  <c r="H1922"/>
  <c r="E1922"/>
  <c r="D1922"/>
  <c r="C1922"/>
  <c r="B1922"/>
  <c r="I1137"/>
  <c r="H1137"/>
  <c r="E1137"/>
  <c r="D1137"/>
  <c r="C1137"/>
  <c r="B1137"/>
  <c r="I619"/>
  <c r="H619"/>
  <c r="E619"/>
  <c r="D619"/>
  <c r="C619"/>
  <c r="B619"/>
  <c r="I345"/>
  <c r="H345"/>
  <c r="E345"/>
  <c r="D345"/>
  <c r="C345"/>
  <c r="B345"/>
  <c r="I78"/>
  <c r="H78"/>
  <c r="E78"/>
  <c r="D78"/>
  <c r="C78"/>
  <c r="B78"/>
  <c r="I576"/>
  <c r="H576"/>
  <c r="E576"/>
  <c r="D576"/>
  <c r="C576"/>
  <c r="B576"/>
  <c r="I486"/>
  <c r="H486"/>
  <c r="E486"/>
  <c r="D486"/>
  <c r="C486"/>
  <c r="B486"/>
  <c r="I1832"/>
  <c r="H1832"/>
  <c r="E1832"/>
  <c r="D1832"/>
  <c r="C1832"/>
  <c r="B1832"/>
  <c r="I1611"/>
  <c r="H1611"/>
  <c r="E1611"/>
  <c r="D1611"/>
  <c r="C1611"/>
  <c r="B1611"/>
  <c r="I488"/>
  <c r="H488"/>
  <c r="E488"/>
  <c r="D488"/>
  <c r="C488"/>
  <c r="B488"/>
  <c r="I1724"/>
  <c r="H1724"/>
  <c r="E1724"/>
  <c r="D1724"/>
  <c r="C1724"/>
  <c r="B1724"/>
  <c r="I955"/>
  <c r="H955"/>
  <c r="E955"/>
  <c r="D955"/>
  <c r="C955"/>
  <c r="B955"/>
  <c r="I497"/>
  <c r="H497"/>
  <c r="E497"/>
  <c r="D497"/>
  <c r="C497"/>
  <c r="B497"/>
  <c r="I503"/>
  <c r="H503"/>
  <c r="E503"/>
  <c r="D503"/>
  <c r="C503"/>
  <c r="B503"/>
  <c r="I5"/>
  <c r="H5"/>
  <c r="E5"/>
  <c r="D5"/>
  <c r="C5"/>
  <c r="B5"/>
  <c r="I496"/>
  <c r="H496"/>
  <c r="E496"/>
  <c r="D496"/>
  <c r="C496"/>
  <c r="B496"/>
  <c r="I396"/>
  <c r="H396"/>
  <c r="E396"/>
  <c r="D396"/>
  <c r="C396"/>
  <c r="B396"/>
  <c r="I924"/>
  <c r="H924"/>
  <c r="E924"/>
  <c r="D924"/>
  <c r="C924"/>
  <c r="B924"/>
  <c r="I1585"/>
  <c r="H1585"/>
  <c r="E1585"/>
  <c r="D1585"/>
  <c r="C1585"/>
  <c r="B1585"/>
  <c r="I1610"/>
  <c r="H1610"/>
  <c r="E1610"/>
  <c r="D1610"/>
  <c r="C1610"/>
  <c r="B1610"/>
  <c r="I1300"/>
  <c r="H1300"/>
  <c r="E1300"/>
  <c r="D1300"/>
  <c r="C1300"/>
  <c r="B1300"/>
  <c r="I618"/>
  <c r="H618"/>
  <c r="E618"/>
  <c r="D618"/>
  <c r="C618"/>
  <c r="B618"/>
  <c r="I239"/>
  <c r="H239"/>
  <c r="E239"/>
  <c r="D239"/>
  <c r="C239"/>
  <c r="B239"/>
  <c r="I617"/>
  <c r="H617"/>
  <c r="E617"/>
  <c r="D617"/>
  <c r="C617"/>
  <c r="B617"/>
  <c r="I1822"/>
  <c r="H1822"/>
  <c r="E1822"/>
  <c r="D1822"/>
  <c r="C1822"/>
  <c r="B1822"/>
  <c r="I269"/>
  <c r="H269"/>
  <c r="E269"/>
  <c r="D269"/>
  <c r="C269"/>
  <c r="B269"/>
  <c r="I268"/>
  <c r="H268"/>
  <c r="E268"/>
  <c r="D268"/>
  <c r="C268"/>
  <c r="B268"/>
  <c r="I77"/>
  <c r="H77"/>
  <c r="E77"/>
  <c r="D77"/>
  <c r="C77"/>
  <c r="B77"/>
  <c r="I528"/>
  <c r="H528"/>
  <c r="E528"/>
  <c r="D528"/>
  <c r="C528"/>
  <c r="B528"/>
  <c r="I527"/>
  <c r="H527"/>
  <c r="E527"/>
  <c r="D527"/>
  <c r="C527"/>
  <c r="B527"/>
  <c r="I1269"/>
  <c r="H1269"/>
  <c r="E1269"/>
  <c r="D1269"/>
  <c r="C1269"/>
  <c r="B1269"/>
  <c r="I1347"/>
  <c r="H1347"/>
  <c r="E1347"/>
  <c r="D1347"/>
  <c r="C1347"/>
  <c r="B1347"/>
  <c r="I1392"/>
  <c r="H1392"/>
  <c r="E1392"/>
  <c r="D1392"/>
  <c r="C1392"/>
  <c r="B1392"/>
  <c r="I1101"/>
  <c r="H1101"/>
  <c r="E1101"/>
  <c r="D1101"/>
  <c r="C1101"/>
  <c r="B1101"/>
  <c r="I1100"/>
  <c r="H1100"/>
  <c r="E1100"/>
  <c r="D1100"/>
  <c r="C1100"/>
  <c r="B1100"/>
  <c r="I1099"/>
  <c r="H1099"/>
  <c r="E1099"/>
  <c r="D1099"/>
  <c r="C1099"/>
  <c r="B1099"/>
  <c r="I803"/>
  <c r="H803"/>
  <c r="E803"/>
  <c r="D803"/>
  <c r="C803"/>
  <c r="B803"/>
  <c r="I908"/>
  <c r="H908"/>
  <c r="E908"/>
  <c r="D908"/>
  <c r="C908"/>
  <c r="B908"/>
  <c r="I1429"/>
  <c r="H1429"/>
  <c r="E1429"/>
  <c r="D1429"/>
  <c r="C1429"/>
  <c r="B1429"/>
  <c r="I604"/>
  <c r="H604"/>
  <c r="E604"/>
  <c r="D604"/>
  <c r="C604"/>
  <c r="B604"/>
  <c r="I1907"/>
  <c r="H1907"/>
  <c r="E1907"/>
  <c r="D1907"/>
  <c r="C1907"/>
  <c r="B1907"/>
  <c r="I307"/>
  <c r="H307"/>
  <c r="E307"/>
  <c r="D307"/>
  <c r="C307"/>
  <c r="B307"/>
  <c r="I1875"/>
  <c r="H1875"/>
  <c r="E1875"/>
  <c r="D1875"/>
  <c r="C1875"/>
  <c r="B1875"/>
  <c r="I1305"/>
  <c r="H1305"/>
  <c r="E1305"/>
  <c r="D1305"/>
  <c r="C1305"/>
  <c r="B1305"/>
  <c r="I1359"/>
  <c r="H1359"/>
  <c r="E1359"/>
  <c r="D1359"/>
  <c r="C1359"/>
  <c r="B1359"/>
  <c r="I1089"/>
  <c r="H1089"/>
  <c r="E1089"/>
  <c r="D1089"/>
  <c r="C1089"/>
  <c r="B1089"/>
  <c r="I526"/>
  <c r="H526"/>
  <c r="E526"/>
  <c r="D526"/>
  <c r="C526"/>
  <c r="B526"/>
  <c r="I603"/>
  <c r="H603"/>
  <c r="E603"/>
  <c r="D603"/>
  <c r="C603"/>
  <c r="B603"/>
  <c r="I602"/>
  <c r="H602"/>
  <c r="E602"/>
  <c r="D602"/>
  <c r="C602"/>
  <c r="B602"/>
  <c r="I771"/>
  <c r="H771"/>
  <c r="E771"/>
  <c r="D771"/>
  <c r="C771"/>
  <c r="B771"/>
  <c r="I1906"/>
  <c r="H1906"/>
  <c r="E1906"/>
  <c r="D1906"/>
  <c r="C1906"/>
  <c r="B1906"/>
  <c r="I1905"/>
  <c r="H1905"/>
  <c r="E1905"/>
  <c r="D1905"/>
  <c r="C1905"/>
  <c r="B1905"/>
  <c r="I76"/>
  <c r="H76"/>
  <c r="E76"/>
  <c r="D76"/>
  <c r="C76"/>
  <c r="B76"/>
  <c r="I1019"/>
  <c r="H1019"/>
  <c r="E1019"/>
  <c r="D1019"/>
  <c r="C1019"/>
  <c r="B1019"/>
  <c r="I1675"/>
  <c r="H1675"/>
  <c r="E1675"/>
  <c r="D1675"/>
  <c r="C1675"/>
  <c r="B1675"/>
  <c r="I946"/>
  <c r="H946"/>
  <c r="E946"/>
  <c r="D946"/>
  <c r="C946"/>
  <c r="B946"/>
  <c r="I376"/>
  <c r="H376"/>
  <c r="E376"/>
  <c r="D376"/>
  <c r="C376"/>
  <c r="B376"/>
  <c r="I375"/>
  <c r="H375"/>
  <c r="E375"/>
  <c r="D375"/>
  <c r="C375"/>
  <c r="B375"/>
  <c r="I374"/>
  <c r="H374"/>
  <c r="E374"/>
  <c r="D374"/>
  <c r="C374"/>
  <c r="B374"/>
  <c r="I373"/>
  <c r="H373"/>
  <c r="E373"/>
  <c r="D373"/>
  <c r="C373"/>
  <c r="B373"/>
  <c r="I372"/>
  <c r="H372"/>
  <c r="E372"/>
  <c r="D372"/>
  <c r="C372"/>
  <c r="B372"/>
  <c r="I371"/>
  <c r="H371"/>
  <c r="E371"/>
  <c r="D371"/>
  <c r="C371"/>
  <c r="B371"/>
  <c r="I370"/>
  <c r="H370"/>
  <c r="E370"/>
  <c r="D370"/>
  <c r="C370"/>
  <c r="B370"/>
  <c r="I369"/>
  <c r="H369"/>
  <c r="E369"/>
  <c r="D369"/>
  <c r="C369"/>
  <c r="B369"/>
  <c r="I1533"/>
  <c r="H1533"/>
  <c r="E1533"/>
  <c r="D1533"/>
  <c r="C1533"/>
  <c r="B1533"/>
  <c r="I34"/>
  <c r="H34"/>
  <c r="E34"/>
  <c r="D34"/>
  <c r="C34"/>
  <c r="B34"/>
  <c r="I525"/>
  <c r="H525"/>
  <c r="E525"/>
  <c r="D525"/>
  <c r="C525"/>
  <c r="B525"/>
  <c r="I524"/>
  <c r="H524"/>
  <c r="E524"/>
  <c r="D524"/>
  <c r="C524"/>
  <c r="B524"/>
  <c r="I58"/>
  <c r="H58"/>
  <c r="E58"/>
  <c r="D58"/>
  <c r="C58"/>
  <c r="B58"/>
  <c r="I40"/>
  <c r="H40"/>
  <c r="E40"/>
  <c r="D40"/>
  <c r="C40"/>
  <c r="B40"/>
  <c r="I1324"/>
  <c r="H1324"/>
  <c r="E1324"/>
  <c r="D1324"/>
  <c r="C1324"/>
  <c r="B1324"/>
  <c r="I284"/>
  <c r="H284"/>
  <c r="E284"/>
  <c r="D284"/>
  <c r="C284"/>
  <c r="B284"/>
  <c r="I1602"/>
  <c r="H1602"/>
  <c r="E1602"/>
  <c r="D1602"/>
  <c r="C1602"/>
  <c r="B1602"/>
  <c r="I1904"/>
  <c r="H1904"/>
  <c r="E1904"/>
  <c r="D1904"/>
  <c r="C1904"/>
  <c r="B1904"/>
  <c r="I848"/>
  <c r="H848"/>
  <c r="E848"/>
  <c r="D848"/>
  <c r="C848"/>
  <c r="B848"/>
  <c r="I1478"/>
  <c r="H1478"/>
  <c r="E1478"/>
  <c r="D1478"/>
  <c r="C1478"/>
  <c r="B1478"/>
  <c r="I566"/>
  <c r="H566"/>
  <c r="E566"/>
  <c r="D566"/>
  <c r="C566"/>
  <c r="B566"/>
  <c r="I1020"/>
  <c r="H1020"/>
  <c r="E1020"/>
  <c r="D1020"/>
  <c r="C1020"/>
  <c r="B1020"/>
  <c r="I1238"/>
  <c r="H1238"/>
  <c r="E1238"/>
  <c r="D1238"/>
  <c r="C1238"/>
  <c r="B1238"/>
  <c r="I1666"/>
  <c r="H1666"/>
  <c r="E1666"/>
  <c r="D1666"/>
  <c r="C1666"/>
  <c r="B1666"/>
  <c r="I967"/>
  <c r="H967"/>
  <c r="E967"/>
  <c r="D967"/>
  <c r="C967"/>
  <c r="B967"/>
  <c r="I368"/>
  <c r="H368"/>
  <c r="E368"/>
  <c r="D368"/>
  <c r="C368"/>
  <c r="B368"/>
  <c r="I367"/>
  <c r="H367"/>
  <c r="E367"/>
  <c r="D367"/>
  <c r="C367"/>
  <c r="B367"/>
  <c r="I366"/>
  <c r="H366"/>
  <c r="E366"/>
  <c r="D366"/>
  <c r="C366"/>
  <c r="B366"/>
  <c r="I365"/>
  <c r="H365"/>
  <c r="E365"/>
  <c r="D365"/>
  <c r="C365"/>
  <c r="B365"/>
  <c r="I1448"/>
  <c r="H1448"/>
  <c r="E1448"/>
  <c r="D1448"/>
  <c r="C1448"/>
  <c r="B1448"/>
  <c r="I1447"/>
  <c r="H1447"/>
  <c r="E1447"/>
  <c r="D1447"/>
  <c r="C1447"/>
  <c r="B1447"/>
  <c r="I449"/>
  <c r="H449"/>
  <c r="E449"/>
  <c r="D449"/>
  <c r="C449"/>
  <c r="B449"/>
  <c r="I945"/>
  <c r="H945"/>
  <c r="E945"/>
  <c r="D945"/>
  <c r="C945"/>
  <c r="B945"/>
  <c r="I593"/>
  <c r="H593"/>
  <c r="E593"/>
  <c r="D593"/>
  <c r="C593"/>
  <c r="B593"/>
  <c r="I1159"/>
  <c r="H1159"/>
  <c r="E1159"/>
  <c r="D1159"/>
  <c r="C1159"/>
  <c r="B1159"/>
  <c r="I516"/>
  <c r="H516"/>
  <c r="E516"/>
  <c r="D516"/>
  <c r="C516"/>
  <c r="B516"/>
  <c r="I1572"/>
  <c r="H1572"/>
  <c r="E1572"/>
  <c r="D1572"/>
  <c r="C1572"/>
  <c r="B1572"/>
  <c r="I802"/>
  <c r="H802"/>
  <c r="E802"/>
  <c r="D802"/>
  <c r="C802"/>
  <c r="B802"/>
  <c r="I1075"/>
  <c r="H1075"/>
  <c r="E1075"/>
  <c r="D1075"/>
  <c r="C1075"/>
  <c r="B1075"/>
  <c r="I614"/>
  <c r="H614"/>
  <c r="E614"/>
  <c r="D614"/>
  <c r="C614"/>
  <c r="B614"/>
  <c r="I1887"/>
  <c r="H1887"/>
  <c r="E1887"/>
  <c r="D1887"/>
  <c r="C1887"/>
  <c r="B1887"/>
  <c r="I1346"/>
  <c r="H1346"/>
  <c r="E1346"/>
  <c r="D1346"/>
  <c r="C1346"/>
  <c r="B1346"/>
  <c r="I1512"/>
  <c r="H1512"/>
  <c r="E1512"/>
  <c r="D1512"/>
  <c r="C1512"/>
  <c r="B1512"/>
  <c r="I565"/>
  <c r="H565"/>
  <c r="E565"/>
  <c r="D565"/>
  <c r="C565"/>
  <c r="B565"/>
  <c r="I1623"/>
  <c r="H1623"/>
  <c r="E1623"/>
  <c r="D1623"/>
  <c r="C1623"/>
  <c r="B1623"/>
  <c r="I1622"/>
  <c r="H1622"/>
  <c r="E1622"/>
  <c r="D1622"/>
  <c r="C1622"/>
  <c r="B1622"/>
  <c r="I306"/>
  <c r="H306"/>
  <c r="E306"/>
  <c r="D306"/>
  <c r="C306"/>
  <c r="B306"/>
  <c r="I305"/>
  <c r="H305"/>
  <c r="E305"/>
  <c r="D305"/>
  <c r="C305"/>
  <c r="B305"/>
  <c r="I304"/>
  <c r="H304"/>
  <c r="E304"/>
  <c r="D304"/>
  <c r="C304"/>
  <c r="B304"/>
  <c r="I1291"/>
  <c r="H1291"/>
  <c r="E1291"/>
  <c r="D1291"/>
  <c r="C1291"/>
  <c r="B1291"/>
  <c r="I204"/>
  <c r="H204"/>
  <c r="E204"/>
  <c r="D204"/>
  <c r="C204"/>
  <c r="B204"/>
  <c r="I226"/>
  <c r="H226"/>
  <c r="E226"/>
  <c r="D226"/>
  <c r="C226"/>
  <c r="B226"/>
  <c r="I211"/>
  <c r="H211"/>
  <c r="E211"/>
  <c r="D211"/>
  <c r="C211"/>
  <c r="B211"/>
  <c r="I448"/>
  <c r="H448"/>
  <c r="E448"/>
  <c r="D448"/>
  <c r="C448"/>
  <c r="B448"/>
  <c r="I1859"/>
  <c r="H1859"/>
  <c r="E1859"/>
  <c r="D1859"/>
  <c r="C1859"/>
  <c r="B1859"/>
  <c r="I1098"/>
  <c r="H1098"/>
  <c r="E1098"/>
  <c r="D1098"/>
  <c r="C1098"/>
  <c r="B1098"/>
  <c r="I344"/>
  <c r="H344"/>
  <c r="E344"/>
  <c r="D344"/>
  <c r="C344"/>
  <c r="B344"/>
  <c r="I1000"/>
  <c r="H1000"/>
  <c r="E1000"/>
  <c r="D1000"/>
  <c r="C1000"/>
  <c r="B1000"/>
  <c r="I91"/>
  <c r="H91"/>
  <c r="E91"/>
  <c r="D91"/>
  <c r="C91"/>
  <c r="B91"/>
  <c r="I1903"/>
  <c r="H1903"/>
  <c r="E1903"/>
  <c r="D1903"/>
  <c r="C1903"/>
  <c r="B1903"/>
  <c r="I693"/>
  <c r="H693"/>
  <c r="E693"/>
  <c r="D693"/>
  <c r="C693"/>
  <c r="B693"/>
  <c r="I1967"/>
  <c r="H1967"/>
  <c r="E1967"/>
  <c r="D1967"/>
  <c r="C1967"/>
  <c r="B1967"/>
  <c r="I965"/>
  <c r="H965"/>
  <c r="E965"/>
  <c r="D965"/>
  <c r="C965"/>
  <c r="B965"/>
  <c r="I1264"/>
  <c r="H1264"/>
  <c r="E1264"/>
  <c r="D1264"/>
  <c r="C1264"/>
  <c r="B1264"/>
  <c r="I1289"/>
  <c r="H1289"/>
  <c r="E1289"/>
  <c r="D1289"/>
  <c r="C1289"/>
  <c r="B1289"/>
  <c r="I57"/>
  <c r="H57"/>
  <c r="E57"/>
  <c r="D57"/>
  <c r="C57"/>
  <c r="B57"/>
  <c r="I881"/>
  <c r="H881"/>
  <c r="E881"/>
  <c r="D881"/>
  <c r="C881"/>
  <c r="B881"/>
  <c r="I4"/>
  <c r="H4"/>
  <c r="E4"/>
  <c r="D4"/>
  <c r="C4"/>
  <c r="B4"/>
  <c r="I1976"/>
  <c r="H1976"/>
  <c r="E1976"/>
  <c r="D1976"/>
  <c r="C1976"/>
  <c r="B1976"/>
  <c r="I1097"/>
  <c r="H1097"/>
  <c r="E1097"/>
  <c r="D1097"/>
  <c r="C1097"/>
  <c r="B1097"/>
  <c r="I1598"/>
  <c r="H1598"/>
  <c r="E1598"/>
  <c r="D1598"/>
  <c r="C1598"/>
  <c r="B1598"/>
  <c r="I1776"/>
  <c r="H1776"/>
  <c r="E1776"/>
  <c r="D1776"/>
  <c r="C1776"/>
  <c r="B1776"/>
  <c r="I56"/>
  <c r="H56"/>
  <c r="E56"/>
  <c r="D56"/>
  <c r="C56"/>
  <c r="B56"/>
  <c r="I1145"/>
  <c r="H1145"/>
  <c r="E1145"/>
  <c r="D1145"/>
  <c r="C1145"/>
  <c r="B1145"/>
  <c r="I109"/>
  <c r="H109"/>
  <c r="E109"/>
  <c r="D109"/>
  <c r="C109"/>
  <c r="B109"/>
  <c r="I283"/>
  <c r="H283"/>
  <c r="E283"/>
  <c r="D283"/>
  <c r="C283"/>
  <c r="B283"/>
  <c r="I1792"/>
  <c r="H1792"/>
  <c r="E1792"/>
  <c r="D1792"/>
  <c r="C1792"/>
  <c r="B1792"/>
  <c r="I1358"/>
  <c r="H1358"/>
  <c r="E1358"/>
  <c r="D1358"/>
  <c r="C1358"/>
  <c r="B1358"/>
  <c r="I644"/>
  <c r="H644"/>
  <c r="E644"/>
  <c r="D644"/>
  <c r="C644"/>
  <c r="B644"/>
  <c r="I1016"/>
  <c r="H1016"/>
  <c r="E1016"/>
  <c r="D1016"/>
  <c r="C1016"/>
  <c r="B1016"/>
  <c r="I564"/>
  <c r="H564"/>
  <c r="E564"/>
  <c r="D564"/>
  <c r="C564"/>
  <c r="B564"/>
  <c r="I1597"/>
  <c r="H1597"/>
  <c r="E1597"/>
  <c r="D1597"/>
  <c r="C1597"/>
  <c r="B1597"/>
  <c r="I1902"/>
  <c r="H1902"/>
  <c r="E1902"/>
  <c r="D1902"/>
  <c r="C1902"/>
  <c r="B1902"/>
  <c r="I563"/>
  <c r="H563"/>
  <c r="E563"/>
  <c r="D563"/>
  <c r="C563"/>
  <c r="B563"/>
  <c r="I977"/>
  <c r="H977"/>
  <c r="E977"/>
  <c r="D977"/>
  <c r="C977"/>
  <c r="B977"/>
  <c r="I30"/>
  <c r="H30"/>
  <c r="E30"/>
  <c r="D30"/>
  <c r="C30"/>
  <c r="B30"/>
  <c r="I1596"/>
  <c r="H1596"/>
  <c r="E1596"/>
  <c r="D1596"/>
  <c r="C1596"/>
  <c r="B1596"/>
  <c r="I223"/>
  <c r="H223"/>
  <c r="E223"/>
  <c r="D223"/>
  <c r="C223"/>
  <c r="B223"/>
  <c r="I1966"/>
  <c r="H1966"/>
  <c r="E1966"/>
  <c r="D1966"/>
  <c r="C1966"/>
  <c r="B1966"/>
  <c r="I108"/>
  <c r="H108"/>
  <c r="E108"/>
  <c r="D108"/>
  <c r="C108"/>
  <c r="B108"/>
  <c r="I215"/>
  <c r="H215"/>
  <c r="E215"/>
  <c r="D215"/>
  <c r="C215"/>
  <c r="B215"/>
  <c r="I1901"/>
  <c r="H1901"/>
  <c r="E1901"/>
  <c r="D1901"/>
  <c r="C1901"/>
  <c r="B1901"/>
  <c r="I1056"/>
  <c r="H1056"/>
  <c r="E1056"/>
  <c r="D1056"/>
  <c r="C1056"/>
  <c r="B1056"/>
  <c r="I1900"/>
  <c r="H1900"/>
  <c r="E1900"/>
  <c r="D1900"/>
  <c r="C1900"/>
  <c r="B1900"/>
  <c r="I87"/>
  <c r="H87"/>
  <c r="E87"/>
  <c r="D87"/>
  <c r="C87"/>
  <c r="B87"/>
  <c r="I616"/>
  <c r="H616"/>
  <c r="E616"/>
  <c r="D616"/>
  <c r="C616"/>
  <c r="B616"/>
  <c r="I106"/>
  <c r="H106"/>
  <c r="E106"/>
  <c r="D106"/>
  <c r="C106"/>
  <c r="B106"/>
  <c r="I654"/>
  <c r="H654"/>
  <c r="E654"/>
  <c r="D654"/>
  <c r="C654"/>
  <c r="B654"/>
  <c r="I744"/>
  <c r="H744"/>
  <c r="E744"/>
  <c r="D744"/>
  <c r="C744"/>
  <c r="B744"/>
  <c r="I1055"/>
  <c r="H1055"/>
  <c r="E1055"/>
  <c r="D1055"/>
  <c r="C1055"/>
  <c r="B1055"/>
  <c r="I1477"/>
  <c r="H1477"/>
  <c r="E1477"/>
  <c r="D1477"/>
  <c r="C1477"/>
  <c r="B1477"/>
  <c r="I515"/>
  <c r="H515"/>
  <c r="E515"/>
  <c r="D515"/>
  <c r="C515"/>
  <c r="B515"/>
  <c r="I1561"/>
  <c r="H1561"/>
  <c r="E1561"/>
  <c r="D1561"/>
  <c r="C1561"/>
  <c r="B1561"/>
  <c r="I352"/>
  <c r="H352"/>
  <c r="E352"/>
  <c r="D352"/>
  <c r="C352"/>
  <c r="B352"/>
  <c r="I1964"/>
  <c r="H1964"/>
  <c r="E1964"/>
  <c r="D1964"/>
  <c r="C1964"/>
  <c r="B1964"/>
  <c r="I588"/>
  <c r="H588"/>
  <c r="E588"/>
  <c r="D588"/>
  <c r="C588"/>
  <c r="B588"/>
  <c r="I1899"/>
  <c r="H1899"/>
  <c r="E1899"/>
  <c r="D1899"/>
  <c r="C1899"/>
  <c r="B1899"/>
  <c r="I1898"/>
  <c r="H1898"/>
  <c r="E1898"/>
  <c r="D1898"/>
  <c r="C1898"/>
  <c r="B1898"/>
  <c r="I1685"/>
  <c r="H1685"/>
  <c r="E1685"/>
  <c r="D1685"/>
  <c r="C1685"/>
  <c r="B1685"/>
  <c r="I746"/>
  <c r="H746"/>
  <c r="E746"/>
  <c r="D746"/>
  <c r="C746"/>
  <c r="B746"/>
  <c r="I1560"/>
  <c r="H1560"/>
  <c r="E1560"/>
  <c r="D1560"/>
  <c r="C1560"/>
  <c r="B1560"/>
  <c r="I643"/>
  <c r="H643"/>
  <c r="E643"/>
  <c r="D643"/>
  <c r="C643"/>
  <c r="B643"/>
  <c r="I642"/>
  <c r="H642"/>
  <c r="E642"/>
  <c r="D642"/>
  <c r="C642"/>
  <c r="B642"/>
  <c r="I207"/>
  <c r="H207"/>
  <c r="E207"/>
  <c r="D207"/>
  <c r="C207"/>
  <c r="B207"/>
  <c r="I47"/>
  <c r="H47"/>
  <c r="E47"/>
  <c r="D47"/>
  <c r="C47"/>
  <c r="B47"/>
  <c r="I1201"/>
  <c r="H1201"/>
  <c r="E1201"/>
  <c r="D1201"/>
  <c r="C1201"/>
  <c r="B1201"/>
  <c r="I1138"/>
  <c r="H1138"/>
  <c r="E1138"/>
  <c r="D1138"/>
  <c r="C1138"/>
  <c r="B1138"/>
  <c r="I100"/>
  <c r="H100"/>
  <c r="E100"/>
  <c r="D100"/>
  <c r="C100"/>
  <c r="B100"/>
  <c r="I402"/>
  <c r="H402"/>
  <c r="E402"/>
  <c r="D402"/>
  <c r="C402"/>
  <c r="B402"/>
</calcChain>
</file>

<file path=xl/sharedStrings.xml><?xml version="1.0" encoding="utf-8"?>
<sst xmlns="http://schemas.openxmlformats.org/spreadsheetml/2006/main" count="4020" uniqueCount="2045">
  <si>
    <t>N°</t>
  </si>
  <si>
    <t>AGROINDÚSTRIAS INCLUSAS</t>
  </si>
  <si>
    <t>MUNICÍPIO</t>
  </si>
  <si>
    <t>PROCESSAMENTO</t>
  </si>
  <si>
    <t>DATA DE INCLUSÃO</t>
  </si>
  <si>
    <t>PEAF</t>
  </si>
  <si>
    <t>LICENCIAMENTO SANITÁRIO</t>
  </si>
  <si>
    <t>ÚLTIMA ATUALIZAÇÃO</t>
  </si>
  <si>
    <t>ORGÂNICOS</t>
  </si>
  <si>
    <t>15.015/11</t>
  </si>
  <si>
    <t>VIGILÂNCIA SANITÁRIA</t>
  </si>
  <si>
    <t>13.022/11</t>
  </si>
  <si>
    <t>SIM</t>
  </si>
  <si>
    <t>16.064/12</t>
  </si>
  <si>
    <t>07.014/12</t>
  </si>
  <si>
    <t>MAPA</t>
  </si>
  <si>
    <t>16.066/12</t>
  </si>
  <si>
    <t>21.022/12</t>
  </si>
  <si>
    <t>09.018/12</t>
  </si>
  <si>
    <t>09.023/12</t>
  </si>
  <si>
    <t>07.005/11</t>
  </si>
  <si>
    <t>05.056/11</t>
  </si>
  <si>
    <t>26.005/11</t>
  </si>
  <si>
    <t>20.041/12</t>
  </si>
  <si>
    <t>20.045/12</t>
  </si>
  <si>
    <t>16.052/12</t>
  </si>
  <si>
    <t>SIE</t>
  </si>
  <si>
    <t>23.015/12</t>
  </si>
  <si>
    <t>15.029/12</t>
  </si>
  <si>
    <t>07.006/11</t>
  </si>
  <si>
    <t>10.064/12</t>
  </si>
  <si>
    <t>22.015/10</t>
  </si>
  <si>
    <t>16.020/10</t>
  </si>
  <si>
    <t>18.008/12</t>
  </si>
  <si>
    <t>16.070/12</t>
  </si>
  <si>
    <t>02.001/11</t>
  </si>
  <si>
    <t>16.021/10</t>
  </si>
  <si>
    <t>17.013/12</t>
  </si>
  <si>
    <t>20.049/12</t>
  </si>
  <si>
    <t>16.023/11</t>
  </si>
  <si>
    <t>20.052/12</t>
  </si>
  <si>
    <t>12.004/11</t>
  </si>
  <si>
    <t>18.007/12</t>
  </si>
  <si>
    <t>16.089/12</t>
  </si>
  <si>
    <t>27.007/11</t>
  </si>
  <si>
    <t>11.020/11</t>
  </si>
  <si>
    <t>15.011/10</t>
  </si>
  <si>
    <t>18.009/12</t>
  </si>
  <si>
    <t>13.013/11</t>
  </si>
  <si>
    <t>20.044/12</t>
  </si>
  <si>
    <t>11.012/11</t>
  </si>
  <si>
    <t>13.023/12</t>
  </si>
  <si>
    <t>15.019/11</t>
  </si>
  <si>
    <t>09.002/08</t>
  </si>
  <si>
    <t>11.032/12</t>
  </si>
  <si>
    <t>28.013/11</t>
  </si>
  <si>
    <t>23.002/11</t>
  </si>
  <si>
    <t>18.006/12</t>
  </si>
  <si>
    <t>18.011/12</t>
  </si>
  <si>
    <t>13.046/12</t>
  </si>
  <si>
    <t>01.001/10</t>
  </si>
  <si>
    <t>11.024/12</t>
  </si>
  <si>
    <t>11.028/12</t>
  </si>
  <si>
    <t>15.009/09</t>
  </si>
  <si>
    <t>03.017/12</t>
  </si>
  <si>
    <t>11.016/11</t>
  </si>
  <si>
    <t>13.041/12</t>
  </si>
  <si>
    <t>28.032/12</t>
  </si>
  <si>
    <t>21.024/12</t>
  </si>
  <si>
    <t>25.003/12</t>
  </si>
  <si>
    <t>16.090/12</t>
  </si>
  <si>
    <t>07.008/11</t>
  </si>
  <si>
    <t>20.048/12</t>
  </si>
  <si>
    <t>12.010/11</t>
  </si>
  <si>
    <t>01.027/12</t>
  </si>
  <si>
    <t>16.102/12</t>
  </si>
  <si>
    <t>11.030/12</t>
  </si>
  <si>
    <t>03.006/10</t>
  </si>
  <si>
    <t>28.017/11</t>
  </si>
  <si>
    <t>SIF</t>
  </si>
  <si>
    <t>20.058/12</t>
  </si>
  <si>
    <t>24.005/11</t>
  </si>
  <si>
    <t>18.004/11</t>
  </si>
  <si>
    <t>21.023/12</t>
  </si>
  <si>
    <t>07.013/12</t>
  </si>
  <si>
    <t>07.010/12</t>
  </si>
  <si>
    <t>07.009/12</t>
  </si>
  <si>
    <t>16.078/12</t>
  </si>
  <si>
    <t>16.077/12</t>
  </si>
  <si>
    <t>13.006/10</t>
  </si>
  <si>
    <t>15.021/12</t>
  </si>
  <si>
    <t>10.082/12</t>
  </si>
  <si>
    <t>25.004/12</t>
  </si>
  <si>
    <t>21.031/12</t>
  </si>
  <si>
    <t>26.031/12</t>
  </si>
  <si>
    <t>21.067/12</t>
  </si>
  <si>
    <t>03.029/13</t>
  </si>
  <si>
    <t>10.025/10</t>
  </si>
  <si>
    <t>15.004/08</t>
  </si>
  <si>
    <t>16.105/13</t>
  </si>
  <si>
    <t>21.055/12</t>
  </si>
  <si>
    <t>28.043/13</t>
  </si>
  <si>
    <t>27.009/13</t>
  </si>
  <si>
    <t>27.008/13</t>
  </si>
  <si>
    <t>16.026/11</t>
  </si>
  <si>
    <t>16.049/11</t>
  </si>
  <si>
    <t>16.028/11</t>
  </si>
  <si>
    <t>16.033/11</t>
  </si>
  <si>
    <t>16.081/12</t>
  </si>
  <si>
    <t>13.015/11</t>
  </si>
  <si>
    <t>13.047/12</t>
  </si>
  <si>
    <t>16.015/10</t>
  </si>
  <si>
    <t>09.034/12</t>
  </si>
  <si>
    <t>22.025/11</t>
  </si>
  <si>
    <t>19.010/12</t>
  </si>
  <si>
    <t>20.005/08</t>
  </si>
  <si>
    <t>18.010/12</t>
  </si>
  <si>
    <t>23.012/11</t>
  </si>
  <si>
    <t>14.009/13</t>
  </si>
  <si>
    <t>09.037/13</t>
  </si>
  <si>
    <t>13.068/13</t>
  </si>
  <si>
    <t>13.070/13</t>
  </si>
  <si>
    <t>13.064/13</t>
  </si>
  <si>
    <t>09.039/13</t>
  </si>
  <si>
    <t>11.040/13</t>
  </si>
  <si>
    <t>16.025/11</t>
  </si>
  <si>
    <t>16.029/11</t>
  </si>
  <si>
    <t>16.031/11</t>
  </si>
  <si>
    <t>16.030/11</t>
  </si>
  <si>
    <t>16.034/11</t>
  </si>
  <si>
    <t>16.010/11</t>
  </si>
  <si>
    <t>16.027/11</t>
  </si>
  <si>
    <t>16.061/11</t>
  </si>
  <si>
    <t>21.060/12</t>
  </si>
  <si>
    <t>18.016/13</t>
  </si>
  <si>
    <t>16.018/10</t>
  </si>
  <si>
    <t>20.039/12</t>
  </si>
  <si>
    <t>20.068/12</t>
  </si>
  <si>
    <t>20.001/08</t>
  </si>
  <si>
    <t>11.021/12</t>
  </si>
  <si>
    <t>03.012/11</t>
  </si>
  <si>
    <t>03.011/11</t>
  </si>
  <si>
    <t>13.065/13</t>
  </si>
  <si>
    <t>05.064/12</t>
  </si>
  <si>
    <t>11.037/13</t>
  </si>
  <si>
    <t>20.077/13</t>
  </si>
  <si>
    <t>17.002/08</t>
  </si>
  <si>
    <t>07.015/12</t>
  </si>
  <si>
    <t>20.010/09</t>
  </si>
  <si>
    <t>03.038/13</t>
  </si>
  <si>
    <t>16.087/12</t>
  </si>
  <si>
    <t>11.043/13</t>
  </si>
  <si>
    <t>21.064/12</t>
  </si>
  <si>
    <t>11.047/13</t>
  </si>
  <si>
    <t>11.048/13</t>
  </si>
  <si>
    <t>11.031/12</t>
  </si>
  <si>
    <t>03.028/12</t>
  </si>
  <si>
    <t>10.102/13</t>
  </si>
  <si>
    <t>14.013/13</t>
  </si>
  <si>
    <t>13.049/12</t>
  </si>
  <si>
    <t>13.048/12</t>
  </si>
  <si>
    <t>20.054/12</t>
  </si>
  <si>
    <t>13.001/10</t>
  </si>
  <si>
    <t>13.007/11</t>
  </si>
  <si>
    <t>08.019/12</t>
  </si>
  <si>
    <t>16.115/13</t>
  </si>
  <si>
    <t>10.094/13</t>
  </si>
  <si>
    <t>16.117/13</t>
  </si>
  <si>
    <t>17.027/12</t>
  </si>
  <si>
    <t>17.020/12</t>
  </si>
  <si>
    <t>05.076/13</t>
  </si>
  <si>
    <t>18.020/13</t>
  </si>
  <si>
    <t>10.057/11</t>
  </si>
  <si>
    <t>05.021/09</t>
  </si>
  <si>
    <t>03.019/12</t>
  </si>
  <si>
    <t>21.087/13</t>
  </si>
  <si>
    <t>05.026/10</t>
  </si>
  <si>
    <t>10.006/09</t>
  </si>
  <si>
    <t>04.012/13</t>
  </si>
  <si>
    <t>21.029/12</t>
  </si>
  <si>
    <t>17.009/11</t>
  </si>
  <si>
    <t>08.011/11</t>
  </si>
  <si>
    <t>19.001/09</t>
  </si>
  <si>
    <t>19.011/12</t>
  </si>
  <si>
    <t>20.082/13</t>
  </si>
  <si>
    <t>16.121/13</t>
  </si>
  <si>
    <t>16.122/13</t>
  </si>
  <si>
    <t>20.019/10</t>
  </si>
  <si>
    <t>20.086/13</t>
  </si>
  <si>
    <t>18.017/13</t>
  </si>
  <si>
    <t>21.076/13</t>
  </si>
  <si>
    <t>21.088/13</t>
  </si>
  <si>
    <t>21.028/12</t>
  </si>
  <si>
    <t>12.014/12</t>
  </si>
  <si>
    <t>08.013/11</t>
  </si>
  <si>
    <t>18.012/13</t>
  </si>
  <si>
    <t>04.008/12</t>
  </si>
  <si>
    <t>13.096/13</t>
  </si>
  <si>
    <t>18.005/11</t>
  </si>
  <si>
    <t>16.128/13</t>
  </si>
  <si>
    <t>16.065/12</t>
  </si>
  <si>
    <t>05.066/12</t>
  </si>
  <si>
    <t>16.129/13</t>
  </si>
  <si>
    <t>16.088/12</t>
  </si>
  <si>
    <t>16.119/13</t>
  </si>
  <si>
    <t>17.031/12</t>
  </si>
  <si>
    <t>12.022/13</t>
  </si>
  <si>
    <t>16.079/12</t>
  </si>
  <si>
    <t>28.012/11</t>
  </si>
  <si>
    <t>05.083/13</t>
  </si>
  <si>
    <t>13.074/13</t>
  </si>
  <si>
    <t>20.006/08</t>
  </si>
  <si>
    <t>13.111/13</t>
  </si>
  <si>
    <t>04.007/12</t>
  </si>
  <si>
    <t>08.023/13</t>
  </si>
  <si>
    <t>28.045/13</t>
  </si>
  <si>
    <t>20.069/12</t>
  </si>
  <si>
    <t>21.082/13</t>
  </si>
  <si>
    <t>16.092/12</t>
  </si>
  <si>
    <t>21.005/08</t>
  </si>
  <si>
    <t>12.016/12</t>
  </si>
  <si>
    <t>21.007/08</t>
  </si>
  <si>
    <t>17.055/13</t>
  </si>
  <si>
    <t>13.114/13</t>
  </si>
  <si>
    <t>07.048/13</t>
  </si>
  <si>
    <t>21.086/13</t>
  </si>
  <si>
    <t>21.079/13</t>
  </si>
  <si>
    <t>07.020/12</t>
  </si>
  <si>
    <t>06.005/13</t>
  </si>
  <si>
    <t>10.065/12</t>
  </si>
  <si>
    <t>17.029/12</t>
  </si>
  <si>
    <t>03.054/13</t>
  </si>
  <si>
    <t>05.005/07</t>
  </si>
  <si>
    <t>21.093/13</t>
  </si>
  <si>
    <t>15.033/12</t>
  </si>
  <si>
    <t>13.118/13</t>
  </si>
  <si>
    <t>05.085/13</t>
  </si>
  <si>
    <t>03.008/11</t>
  </si>
  <si>
    <t>05.091/13</t>
  </si>
  <si>
    <t>05.094/13</t>
  </si>
  <si>
    <t>05.027/10</t>
  </si>
  <si>
    <t>13.044/12</t>
  </si>
  <si>
    <t>10.060/11</t>
  </si>
  <si>
    <t>15.041/13</t>
  </si>
  <si>
    <t>03.046/13</t>
  </si>
  <si>
    <t>28.053/13</t>
  </si>
  <si>
    <t>04.006/12</t>
  </si>
  <si>
    <t>16.067/12</t>
  </si>
  <si>
    <t>16.132/13</t>
  </si>
  <si>
    <t>19.012/12</t>
  </si>
  <si>
    <t>20.099/13</t>
  </si>
  <si>
    <t>15.034/13</t>
  </si>
  <si>
    <t>12.013/12</t>
  </si>
  <si>
    <t>16.001/13</t>
  </si>
  <si>
    <t>23.016/12</t>
  </si>
  <si>
    <t>16.150/13</t>
  </si>
  <si>
    <t>16.068/12</t>
  </si>
  <si>
    <t>17.005/09</t>
  </si>
  <si>
    <t>28.010/11</t>
  </si>
  <si>
    <t>16.048/11</t>
  </si>
  <si>
    <t>21.100/13</t>
  </si>
  <si>
    <t>13.024/12</t>
  </si>
  <si>
    <t>16.118/13</t>
  </si>
  <si>
    <t>26.039/13</t>
  </si>
  <si>
    <t>11.014/11</t>
  </si>
  <si>
    <t>14.010/13</t>
  </si>
  <si>
    <t>26.035/13</t>
  </si>
  <si>
    <t>26.004/11</t>
  </si>
  <si>
    <t>06.008/13</t>
  </si>
  <si>
    <t>01.018/12</t>
  </si>
  <si>
    <t>24.004/11</t>
  </si>
  <si>
    <t>03.010/11</t>
  </si>
  <si>
    <t>05.001/07</t>
  </si>
  <si>
    <t>05.020/09</t>
  </si>
  <si>
    <t>26.011/12</t>
  </si>
  <si>
    <t>26.015/12</t>
  </si>
  <si>
    <t>26.007/12</t>
  </si>
  <si>
    <t>05.074/13</t>
  </si>
  <si>
    <t>11.059/13</t>
  </si>
  <si>
    <t>11.035/13</t>
  </si>
  <si>
    <t>12.019/12</t>
  </si>
  <si>
    <t>14.015/13</t>
  </si>
  <si>
    <t>16.095/12</t>
  </si>
  <si>
    <t>13.077/13</t>
  </si>
  <si>
    <t>13.034/12</t>
  </si>
  <si>
    <t>10.045/10</t>
  </si>
  <si>
    <t>10.027/10</t>
  </si>
  <si>
    <t>19.021/13</t>
  </si>
  <si>
    <t>16.137/13</t>
  </si>
  <si>
    <t>17.034/12</t>
  </si>
  <si>
    <t>12.006/11</t>
  </si>
  <si>
    <t>12.007/11</t>
  </si>
  <si>
    <t>12.058/13</t>
  </si>
  <si>
    <t>23.017/12</t>
  </si>
  <si>
    <t>21.040/12</t>
  </si>
  <si>
    <t>16.125/13</t>
  </si>
  <si>
    <t>13.149/14</t>
  </si>
  <si>
    <t>10.044/10</t>
  </si>
  <si>
    <t>10.078/12</t>
  </si>
  <si>
    <t>21.101/13</t>
  </si>
  <si>
    <t>12.048/13</t>
  </si>
  <si>
    <t>16.169/14</t>
  </si>
  <si>
    <t>01.019/12</t>
  </si>
  <si>
    <t>01.013/11</t>
  </si>
  <si>
    <t>22.027/12</t>
  </si>
  <si>
    <t>28.049/13</t>
  </si>
  <si>
    <t>21.074/12</t>
  </si>
  <si>
    <t>01.016/12</t>
  </si>
  <si>
    <t>20.109/13</t>
  </si>
  <si>
    <t>23.023/13</t>
  </si>
  <si>
    <t>11.010/11</t>
  </si>
  <si>
    <t>10.115/13</t>
  </si>
  <si>
    <t>20.016/10</t>
  </si>
  <si>
    <t>21.053/12</t>
  </si>
  <si>
    <t>03.048/13</t>
  </si>
  <si>
    <t>07.047/13</t>
  </si>
  <si>
    <t>13.112/13</t>
  </si>
  <si>
    <t>26.029/12</t>
  </si>
  <si>
    <t>20.062/12</t>
  </si>
  <si>
    <t>20.060/12</t>
  </si>
  <si>
    <t>26.026/12</t>
  </si>
  <si>
    <t>08.006/10</t>
  </si>
  <si>
    <t>12.003/11</t>
  </si>
  <si>
    <t>24.003/11</t>
  </si>
  <si>
    <t>20.057/12</t>
  </si>
  <si>
    <t>20.101/13</t>
  </si>
  <si>
    <t>09.036/12</t>
  </si>
  <si>
    <t>09.055/14</t>
  </si>
  <si>
    <t>20.079/13</t>
  </si>
  <si>
    <t>05.024/10</t>
  </si>
  <si>
    <t>21.003/08</t>
  </si>
  <si>
    <t>13.014/11</t>
  </si>
  <si>
    <t>21.051/12</t>
  </si>
  <si>
    <t>26.021/12</t>
  </si>
  <si>
    <t>13.056/12</t>
  </si>
  <si>
    <t>21.129/14</t>
  </si>
  <si>
    <t>21.103/13</t>
  </si>
  <si>
    <t>21.057/12</t>
  </si>
  <si>
    <t>25.014/13</t>
  </si>
  <si>
    <t>25.022/13</t>
  </si>
  <si>
    <t>23.001/11</t>
  </si>
  <si>
    <t>11.062/13</t>
  </si>
  <si>
    <t>09.011/08</t>
  </si>
  <si>
    <t>12.012/12</t>
  </si>
  <si>
    <t>21.078/13</t>
  </si>
  <si>
    <t>20.002/08</t>
  </si>
  <si>
    <t>28.004/11</t>
  </si>
  <si>
    <t>15.043/13</t>
  </si>
  <si>
    <t>02.011/13</t>
  </si>
  <si>
    <t>13.156/14</t>
  </si>
  <si>
    <t>13.058/12</t>
  </si>
  <si>
    <t>16.113/13</t>
  </si>
  <si>
    <t>16.126/13</t>
  </si>
  <si>
    <t>26.038/13</t>
  </si>
  <si>
    <t>15.055/14</t>
  </si>
  <si>
    <t>20.021/10</t>
  </si>
  <si>
    <t>21.132/14</t>
  </si>
  <si>
    <t>26.045/13</t>
  </si>
  <si>
    <t>21.085/13</t>
  </si>
  <si>
    <t>12.036/13</t>
  </si>
  <si>
    <t>15.057/14</t>
  </si>
  <si>
    <t>19.029/14</t>
  </si>
  <si>
    <t>13.081/13</t>
  </si>
  <si>
    <t>13.035/12</t>
  </si>
  <si>
    <t>13.004/10</t>
  </si>
  <si>
    <t>17.066/14</t>
  </si>
  <si>
    <t>13.075/13</t>
  </si>
  <si>
    <t>05.101/13</t>
  </si>
  <si>
    <t>20.141/14</t>
  </si>
  <si>
    <t>05.067/12</t>
  </si>
  <si>
    <t>20.091/13</t>
  </si>
  <si>
    <t>11.013/11</t>
  </si>
  <si>
    <t>21.065/12</t>
  </si>
  <si>
    <t>21.131/14</t>
  </si>
  <si>
    <t>22.021/11</t>
  </si>
  <si>
    <t>16.171/14</t>
  </si>
  <si>
    <t>16.185/14</t>
  </si>
  <si>
    <t>13.072/13</t>
  </si>
  <si>
    <t>16.074/12</t>
  </si>
  <si>
    <t>03.072/14</t>
  </si>
  <si>
    <t>05.098/13</t>
  </si>
  <si>
    <t>11.004/11</t>
  </si>
  <si>
    <t>11.008/11</t>
  </si>
  <si>
    <t>21.116/13</t>
  </si>
  <si>
    <t>27.004/11</t>
  </si>
  <si>
    <t>27.005/11</t>
  </si>
  <si>
    <t>27.011/13</t>
  </si>
  <si>
    <t>27.017/13</t>
  </si>
  <si>
    <t>11.005/11</t>
  </si>
  <si>
    <t>19.019/13</t>
  </si>
  <si>
    <t>13.031/12</t>
  </si>
  <si>
    <t>18.037/14</t>
  </si>
  <si>
    <t>24.017/14</t>
  </si>
  <si>
    <t>16.139/13</t>
  </si>
  <si>
    <t>13.181/14</t>
  </si>
  <si>
    <t>13.107/13</t>
  </si>
  <si>
    <t>12.031/13</t>
  </si>
  <si>
    <t>20.025/13</t>
  </si>
  <si>
    <t>21.047/12</t>
  </si>
  <si>
    <t>24.001/10</t>
  </si>
  <si>
    <t>05.072/13</t>
  </si>
  <si>
    <t>06.015/13</t>
  </si>
  <si>
    <t>06.023/14</t>
  </si>
  <si>
    <t>08.003/09</t>
  </si>
  <si>
    <t>21.130/14</t>
  </si>
  <si>
    <t>16.127/13</t>
  </si>
  <si>
    <t>16.084/12</t>
  </si>
  <si>
    <t>21.045/12</t>
  </si>
  <si>
    <t>20.043/12</t>
  </si>
  <si>
    <t>20.020/10</t>
  </si>
  <si>
    <t>13.167/14</t>
  </si>
  <si>
    <t>11.046/13</t>
  </si>
  <si>
    <t>03.064/13</t>
  </si>
  <si>
    <t>21.041/12</t>
  </si>
  <si>
    <t>21.128/14</t>
  </si>
  <si>
    <t>23.028/13</t>
  </si>
  <si>
    <t>28.065/13</t>
  </si>
  <si>
    <t>13.053/12</t>
  </si>
  <si>
    <t>20.115/14</t>
  </si>
  <si>
    <t>05.122/14</t>
  </si>
  <si>
    <t>05.008/08</t>
  </si>
  <si>
    <t>19.022/13</t>
  </si>
  <si>
    <t>10.132/13</t>
  </si>
  <si>
    <t>13.045/12</t>
  </si>
  <si>
    <t>05.023/10</t>
  </si>
  <si>
    <t>21.145/14</t>
  </si>
  <si>
    <t>13.086/13</t>
  </si>
  <si>
    <t>11.018/11</t>
  </si>
  <si>
    <t>16.141/13</t>
  </si>
  <si>
    <t>21.083/13</t>
  </si>
  <si>
    <t>21.048/12</t>
  </si>
  <si>
    <t>20.113/14</t>
  </si>
  <si>
    <t>13.123/13</t>
  </si>
  <si>
    <t>13.117/13</t>
  </si>
  <si>
    <t>08.017/12</t>
  </si>
  <si>
    <t>11.095/14</t>
  </si>
  <si>
    <t>21.032/12</t>
  </si>
  <si>
    <t>18.035/14</t>
  </si>
  <si>
    <t>10.088/13</t>
  </si>
  <si>
    <t>13.033/12</t>
  </si>
  <si>
    <t>13.098/13</t>
  </si>
  <si>
    <t>13.050/12</t>
  </si>
  <si>
    <t>16.147/13</t>
  </si>
  <si>
    <t>20.053/12</t>
  </si>
  <si>
    <t>20.114/14</t>
  </si>
  <si>
    <t>20.009/09</t>
  </si>
  <si>
    <t>03.051/13</t>
  </si>
  <si>
    <t>03.053/13</t>
  </si>
  <si>
    <t>13.177/14</t>
  </si>
  <si>
    <t>20.122/14</t>
  </si>
  <si>
    <t>16.134/13</t>
  </si>
  <si>
    <t>10.052/11</t>
  </si>
  <si>
    <t>13.087/13</t>
  </si>
  <si>
    <t>20.087/13</t>
  </si>
  <si>
    <t>24.006/12</t>
  </si>
  <si>
    <t>27.030/14</t>
  </si>
  <si>
    <t>28.073/14</t>
  </si>
  <si>
    <t>21.134/14</t>
  </si>
  <si>
    <t>05.073/13</t>
  </si>
  <si>
    <t>20.089/13</t>
  </si>
  <si>
    <t>21.061/12</t>
  </si>
  <si>
    <t>13.109/13</t>
  </si>
  <si>
    <t>04.021/14</t>
  </si>
  <si>
    <t>03.037/13</t>
  </si>
  <si>
    <t>20.055/12</t>
  </si>
  <si>
    <t>01.035/14</t>
  </si>
  <si>
    <t>01.036/14</t>
  </si>
  <si>
    <t>05.087/13</t>
  </si>
  <si>
    <t>13.085/13</t>
  </si>
  <si>
    <t>24.007/12</t>
  </si>
  <si>
    <t>03.022/12</t>
  </si>
  <si>
    <t>05.079/13</t>
  </si>
  <si>
    <t>13.060/13</t>
  </si>
  <si>
    <t>13.076/13</t>
  </si>
  <si>
    <t>15.063/14</t>
  </si>
  <si>
    <t>21.147/14</t>
  </si>
  <si>
    <t>21.059/12</t>
  </si>
  <si>
    <t>21.001/13</t>
  </si>
  <si>
    <t>15.059/14</t>
  </si>
  <si>
    <t>12.059/13</t>
  </si>
  <si>
    <t>21.111/13</t>
  </si>
  <si>
    <t>19.030/14</t>
  </si>
  <si>
    <t>28.072/14</t>
  </si>
  <si>
    <t>15.005/08</t>
  </si>
  <si>
    <t>20.121/14</t>
  </si>
  <si>
    <t>21.142/14</t>
  </si>
  <si>
    <t>13.159/14</t>
  </si>
  <si>
    <t>13.061/13</t>
  </si>
  <si>
    <t>12.023/13</t>
  </si>
  <si>
    <t>20.126/14</t>
  </si>
  <si>
    <t>20.110/13</t>
  </si>
  <si>
    <t>08.024/13</t>
  </si>
  <si>
    <t>05.007/08</t>
  </si>
  <si>
    <t>19.024/13</t>
  </si>
  <si>
    <t>19.017/12</t>
  </si>
  <si>
    <t>19.014/12</t>
  </si>
  <si>
    <t>21.120/13</t>
  </si>
  <si>
    <t>16.196/14</t>
  </si>
  <si>
    <t>16.123/13</t>
  </si>
  <si>
    <t>14.025/14</t>
  </si>
  <si>
    <t>13.139/13</t>
  </si>
  <si>
    <t>13.147/14</t>
  </si>
  <si>
    <t>13.088/13</t>
  </si>
  <si>
    <t>21.090/13</t>
  </si>
  <si>
    <t>21.125/14</t>
  </si>
  <si>
    <t>09.025/12</t>
  </si>
  <si>
    <t>11.058/13</t>
  </si>
  <si>
    <t>19.023/13</t>
  </si>
  <si>
    <t>21.096/13</t>
  </si>
  <si>
    <t>13.010/11</t>
  </si>
  <si>
    <t>03.024/12</t>
  </si>
  <si>
    <t>20.100/13</t>
  </si>
  <si>
    <t>23.040/14</t>
  </si>
  <si>
    <t>10.087/13</t>
  </si>
  <si>
    <t>21.106/13</t>
  </si>
  <si>
    <t>20.103/13</t>
  </si>
  <si>
    <t>06.011/13</t>
  </si>
  <si>
    <t>11.110/14</t>
  </si>
  <si>
    <t>03.067/14</t>
  </si>
  <si>
    <t>13.099/13</t>
  </si>
  <si>
    <t>21.026/12</t>
  </si>
  <si>
    <t>28.026/11</t>
  </si>
  <si>
    <t>16.016/10</t>
  </si>
  <si>
    <t>10.127/13</t>
  </si>
  <si>
    <t>16.051/11</t>
  </si>
  <si>
    <t>20.176/14</t>
  </si>
  <si>
    <t>21.071/12</t>
  </si>
  <si>
    <t>23.037/14</t>
  </si>
  <si>
    <t>12.017/12</t>
  </si>
  <si>
    <t>21.105/13</t>
  </si>
  <si>
    <t>05.084/13</t>
  </si>
  <si>
    <t>16.197/14</t>
  </si>
  <si>
    <t>01.041/15</t>
  </si>
  <si>
    <t>12.042/13</t>
  </si>
  <si>
    <t>13.144/13</t>
  </si>
  <si>
    <t>22.032/13</t>
  </si>
  <si>
    <t>21.027/12</t>
  </si>
  <si>
    <t>23.007/11</t>
  </si>
  <si>
    <t>01.037/15</t>
  </si>
  <si>
    <t>21.141/14</t>
  </si>
  <si>
    <t>03.092/14</t>
  </si>
  <si>
    <t>21.108/13</t>
  </si>
  <si>
    <t>05.051/11</t>
  </si>
  <si>
    <t>13.140/13</t>
  </si>
  <si>
    <t>03.103/15</t>
  </si>
  <si>
    <t>28.096/15</t>
  </si>
  <si>
    <t>23.005/11</t>
  </si>
  <si>
    <t>06.034/14</t>
  </si>
  <si>
    <t>23.038/14</t>
  </si>
  <si>
    <t>08.021/13</t>
  </si>
  <si>
    <t>16.167/14</t>
  </si>
  <si>
    <t>21.014/11</t>
  </si>
  <si>
    <t>07.080/14</t>
  </si>
  <si>
    <t>09.041/13</t>
  </si>
  <si>
    <t>21.154/15</t>
  </si>
  <si>
    <t>21.112/13</t>
  </si>
  <si>
    <t>21.070/12</t>
  </si>
  <si>
    <t>12.038/13</t>
  </si>
  <si>
    <t>08.039/15</t>
  </si>
  <si>
    <t>21.119/13</t>
  </si>
  <si>
    <t>12.078/14</t>
  </si>
  <si>
    <t>25.048/14</t>
  </si>
  <si>
    <t>01.039/15</t>
  </si>
  <si>
    <t>16.186/14</t>
  </si>
  <si>
    <t>17.014/12</t>
  </si>
  <si>
    <t>04.023/14</t>
  </si>
  <si>
    <t>13.125/13</t>
  </si>
  <si>
    <t>12.091/14</t>
  </si>
  <si>
    <t>09.015/13</t>
  </si>
  <si>
    <t>12.045/13</t>
  </si>
  <si>
    <t>12.037/13</t>
  </si>
  <si>
    <t>13.063/13</t>
  </si>
  <si>
    <t>11.050/13</t>
  </si>
  <si>
    <t>14.026/15</t>
  </si>
  <si>
    <t>16.163/13</t>
  </si>
  <si>
    <t>12.099/15</t>
  </si>
  <si>
    <t>09.095/15</t>
  </si>
  <si>
    <t>28.068/13</t>
  </si>
  <si>
    <t>16.142/13</t>
  </si>
  <si>
    <t>09.093/15</t>
  </si>
  <si>
    <t>21.102/13</t>
  </si>
  <si>
    <t>13.172/14</t>
  </si>
  <si>
    <t>21.058/12</t>
  </si>
  <si>
    <t>12.011/12</t>
  </si>
  <si>
    <t>12.096/14</t>
  </si>
  <si>
    <t>12.085/14</t>
  </si>
  <si>
    <t>21.135/14</t>
  </si>
  <si>
    <t>13.200/15</t>
  </si>
  <si>
    <t>21.107/13</t>
  </si>
  <si>
    <t>13.089/13</t>
  </si>
  <si>
    <t>13.180/14</t>
  </si>
  <si>
    <t>26.012/12</t>
  </si>
  <si>
    <t>16.140/13</t>
  </si>
  <si>
    <t>13.145/13</t>
  </si>
  <si>
    <t>20.181/15</t>
  </si>
  <si>
    <t>13.071/13</t>
  </si>
  <si>
    <t>13.073/13</t>
  </si>
  <si>
    <t>13.108/13</t>
  </si>
  <si>
    <t>13.194/15</t>
  </si>
  <si>
    <t>07.059/13</t>
  </si>
  <si>
    <t>16.133/13</t>
  </si>
  <si>
    <t>15.025/12</t>
  </si>
  <si>
    <t>13.163/14</t>
  </si>
  <si>
    <t>13.080/13</t>
  </si>
  <si>
    <t>16.204/15</t>
  </si>
  <si>
    <t>22.049/14</t>
  </si>
  <si>
    <t>02.012/13</t>
  </si>
  <si>
    <t>23.004/11</t>
  </si>
  <si>
    <t>21.123/14</t>
  </si>
  <si>
    <t>11.118/15</t>
  </si>
  <si>
    <t>20.032/11</t>
  </si>
  <si>
    <t>20.105/13</t>
  </si>
  <si>
    <t>21.143/14</t>
  </si>
  <si>
    <t>04.002/11</t>
  </si>
  <si>
    <t>28.035/12</t>
  </si>
  <si>
    <t>13.209/15</t>
  </si>
  <si>
    <t>03.042/13</t>
  </si>
  <si>
    <t>17.017/12</t>
  </si>
  <si>
    <t>10.171/14</t>
  </si>
  <si>
    <t>13.146/13</t>
  </si>
  <si>
    <t>11.089/14</t>
  </si>
  <si>
    <t>13.126/13</t>
  </si>
  <si>
    <t>13.121/13</t>
  </si>
  <si>
    <t>05.157/15</t>
  </si>
  <si>
    <t>01.024/12</t>
  </si>
  <si>
    <t>20.076/13</t>
  </si>
  <si>
    <t>VENÂNCIO AIRES</t>
  </si>
  <si>
    <t>20.064/12</t>
  </si>
  <si>
    <t>09.087/15</t>
  </si>
  <si>
    <t>16.157/13</t>
  </si>
  <si>
    <t>19.031/14</t>
  </si>
  <si>
    <t>10.181/15</t>
  </si>
  <si>
    <t>05.118/14</t>
  </si>
  <si>
    <t>17.086/15</t>
  </si>
  <si>
    <t>13.124/13</t>
  </si>
  <si>
    <t>12.056/13</t>
  </si>
  <si>
    <t>12.101/15</t>
  </si>
  <si>
    <t>23.031/13</t>
  </si>
  <si>
    <t>11.094/14</t>
  </si>
  <si>
    <t>12.021/12</t>
  </si>
  <si>
    <t>21.017/11</t>
  </si>
  <si>
    <t>23.034/13</t>
  </si>
  <si>
    <t>23.053/15</t>
  </si>
  <si>
    <t>23.024/14</t>
  </si>
  <si>
    <t>17.045/13</t>
  </si>
  <si>
    <t>04.031/14</t>
  </si>
  <si>
    <t>04.029/13</t>
  </si>
  <si>
    <t>04.038/14</t>
  </si>
  <si>
    <t>10.135/13</t>
  </si>
  <si>
    <t>16.011/09</t>
  </si>
  <si>
    <t>11.011/11</t>
  </si>
  <si>
    <t>08.040/15</t>
  </si>
  <si>
    <t>08.029/14</t>
  </si>
  <si>
    <t>10.156/14</t>
  </si>
  <si>
    <t>17.056/13</t>
  </si>
  <si>
    <t>16.223/16</t>
  </si>
  <si>
    <t>16.093/12</t>
  </si>
  <si>
    <t>07.079/14</t>
  </si>
  <si>
    <t>17.102/16</t>
  </si>
  <si>
    <t>01.045/16</t>
  </si>
  <si>
    <t>03.047/13</t>
  </si>
  <si>
    <t>23.018/12</t>
  </si>
  <si>
    <t>17.103/16</t>
  </si>
  <si>
    <t>01.023/12</t>
  </si>
  <si>
    <t>17.072/14</t>
  </si>
  <si>
    <t>08.026/13</t>
  </si>
  <si>
    <t>10.066/12</t>
  </si>
  <si>
    <t>21.160/16</t>
  </si>
  <si>
    <t>06.014/13</t>
  </si>
  <si>
    <t>26.080/15</t>
  </si>
  <si>
    <t>07.086/15</t>
  </si>
  <si>
    <t>18.045/16</t>
  </si>
  <si>
    <t>21.092/13</t>
  </si>
  <si>
    <t>08.041/15</t>
  </si>
  <si>
    <t>16.160/13</t>
  </si>
  <si>
    <t>25.023/13</t>
  </si>
  <si>
    <t>22.042/13</t>
  </si>
  <si>
    <t>03.106/15</t>
  </si>
  <si>
    <t>24.048/16</t>
  </si>
  <si>
    <t>18.046/16</t>
  </si>
  <si>
    <t>20.204/15</t>
  </si>
  <si>
    <t>15.071/15</t>
  </si>
  <si>
    <t>03.009/11</t>
  </si>
  <si>
    <t>05.114/14</t>
  </si>
  <si>
    <t>09.089/15</t>
  </si>
  <si>
    <t>11.088/14</t>
  </si>
  <si>
    <t>18.025/13</t>
  </si>
  <si>
    <t>08.042/15</t>
  </si>
  <si>
    <t>10.190/15</t>
  </si>
  <si>
    <t>10.019/10</t>
  </si>
  <si>
    <t>10.142/14</t>
  </si>
  <si>
    <t>22.053/14</t>
  </si>
  <si>
    <t>16.230/16</t>
  </si>
  <si>
    <t>16.106/13</t>
  </si>
  <si>
    <t>03.033/13</t>
  </si>
  <si>
    <t>20.083/13</t>
  </si>
  <si>
    <t>22.055/15</t>
  </si>
  <si>
    <t>28.093/15</t>
  </si>
  <si>
    <t>09.027/12</t>
  </si>
  <si>
    <t>03.007/11</t>
  </si>
  <si>
    <t>11.067/13</t>
  </si>
  <si>
    <t>13.220/16</t>
  </si>
  <si>
    <t>13.189/14</t>
  </si>
  <si>
    <t>21.146/14</t>
  </si>
  <si>
    <t>03.085/14</t>
  </si>
  <si>
    <t>03.093/14</t>
  </si>
  <si>
    <t>03.097/14</t>
  </si>
  <si>
    <t>05.159/15</t>
  </si>
  <si>
    <t>08.076/16</t>
  </si>
  <si>
    <t>19.032/15</t>
  </si>
  <si>
    <t>12.104/15</t>
  </si>
  <si>
    <t>11.017/11</t>
  </si>
  <si>
    <t>21.099/13</t>
  </si>
  <si>
    <t>13.214/16</t>
  </si>
  <si>
    <t>17.068/14</t>
  </si>
  <si>
    <t>21.122/14</t>
  </si>
  <si>
    <t>10.160/14</t>
  </si>
  <si>
    <t>09.078/14</t>
  </si>
  <si>
    <t>02.036/15</t>
  </si>
  <si>
    <t>18.048/16</t>
  </si>
  <si>
    <t>22.030/12</t>
  </si>
  <si>
    <t>11.125/16</t>
  </si>
  <si>
    <t>22.046/14</t>
  </si>
  <si>
    <t>01.042/15</t>
  </si>
  <si>
    <t>16.227/16</t>
  </si>
  <si>
    <t>21.042/12</t>
  </si>
  <si>
    <t>10.209/16</t>
  </si>
  <si>
    <t>01.032/14</t>
  </si>
  <si>
    <t>05.135/15</t>
  </si>
  <si>
    <t>10.202/16</t>
  </si>
  <si>
    <t>16.198/14</t>
  </si>
  <si>
    <t>16.114/13</t>
  </si>
  <si>
    <t>10.203/16</t>
  </si>
  <si>
    <t>05.028/10</t>
  </si>
  <si>
    <t>15.014/11</t>
  </si>
  <si>
    <t>20.085/14</t>
  </si>
  <si>
    <t>12.040/13</t>
  </si>
  <si>
    <t>20.026/10</t>
  </si>
  <si>
    <t>21.068/12</t>
  </si>
  <si>
    <t>10.183/15</t>
  </si>
  <si>
    <t>13.190/14</t>
  </si>
  <si>
    <t>20.120/14</t>
  </si>
  <si>
    <t>20.042/12</t>
  </si>
  <si>
    <t>13.207/15</t>
  </si>
  <si>
    <t>17.105/16</t>
  </si>
  <si>
    <t>OVOS AGROMELLO</t>
  </si>
  <si>
    <t>11.126/16</t>
  </si>
  <si>
    <t>AGROINDÚSTRIA PANIFICADOS AROMA CASEIRO</t>
  </si>
  <si>
    <t>15.076/16</t>
  </si>
  <si>
    <t>12.107/16</t>
  </si>
  <si>
    <t>12.119/17</t>
  </si>
  <si>
    <t>05.123/14</t>
  </si>
  <si>
    <t>18.019/13</t>
  </si>
  <si>
    <t>09.096/15</t>
  </si>
  <si>
    <t>13.122/13</t>
  </si>
  <si>
    <t>26.059/14</t>
  </si>
  <si>
    <t>13.079/13</t>
  </si>
  <si>
    <t>21.168/17</t>
  </si>
  <si>
    <t>24.009/12</t>
  </si>
  <si>
    <t>20.128/14</t>
  </si>
  <si>
    <t>18.031/14</t>
  </si>
  <si>
    <t>18.051/16</t>
  </si>
  <si>
    <t>04.049/17</t>
  </si>
  <si>
    <t>AGROINDÚSTRIA AIRTON JOSÉ PETTER</t>
  </si>
  <si>
    <t>21.171/17</t>
  </si>
  <si>
    <t>PRODUTOS COLONIAIS TIO NICO</t>
  </si>
  <si>
    <t>05.078/13</t>
  </si>
  <si>
    <t xml:space="preserve">AGROINDÚSTRIA SCHUSTER RECKZIEGEL </t>
  </si>
  <si>
    <t>05.136/15</t>
  </si>
  <si>
    <t>AGROINDÚSTRIA ENGENHO VELHO</t>
  </si>
  <si>
    <t>10.196/15</t>
  </si>
  <si>
    <t>AGROINDÚSTRIA SABORES DA BABKA</t>
  </si>
  <si>
    <t>13.218/16</t>
  </si>
  <si>
    <t>AGROINDÚSTRIA DOCES E  SALGADOS DA VERA</t>
  </si>
  <si>
    <t>15.070/15</t>
  </si>
  <si>
    <t>DELÍCIAS DA VANETE</t>
  </si>
  <si>
    <t>15.077/16</t>
  </si>
  <si>
    <t>AGROINDÚSTRIA POZZEBON</t>
  </si>
  <si>
    <t>16.228/16</t>
  </si>
  <si>
    <t>AGROINDÚSTRIA DOCE MEL</t>
  </si>
  <si>
    <t>03.045/13</t>
  </si>
  <si>
    <t>AGROINDÚSTRIA QUEIJARIA DO TERE</t>
  </si>
  <si>
    <t>13.165/14</t>
  </si>
  <si>
    <t>GRANJA KRONBAUER</t>
  </si>
  <si>
    <t>21.164/16</t>
  </si>
  <si>
    <t>GRANJA JV OVOS</t>
  </si>
  <si>
    <t>20.125/14</t>
  </si>
  <si>
    <t>AGROINDÚSTRIA ASSOCIAÇÃO QUILOMBO VOVÓ IZABEL</t>
  </si>
  <si>
    <t>03.061/13</t>
  </si>
  <si>
    <t>AGROINDÚSTRIA HEKLER</t>
  </si>
  <si>
    <t>05.115/14</t>
  </si>
  <si>
    <t>IRMÃOS CÉSAR</t>
  </si>
  <si>
    <t>20.190/15</t>
  </si>
  <si>
    <t>AGROINDÚSTRIA VISCONDE</t>
  </si>
  <si>
    <t>05.170/16</t>
  </si>
  <si>
    <t>AGROINDÚSTRIA AÇÚCAR KAUE</t>
  </si>
  <si>
    <t>08.070/15</t>
  </si>
  <si>
    <t>AGROINDÚSTRIA RECANTO SOM ALEGRE</t>
  </si>
  <si>
    <t>10.175/14</t>
  </si>
  <si>
    <t>AGROINDÚSTRIA MOINHO GUERINI</t>
  </si>
  <si>
    <t>21.136/14</t>
  </si>
  <si>
    <t>AGROINDÚSTRIA VINÍCOLA LERIN</t>
  </si>
  <si>
    <t>16.226/16</t>
  </si>
  <si>
    <t>AGROINDÚSTRIA FAMILIAR DA CHICA</t>
  </si>
  <si>
    <t>10.204/16</t>
  </si>
  <si>
    <t>AGROINDÚSTRIA FAMILIAR RADKE</t>
  </si>
  <si>
    <t>05.165/16</t>
  </si>
  <si>
    <t>ABATEDOURO FONSECA</t>
  </si>
  <si>
    <t>10.215/17</t>
  </si>
  <si>
    <t>GRANJA CACHOEIRA</t>
  </si>
  <si>
    <t>05.168/16</t>
  </si>
  <si>
    <t>17.100/16</t>
  </si>
  <si>
    <t>05.065/12</t>
  </si>
  <si>
    <t>10.211/16</t>
  </si>
  <si>
    <t>25.025/13</t>
  </si>
  <si>
    <t>16.194/14</t>
  </si>
  <si>
    <t>05.045/11</t>
  </si>
  <si>
    <t>03.131/16</t>
  </si>
  <si>
    <t>11.113/15</t>
  </si>
  <si>
    <t>05.150/15</t>
  </si>
  <si>
    <t>12.117/17</t>
  </si>
  <si>
    <t>10.212/16</t>
  </si>
  <si>
    <t>05.036/11</t>
  </si>
  <si>
    <t>14.027/15</t>
  </si>
  <si>
    <t>26.085/16</t>
  </si>
  <si>
    <t>10.177/14</t>
  </si>
  <si>
    <t>20.188/15</t>
  </si>
  <si>
    <t>07.125/18</t>
  </si>
  <si>
    <t>03.114/15</t>
  </si>
  <si>
    <t>21.034/12</t>
  </si>
  <si>
    <t>28.057/13</t>
  </si>
  <si>
    <t>13.113/13</t>
  </si>
  <si>
    <t>07.016/12</t>
  </si>
  <si>
    <t>28.006/11</t>
  </si>
  <si>
    <t>21.159/15</t>
  </si>
  <si>
    <t>08.043/15</t>
  </si>
  <si>
    <t>07.023/13</t>
  </si>
  <si>
    <t>25.039/13</t>
  </si>
  <si>
    <t>05.127/14</t>
  </si>
  <si>
    <t>07.124/18</t>
  </si>
  <si>
    <t>08.032/14</t>
  </si>
  <si>
    <t>16.212/15</t>
  </si>
  <si>
    <t>28.070/14</t>
  </si>
  <si>
    <t>15.075/16</t>
  </si>
  <si>
    <t>05.179/17</t>
  </si>
  <si>
    <t>15.050/13</t>
  </si>
  <si>
    <t>07.105/17</t>
  </si>
  <si>
    <t>27.012/13</t>
  </si>
  <si>
    <t>07.054/13</t>
  </si>
  <si>
    <t>04.014/13</t>
  </si>
  <si>
    <t>12.100/15</t>
  </si>
  <si>
    <t>05.149/15</t>
  </si>
  <si>
    <t>16.094/12</t>
  </si>
  <si>
    <t>17.063/13</t>
  </si>
  <si>
    <t>11.097/14</t>
  </si>
  <si>
    <t>11.073/13</t>
  </si>
  <si>
    <t>07.043/13</t>
  </si>
  <si>
    <t>11.056/13</t>
  </si>
  <si>
    <t>02.008/13</t>
  </si>
  <si>
    <t>02.041/16</t>
  </si>
  <si>
    <t>14.006/12</t>
  </si>
  <si>
    <t>15.024/12</t>
  </si>
  <si>
    <t>21.163/16</t>
  </si>
  <si>
    <t>15.044/13</t>
  </si>
  <si>
    <t>12.090/14</t>
  </si>
  <si>
    <t>11.001/10</t>
  </si>
  <si>
    <t>11.025/12</t>
  </si>
  <si>
    <t>13.230/17</t>
  </si>
  <si>
    <t>20.179/14</t>
  </si>
  <si>
    <t>06.043/15</t>
  </si>
  <si>
    <t>20.193/15</t>
  </si>
  <si>
    <t>12.118/17</t>
  </si>
  <si>
    <t>09.111/17</t>
  </si>
  <si>
    <t>17.117/17</t>
  </si>
  <si>
    <t>07.042/13</t>
  </si>
  <si>
    <t>20.013/09</t>
  </si>
  <si>
    <t>13.016/11</t>
  </si>
  <si>
    <t>07.100/16</t>
  </si>
  <si>
    <t>28.103/17</t>
  </si>
  <si>
    <t>08.044/15</t>
  </si>
  <si>
    <t>08.072/15</t>
  </si>
  <si>
    <t>AGROINDÚSTRIA BOLACHAS LIMOEIRO</t>
  </si>
  <si>
    <t>SÃO LUIZ GONZAGA</t>
  </si>
  <si>
    <t>PANIFICADOS</t>
  </si>
  <si>
    <t>10.195/15</t>
  </si>
  <si>
    <t>16.225/16</t>
  </si>
  <si>
    <t>28.114/17</t>
  </si>
  <si>
    <t>17.092/15</t>
  </si>
  <si>
    <t>13.093/13</t>
  </si>
  <si>
    <t>13.237/17</t>
  </si>
  <si>
    <t>13.241/17</t>
  </si>
  <si>
    <t>08.091/17</t>
  </si>
  <si>
    <t>17.125/17</t>
  </si>
  <si>
    <t>17.006/10</t>
  </si>
  <si>
    <t>07.091/15</t>
  </si>
  <si>
    <t>17.054/13</t>
  </si>
  <si>
    <t>03.127/16</t>
  </si>
  <si>
    <t>05.160/16</t>
  </si>
  <si>
    <t>17.019/12</t>
  </si>
  <si>
    <t>12.082/14</t>
  </si>
  <si>
    <t>17.033/12</t>
  </si>
  <si>
    <t>05.184/17</t>
  </si>
  <si>
    <t>15.080/17</t>
  </si>
  <si>
    <t>28.116/18</t>
  </si>
  <si>
    <t>11.098/14</t>
  </si>
  <si>
    <t>10.091/13</t>
  </si>
  <si>
    <t>16.243/16</t>
  </si>
  <si>
    <t>26.088/16</t>
  </si>
  <si>
    <t>20.177/14</t>
  </si>
  <si>
    <t>20.133/14</t>
  </si>
  <si>
    <t>07.038/13</t>
  </si>
  <si>
    <t>07.103/17</t>
  </si>
  <si>
    <t>02.028/14</t>
  </si>
  <si>
    <t>02.009/13</t>
  </si>
  <si>
    <t>07.041/13</t>
  </si>
  <si>
    <t>15.081/17</t>
  </si>
  <si>
    <t>13.203/15</t>
  </si>
  <si>
    <t>10.155/14</t>
  </si>
  <si>
    <t>16.071/12</t>
  </si>
  <si>
    <t>08.038/15</t>
  </si>
  <si>
    <t>12.074/13</t>
  </si>
  <si>
    <t>18.021/13</t>
  </si>
  <si>
    <t>13.153/14</t>
  </si>
  <si>
    <t>13.154/14</t>
  </si>
  <si>
    <t>03.141/17</t>
  </si>
  <si>
    <t>03.145/17</t>
  </si>
  <si>
    <t>18.052/16</t>
  </si>
  <si>
    <t>22.069/17</t>
  </si>
  <si>
    <t>16.260/17</t>
  </si>
  <si>
    <t>16.255/17</t>
  </si>
  <si>
    <t>12.126/17</t>
  </si>
  <si>
    <t>03.094/14</t>
  </si>
  <si>
    <t>08.094/17</t>
  </si>
  <si>
    <t>13.239/17</t>
  </si>
  <si>
    <t>13.195/15</t>
  </si>
  <si>
    <t>01.012/11</t>
  </si>
  <si>
    <t>09.084/15</t>
  </si>
  <si>
    <t>17.091/15</t>
  </si>
  <si>
    <t>17.037/12</t>
  </si>
  <si>
    <t>17.115/17</t>
  </si>
  <si>
    <t>21.183/18</t>
  </si>
  <si>
    <t>14.029/15</t>
  </si>
  <si>
    <t>10.205/16</t>
  </si>
  <si>
    <t>16.264/17</t>
  </si>
  <si>
    <t>20.056/12</t>
  </si>
  <si>
    <t>20.033/11</t>
  </si>
  <si>
    <t>09.094/15</t>
  </si>
  <si>
    <t>16.267/17</t>
  </si>
  <si>
    <t>22.002/08</t>
  </si>
  <si>
    <t>03.107/15</t>
  </si>
  <si>
    <t>25.073/18</t>
  </si>
  <si>
    <t>09.085/15</t>
  </si>
  <si>
    <t>16.235/16</t>
  </si>
  <si>
    <t>16.279/17</t>
  </si>
  <si>
    <t>12.127/17</t>
  </si>
  <si>
    <t>08.097/18</t>
  </si>
  <si>
    <t>14.024/14</t>
  </si>
  <si>
    <t>22.054/15</t>
  </si>
  <si>
    <t>13.217/16</t>
  </si>
  <si>
    <t>13.228/17</t>
  </si>
  <si>
    <t>21.177/18</t>
  </si>
  <si>
    <t>13.249/18</t>
  </si>
  <si>
    <t>12.129/17</t>
  </si>
  <si>
    <t>20.075/13</t>
  </si>
  <si>
    <t>24.002/11</t>
  </si>
  <si>
    <t>16.189/14</t>
  </si>
  <si>
    <t>11.044/13</t>
  </si>
  <si>
    <t>20.216/17</t>
  </si>
  <si>
    <t>16.159/13</t>
  </si>
  <si>
    <t>22.070/17</t>
  </si>
  <si>
    <t>19.043/17</t>
  </si>
  <si>
    <t>17.118/17</t>
  </si>
  <si>
    <t>07.072/14</t>
  </si>
  <si>
    <t>10.206/16</t>
  </si>
  <si>
    <t>14.038/16</t>
  </si>
  <si>
    <t>17.131/18</t>
  </si>
  <si>
    <t>10.189/15</t>
  </si>
  <si>
    <t>10.235/18</t>
  </si>
  <si>
    <t>10.220/17</t>
  </si>
  <si>
    <t>05.178/16</t>
  </si>
  <si>
    <t>12.128/17</t>
  </si>
  <si>
    <t>01.057/18</t>
  </si>
  <si>
    <t>11.068/13</t>
  </si>
  <si>
    <t>26.082/15</t>
  </si>
  <si>
    <t>20.230/18</t>
  </si>
  <si>
    <t>24.043/16</t>
  </si>
  <si>
    <t>13.221/16</t>
  </si>
  <si>
    <t>15.091/18</t>
  </si>
  <si>
    <t xml:space="preserve">VIGILÂNCIA SANITÁRIA </t>
  </si>
  <si>
    <t>16.262/17</t>
  </si>
  <si>
    <t>26.077/14</t>
  </si>
  <si>
    <t>12.138/18</t>
  </si>
  <si>
    <t>11.139/17</t>
  </si>
  <si>
    <t>13.245/18</t>
  </si>
  <si>
    <t>24.050/17</t>
  </si>
  <si>
    <t>10.229/18</t>
  </si>
  <si>
    <t>24.055/18</t>
  </si>
  <si>
    <t>10.231/18</t>
  </si>
  <si>
    <t>11.119/15</t>
  </si>
  <si>
    <t>16.156/13</t>
  </si>
  <si>
    <t>16.323/18</t>
  </si>
  <si>
    <t>09.117/18</t>
  </si>
  <si>
    <t>20.192/15</t>
  </si>
  <si>
    <t>10.213/17</t>
  </si>
  <si>
    <t>13.227/17</t>
  </si>
  <si>
    <t>16.304/18</t>
  </si>
  <si>
    <t>16.202/15</t>
  </si>
  <si>
    <t>21.161/16</t>
  </si>
  <si>
    <t>15.083/18</t>
  </si>
  <si>
    <t>17.135/18</t>
  </si>
  <si>
    <t>18.039/14</t>
  </si>
  <si>
    <t>16.292/18</t>
  </si>
  <si>
    <t>VIGILÂNCIA SANITÁRIA E MAPA</t>
  </si>
  <si>
    <t>06.054/17</t>
  </si>
  <si>
    <t>21.148/15</t>
  </si>
  <si>
    <t>26.049/13</t>
  </si>
  <si>
    <t>05.016/09</t>
  </si>
  <si>
    <t>09.029/12</t>
  </si>
  <si>
    <t>13.253/18</t>
  </si>
  <si>
    <t>03.030/13</t>
  </si>
  <si>
    <t>13.091/13</t>
  </si>
  <si>
    <t>01.062/18</t>
  </si>
  <si>
    <t>19.044/18</t>
  </si>
  <si>
    <t>20.219/17</t>
  </si>
  <si>
    <t>16.124/13</t>
  </si>
  <si>
    <t>16.312/18</t>
  </si>
  <si>
    <t>22.038/13</t>
  </si>
  <si>
    <t>15.093/18</t>
  </si>
  <si>
    <t>10.234/18</t>
  </si>
  <si>
    <t>10.200/15</t>
  </si>
  <si>
    <t>27.042/18</t>
  </si>
  <si>
    <t>21.180/18</t>
  </si>
  <si>
    <t>16.224/16</t>
  </si>
  <si>
    <t>06.019/14</t>
  </si>
  <si>
    <t>28.095/15</t>
  </si>
  <si>
    <t>16.277/17</t>
  </si>
  <si>
    <t>22.073/18</t>
  </si>
  <si>
    <t>07.098/15</t>
  </si>
  <si>
    <t>20.061/12</t>
  </si>
  <si>
    <t>26.105/18</t>
  </si>
  <si>
    <t>26.060/14</t>
  </si>
  <si>
    <t>26.058/14</t>
  </si>
  <si>
    <t>26.095/18</t>
  </si>
  <si>
    <t>26.094/18</t>
  </si>
  <si>
    <t>07.001/08</t>
  </si>
  <si>
    <t>05.204/18</t>
  </si>
  <si>
    <t>27.020/13</t>
  </si>
  <si>
    <t>26.098/18</t>
  </si>
  <si>
    <t>16.337/18</t>
  </si>
  <si>
    <t>19.049/18</t>
  </si>
  <si>
    <t>06.071/18</t>
  </si>
  <si>
    <t>11.053/13</t>
  </si>
  <si>
    <t>20.214/17</t>
  </si>
  <si>
    <t>09.033/12</t>
  </si>
  <si>
    <t>05.208/18</t>
  </si>
  <si>
    <t>13.202/15</t>
  </si>
  <si>
    <t>11.121/16</t>
  </si>
  <si>
    <t>22.058/15</t>
  </si>
  <si>
    <t>26.107/18</t>
  </si>
  <si>
    <t>25.044/14</t>
  </si>
  <si>
    <t>20.161/14</t>
  </si>
  <si>
    <t>22.028/12</t>
  </si>
  <si>
    <t>22.016/10</t>
  </si>
  <si>
    <t>14.031/15</t>
  </si>
  <si>
    <t>10.228/18</t>
  </si>
  <si>
    <t>10.236/18</t>
  </si>
  <si>
    <t>10.238/18</t>
  </si>
  <si>
    <t>13.059/13</t>
  </si>
  <si>
    <t>05.124/14</t>
  </si>
  <si>
    <t>22.056/15</t>
  </si>
  <si>
    <t>01.070/19</t>
  </si>
  <si>
    <t>24.032/14</t>
  </si>
  <si>
    <t>05.203/18</t>
  </si>
  <si>
    <t>07.112/18</t>
  </si>
  <si>
    <t>05.206/18</t>
  </si>
  <si>
    <t>16.306/18</t>
  </si>
  <si>
    <t>05.174/16</t>
  </si>
  <si>
    <t>03.157/18</t>
  </si>
  <si>
    <t>12.072/13</t>
  </si>
  <si>
    <t>13.259/18</t>
  </si>
  <si>
    <t>17.087/15</t>
  </si>
  <si>
    <t>12.134/18</t>
  </si>
  <si>
    <t>20.217/17</t>
  </si>
  <si>
    <t>01.058/18</t>
  </si>
  <si>
    <t>11.123/16</t>
  </si>
  <si>
    <t>11.152/18</t>
  </si>
  <si>
    <t>11.084/14</t>
  </si>
  <si>
    <t>17.109/16</t>
  </si>
  <si>
    <t>08.102/18</t>
  </si>
  <si>
    <t>11.143/18</t>
  </si>
  <si>
    <t>17.041/13</t>
  </si>
  <si>
    <t>11.141/17</t>
  </si>
  <si>
    <t>06.085/19</t>
  </si>
  <si>
    <t>16.214/15</t>
  </si>
  <si>
    <t>04.020/14</t>
  </si>
  <si>
    <t>15.053/13</t>
  </si>
  <si>
    <t>16.318/18</t>
  </si>
  <si>
    <t>22.035/13</t>
  </si>
  <si>
    <t>22.067/17</t>
  </si>
  <si>
    <t>07.017/12</t>
  </si>
  <si>
    <t>08.101/18</t>
  </si>
  <si>
    <t>05.193/17</t>
  </si>
  <si>
    <t>19.047/18</t>
  </si>
  <si>
    <t>05.223/19</t>
  </si>
  <si>
    <t>11.135/17</t>
  </si>
  <si>
    <t>20.195/15</t>
  </si>
  <si>
    <t>07.056/13</t>
  </si>
  <si>
    <t>28.118/18</t>
  </si>
  <si>
    <t>17.018/12</t>
  </si>
  <si>
    <t>22.076/18</t>
  </si>
  <si>
    <t>17.097/15</t>
  </si>
  <si>
    <t>14.041/17</t>
  </si>
  <si>
    <t>09.077/14</t>
  </si>
  <si>
    <t>22.044/13</t>
  </si>
  <si>
    <t>22.023/11</t>
  </si>
  <si>
    <t>22.018/10</t>
  </si>
  <si>
    <t>19.050/19</t>
  </si>
  <si>
    <t>16.334/18</t>
  </si>
  <si>
    <t>16.342/19</t>
  </si>
  <si>
    <t>07.109/18</t>
  </si>
  <si>
    <t>ASSOCIAÇÃO DA AGRICULTURA FAMILIAR DE NOVA RAMADA / RS</t>
  </si>
  <si>
    <t>NOVA RAMADA</t>
  </si>
  <si>
    <t>MANDIOCA DESCASCADA</t>
  </si>
  <si>
    <t>12.121/17</t>
  </si>
  <si>
    <t>21.186/18</t>
  </si>
  <si>
    <t>07.127/18</t>
  </si>
  <si>
    <t>22.057/15</t>
  </si>
  <si>
    <t>09.130/19</t>
  </si>
  <si>
    <t>05.082/13</t>
  </si>
  <si>
    <t>11.164/19</t>
  </si>
  <si>
    <t>05.216/18</t>
  </si>
  <si>
    <t>05.209/18</t>
  </si>
  <si>
    <t>13.211/16</t>
  </si>
  <si>
    <t>13.252/18</t>
  </si>
  <si>
    <t>05.219/19</t>
  </si>
  <si>
    <t>21.149/15</t>
  </si>
  <si>
    <t>06.061/18</t>
  </si>
  <si>
    <t>11.075/13</t>
  </si>
  <si>
    <t>16.299/18</t>
  </si>
  <si>
    <t>16.251/17</t>
  </si>
  <si>
    <t>16.278/17</t>
  </si>
  <si>
    <t>26.111/19</t>
  </si>
  <si>
    <t>17.150/19</t>
  </si>
  <si>
    <t>23.021/13</t>
  </si>
  <si>
    <t>19.052/19</t>
  </si>
  <si>
    <t>18.057/18</t>
  </si>
  <si>
    <t>17.119/17</t>
  </si>
  <si>
    <t>16.349/19</t>
  </si>
  <si>
    <t>16.108/13</t>
  </si>
  <si>
    <t>11.169/19</t>
  </si>
  <si>
    <t>CONSERVAS SEIBEL</t>
  </si>
  <si>
    <t>ARROIO DO MEIO</t>
  </si>
  <si>
    <t>CONSERVAS DE RABANETE, BETERRABA, PEPINO E COUVE-FLOR</t>
  </si>
  <si>
    <t>21.011/09</t>
  </si>
  <si>
    <t>10.222/17</t>
  </si>
  <si>
    <t>26.090/17</t>
  </si>
  <si>
    <t>16.259/17</t>
  </si>
  <si>
    <t>13.266/19</t>
  </si>
  <si>
    <t>11.144/18</t>
  </si>
  <si>
    <t>01.046/16</t>
  </si>
  <si>
    <t>11.140/17</t>
  </si>
  <si>
    <t>07.102/17</t>
  </si>
  <si>
    <t>18.024/13</t>
  </si>
  <si>
    <t>17.070/14</t>
  </si>
  <si>
    <t>14.042/19</t>
  </si>
  <si>
    <t>27.038/16</t>
  </si>
  <si>
    <t>16.343/19</t>
  </si>
  <si>
    <t>03.119/15</t>
  </si>
  <si>
    <t>09.127/19</t>
  </si>
  <si>
    <t>10.079/12</t>
  </si>
  <si>
    <t>09.072/14</t>
  </si>
  <si>
    <t>12.148/19</t>
  </si>
  <si>
    <t>01.068/18</t>
  </si>
  <si>
    <t>09.098/15</t>
  </si>
  <si>
    <t>20.140/14</t>
  </si>
  <si>
    <t>01.071/19</t>
  </si>
  <si>
    <t>22.081/19</t>
  </si>
  <si>
    <t>05.052/11</t>
  </si>
  <si>
    <t>03.160/18</t>
  </si>
  <si>
    <t>11.147/18</t>
  </si>
  <si>
    <t>11.160/18</t>
  </si>
  <si>
    <t>16.310/18</t>
  </si>
  <si>
    <t>27.037/15</t>
  </si>
  <si>
    <t>10.047/11</t>
  </si>
  <si>
    <t>01.053/18</t>
  </si>
  <si>
    <t>20.240/18</t>
  </si>
  <si>
    <t>16.138/13</t>
  </si>
  <si>
    <t>24.047/16</t>
  </si>
  <si>
    <t>28.127/19</t>
  </si>
  <si>
    <t>15.089/18</t>
  </si>
  <si>
    <t>05.195/17</t>
  </si>
  <si>
    <t>22.072/17</t>
  </si>
  <si>
    <t>18.056/18</t>
  </si>
  <si>
    <t>17.133/18</t>
  </si>
  <si>
    <t>21.182/18</t>
  </si>
  <si>
    <t>20.255/19</t>
  </si>
  <si>
    <t>11.176/19</t>
  </si>
  <si>
    <t>26.116/19</t>
  </si>
  <si>
    <t>17.157/19</t>
  </si>
  <si>
    <t>23.022/13</t>
  </si>
  <si>
    <t>18.061/19</t>
  </si>
  <si>
    <t>10.244/19</t>
  </si>
  <si>
    <t>26.101/18</t>
  </si>
  <si>
    <t>21.173/17</t>
  </si>
  <si>
    <t>09.132/19</t>
  </si>
  <si>
    <t>13.043/12</t>
  </si>
  <si>
    <t>26.106/18</t>
  </si>
  <si>
    <t>12.143/18</t>
  </si>
  <si>
    <t>16.265/17</t>
  </si>
  <si>
    <t>16.363/19</t>
  </si>
  <si>
    <t>26.102/18</t>
  </si>
  <si>
    <t>26.097/18</t>
  </si>
  <si>
    <t>16.220/16</t>
  </si>
  <si>
    <t>21.198/19</t>
  </si>
  <si>
    <t>07.131/19</t>
  </si>
  <si>
    <t>01.063/18</t>
  </si>
  <si>
    <t>09.119/18</t>
  </si>
  <si>
    <t>20.173/14</t>
  </si>
  <si>
    <t>12.140/18</t>
  </si>
  <si>
    <t>26.103/18</t>
  </si>
  <si>
    <t>27.039/16</t>
  </si>
  <si>
    <t>27.053/19</t>
  </si>
  <si>
    <t>03.102/15</t>
  </si>
  <si>
    <t>16.322/18</t>
  </si>
  <si>
    <t>03.116/15</t>
  </si>
  <si>
    <t>20.249/19</t>
  </si>
  <si>
    <t>13.256/18</t>
  </si>
  <si>
    <t>27.003/11</t>
  </si>
  <si>
    <t>15.058/14</t>
  </si>
  <si>
    <t>22.080/19</t>
  </si>
  <si>
    <t>26.120/20</t>
  </si>
  <si>
    <t>19.048/18</t>
  </si>
  <si>
    <t>28.128/19</t>
  </si>
  <si>
    <t>13.057/12</t>
  </si>
  <si>
    <t>16.350/19</t>
  </si>
  <si>
    <t>16.309/18</t>
  </si>
  <si>
    <t>05.095/13</t>
  </si>
  <si>
    <t>11.154/18</t>
  </si>
  <si>
    <t>20.236/18</t>
  </si>
  <si>
    <t>09.040/13</t>
  </si>
  <si>
    <t>21.172/17</t>
  </si>
  <si>
    <t>15.103/19</t>
  </si>
  <si>
    <t>07.126/18</t>
  </si>
  <si>
    <t>07.132/19</t>
  </si>
  <si>
    <t>19.054/19</t>
  </si>
  <si>
    <t>03.162/18</t>
  </si>
  <si>
    <t>01.059/18</t>
  </si>
  <si>
    <t>27.057/19</t>
  </si>
  <si>
    <t>16.283/17</t>
  </si>
  <si>
    <t>10.067/12</t>
  </si>
  <si>
    <t>10.133/13</t>
  </si>
  <si>
    <t>20.251/19</t>
  </si>
  <si>
    <t>13.197/15</t>
  </si>
  <si>
    <t>05.227/19</t>
  </si>
  <si>
    <t>05.198/18</t>
  </si>
  <si>
    <t>20.258/19</t>
  </si>
  <si>
    <t>20.208/16</t>
  </si>
  <si>
    <t>03.155/18</t>
  </si>
  <si>
    <t>GUABIJU VINHOS E ESPUMANTES</t>
  </si>
  <si>
    <t>BARROS CASSAL</t>
  </si>
  <si>
    <t>VINHO, ESPUMANTE</t>
  </si>
  <si>
    <t>23.062/16</t>
  </si>
  <si>
    <t>11.172/19</t>
  </si>
  <si>
    <t>05.217/18</t>
  </si>
  <si>
    <t>DELÍCIAS COLONIAIS</t>
  </si>
  <si>
    <t>TURUÇU</t>
  </si>
  <si>
    <t>17.160/19</t>
  </si>
  <si>
    <t>10.237/18</t>
  </si>
  <si>
    <t>01.080/19</t>
  </si>
  <si>
    <t>11.131/17</t>
  </si>
  <si>
    <t>13.231/17</t>
  </si>
  <si>
    <t>17.116/17</t>
  </si>
  <si>
    <t>05.063/12</t>
  </si>
  <si>
    <t>16.331/18</t>
  </si>
  <si>
    <t>21.191/19</t>
  </si>
  <si>
    <t>07.135/20</t>
  </si>
  <si>
    <t>09.109/17</t>
  </si>
  <si>
    <t>10.056/11</t>
  </si>
  <si>
    <t>06.092/19</t>
  </si>
  <si>
    <t>13.263/19</t>
  </si>
  <si>
    <t>16.367/19</t>
  </si>
  <si>
    <t>18.063/20</t>
  </si>
  <si>
    <t>09.080/15</t>
  </si>
  <si>
    <t>16.369/20</t>
  </si>
  <si>
    <t>05.228/19</t>
  </si>
  <si>
    <t>10.240/18</t>
  </si>
  <si>
    <t>14.046/20</t>
  </si>
  <si>
    <t>23.050/14</t>
  </si>
  <si>
    <t>14.048/20</t>
  </si>
  <si>
    <t>MANDIOCA</t>
  </si>
  <si>
    <t>16.327/18</t>
  </si>
  <si>
    <t>10.071/12</t>
  </si>
  <si>
    <t>06.068/18</t>
  </si>
  <si>
    <t>13.095/13</t>
  </si>
  <si>
    <t>01.048/17</t>
  </si>
  <si>
    <t>16.345/19</t>
  </si>
  <si>
    <t>22.084/19</t>
  </si>
  <si>
    <t>22.014/09</t>
  </si>
  <si>
    <t>26.124/20</t>
  </si>
  <si>
    <t>16.222/16</t>
  </si>
  <si>
    <t>17.169/20</t>
  </si>
  <si>
    <t>23.058/15</t>
  </si>
  <si>
    <t>05.142/15</t>
  </si>
  <si>
    <t>11.148/18</t>
  </si>
  <si>
    <t>17.067/14</t>
  </si>
  <si>
    <t>16.326/18</t>
  </si>
  <si>
    <t>06.104/20</t>
  </si>
  <si>
    <t>05.140/15</t>
  </si>
  <si>
    <t>23.019/13</t>
  </si>
  <si>
    <t>13.242/17</t>
  </si>
  <si>
    <t>21.202/20</t>
  </si>
  <si>
    <t>16.317/18</t>
  </si>
  <si>
    <t>09.106/16</t>
  </si>
  <si>
    <t>14.045/20</t>
  </si>
  <si>
    <t>14.044/20</t>
  </si>
  <si>
    <t>03.096/14</t>
  </si>
  <si>
    <t>26.062/14</t>
  </si>
  <si>
    <t>18.064/20</t>
  </si>
  <si>
    <t>15.038/13</t>
  </si>
  <si>
    <t>12.080/14</t>
  </si>
  <si>
    <t>05.207/18</t>
  </si>
  <si>
    <t>20.242/18</t>
  </si>
  <si>
    <t>26.086/16</t>
  </si>
  <si>
    <t>13.269/19</t>
  </si>
  <si>
    <t>13.275/19</t>
  </si>
  <si>
    <t>13.018/11</t>
  </si>
  <si>
    <t>20.228/18</t>
  </si>
  <si>
    <t>20.127/14</t>
  </si>
  <si>
    <t>17.050/14</t>
  </si>
  <si>
    <t>11.074/13</t>
  </si>
  <si>
    <t>22.087/20</t>
  </si>
  <si>
    <t>01.055/18</t>
  </si>
  <si>
    <t>12.150/19</t>
  </si>
  <si>
    <t>16.358/19</t>
  </si>
  <si>
    <t>16.238/16</t>
  </si>
  <si>
    <t>17.010/11</t>
  </si>
  <si>
    <t>13.101/13</t>
  </si>
  <si>
    <t>12.120/17</t>
  </si>
  <si>
    <t>20.259/20</t>
  </si>
  <si>
    <t>04.068/20</t>
  </si>
  <si>
    <t>20.131/14</t>
  </si>
  <si>
    <t>16.359/19</t>
  </si>
  <si>
    <t>20.256/19</t>
  </si>
  <si>
    <t>09.131/19</t>
  </si>
  <si>
    <t>28.100/16</t>
  </si>
  <si>
    <t>10.251/20</t>
  </si>
  <si>
    <t>05.225/19</t>
  </si>
  <si>
    <t>06.026/14</t>
  </si>
  <si>
    <t>17.144/19</t>
  </si>
  <si>
    <t>06.021/14</t>
  </si>
  <si>
    <t>17.012/12</t>
  </si>
  <si>
    <t>15.052/13</t>
  </si>
  <si>
    <t>17.168/19</t>
  </si>
  <si>
    <t>16.303/18</t>
  </si>
  <si>
    <t>07.111/18</t>
  </si>
  <si>
    <t>18.059/19</t>
  </si>
  <si>
    <t>21.194/19</t>
  </si>
  <si>
    <t>16.321/18</t>
  </si>
  <si>
    <t>27.060/20</t>
  </si>
  <si>
    <t>17.184/20</t>
  </si>
  <si>
    <t>09.135/20</t>
  </si>
  <si>
    <t>08.117/20</t>
  </si>
  <si>
    <t>26.123/20</t>
  </si>
  <si>
    <t>17.145/19</t>
  </si>
  <si>
    <t>20.261/20</t>
  </si>
  <si>
    <t>14.018/13</t>
  </si>
  <si>
    <t>09.120/18</t>
  </si>
  <si>
    <t>09.133/19</t>
  </si>
  <si>
    <t>16.287/17</t>
  </si>
  <si>
    <t>26.122/20</t>
  </si>
  <si>
    <t>13.066/13</t>
  </si>
  <si>
    <t>20.231/18</t>
  </si>
  <si>
    <t>11.127/16</t>
  </si>
  <si>
    <t>09.123/18</t>
  </si>
  <si>
    <t>05.171/16</t>
  </si>
  <si>
    <t>03.115/15</t>
  </si>
  <si>
    <t>22.085/19</t>
  </si>
  <si>
    <t>05.239/20</t>
  </si>
  <si>
    <t>28.134/20</t>
  </si>
  <si>
    <t>27.047/18</t>
  </si>
  <si>
    <t>05.194/17</t>
  </si>
  <si>
    <t>05.131/14</t>
  </si>
  <si>
    <t>03.137/17</t>
  </si>
  <si>
    <t>01.083/20</t>
  </si>
  <si>
    <t>05.250/20</t>
  </si>
  <si>
    <t>06.079/18</t>
  </si>
  <si>
    <t>01.081/20</t>
  </si>
  <si>
    <t>27.058/20</t>
  </si>
  <si>
    <t>01.076/19</t>
  </si>
  <si>
    <t>06.080/18</t>
  </si>
  <si>
    <t>13.238/17</t>
  </si>
  <si>
    <t>05.249/20</t>
  </si>
  <si>
    <t>03.193/20</t>
  </si>
  <si>
    <t>28.071/14</t>
  </si>
  <si>
    <t>21.133/14</t>
  </si>
  <si>
    <t>21.178/18</t>
  </si>
  <si>
    <t>03.153/18</t>
  </si>
  <si>
    <t>12.141/18</t>
  </si>
  <si>
    <t>15.109/20</t>
  </si>
  <si>
    <t>13.052/12</t>
  </si>
  <si>
    <t>09.141/20</t>
  </si>
  <si>
    <t>03.139/17</t>
  </si>
  <si>
    <t>12.157/20</t>
  </si>
  <si>
    <t>16.275/17</t>
  </si>
  <si>
    <t>16.313/18</t>
  </si>
  <si>
    <t>16.338/18</t>
  </si>
  <si>
    <t>16.315/18</t>
  </si>
  <si>
    <t>21.204/20</t>
  </si>
  <si>
    <t>03.163/18</t>
  </si>
  <si>
    <t>20.134/14</t>
  </si>
  <si>
    <t>13.240/17</t>
  </si>
  <si>
    <t>03.180/20</t>
  </si>
  <si>
    <t>26.125/20</t>
  </si>
  <si>
    <t>21.207/20</t>
  </si>
  <si>
    <t>09.107/17</t>
  </si>
  <si>
    <t>03.142/17</t>
  </si>
  <si>
    <t>13.223/17</t>
  </si>
  <si>
    <t>03.161/18</t>
  </si>
  <si>
    <t>06.057/17</t>
  </si>
  <si>
    <t>13.280/19</t>
  </si>
  <si>
    <t>04.067/19</t>
  </si>
  <si>
    <t>01.069/18</t>
  </si>
  <si>
    <t>18.066/21</t>
  </si>
  <si>
    <t>17.082/14</t>
  </si>
  <si>
    <t>15.099/18</t>
  </si>
  <si>
    <t>01.086/20</t>
  </si>
  <si>
    <t>13.294/21</t>
  </si>
  <si>
    <t>07.121/18</t>
  </si>
  <si>
    <t>27.054/19</t>
  </si>
  <si>
    <t>05.253/21</t>
  </si>
  <si>
    <t>20.254/19</t>
  </si>
  <si>
    <t>05.043/11</t>
  </si>
  <si>
    <t>16.376/20</t>
  </si>
  <si>
    <t>09.143/21</t>
  </si>
  <si>
    <t>12.155/20</t>
  </si>
  <si>
    <t>11.180/20</t>
  </si>
  <si>
    <t>16.393/21</t>
  </si>
  <si>
    <t>09.138/20</t>
  </si>
  <si>
    <t>13.105/13</t>
  </si>
  <si>
    <t>01.067/18</t>
  </si>
  <si>
    <t>16.399/21</t>
  </si>
  <si>
    <t>10.261/21</t>
  </si>
  <si>
    <t>24.031/14</t>
  </si>
  <si>
    <t>09.136/20</t>
  </si>
  <si>
    <t>05.254/21</t>
  </si>
  <si>
    <t>16.380/20</t>
  </si>
  <si>
    <t>17.187/21</t>
  </si>
  <si>
    <t>02.046/19</t>
  </si>
  <si>
    <t>22.086/19</t>
  </si>
  <si>
    <t>16.360/19</t>
  </si>
  <si>
    <t>05.243/20</t>
  </si>
  <si>
    <t>01.085/20</t>
  </si>
  <si>
    <t>16.241/16</t>
  </si>
  <si>
    <t>23.074/20</t>
  </si>
  <si>
    <t>21.192/19</t>
  </si>
  <si>
    <t>17.181/20</t>
  </si>
  <si>
    <t>15.085/18</t>
  </si>
  <si>
    <t>21.185/18</t>
  </si>
  <si>
    <t>05.229/19</t>
  </si>
  <si>
    <t>05.252/21</t>
  </si>
  <si>
    <t>16.387/20</t>
  </si>
  <si>
    <t>22.091/21</t>
  </si>
  <si>
    <t>05.236/19</t>
  </si>
  <si>
    <t>26.134/21</t>
  </si>
  <si>
    <t>02.049/21</t>
  </si>
  <si>
    <t>07.090/15</t>
  </si>
  <si>
    <t>13.292/21</t>
  </si>
  <si>
    <t>02.037/16</t>
  </si>
  <si>
    <t>15.107/20</t>
  </si>
  <si>
    <t>16.353/19</t>
  </si>
  <si>
    <t>25.007/13</t>
  </si>
  <si>
    <t>10.263/21</t>
  </si>
  <si>
    <t>02.048/20</t>
  </si>
  <si>
    <t>16.236/16</t>
  </si>
  <si>
    <t>17.174/20</t>
  </si>
  <si>
    <t>20.243/18</t>
  </si>
  <si>
    <t>07.082/14</t>
  </si>
  <si>
    <t>12.145/18</t>
  </si>
  <si>
    <t>06.078/18</t>
  </si>
  <si>
    <t>17.186/21</t>
  </si>
  <si>
    <t>06.076/18</t>
  </si>
  <si>
    <t>13.282/20</t>
  </si>
  <si>
    <t>03.169/19</t>
  </si>
  <si>
    <t>05.259/21</t>
  </si>
  <si>
    <t>13.136/13</t>
  </si>
  <si>
    <t>16.372/20</t>
  </si>
  <si>
    <t>05.222/19</t>
  </si>
  <si>
    <t>05.234/19</t>
  </si>
  <si>
    <t>16.330/18</t>
  </si>
  <si>
    <t>05.211/18</t>
  </si>
  <si>
    <t>11.167/19</t>
  </si>
  <si>
    <t>21.212/21</t>
  </si>
  <si>
    <t>18.067/21</t>
  </si>
  <si>
    <t>11.158/18</t>
  </si>
  <si>
    <t>16.400/21</t>
  </si>
  <si>
    <t>15.095/18</t>
  </si>
  <si>
    <t>03.201/21</t>
  </si>
  <si>
    <t>03.132/16</t>
  </si>
  <si>
    <t>08.126/21</t>
  </si>
  <si>
    <t>10.070/12</t>
  </si>
  <si>
    <t>10.260/20</t>
  </si>
  <si>
    <t>16.407/21</t>
  </si>
  <si>
    <t>26.068/14</t>
  </si>
  <si>
    <t>16.397/21</t>
  </si>
  <si>
    <t>16.333/18</t>
  </si>
  <si>
    <t>25.087/20</t>
  </si>
  <si>
    <t>17.173/20</t>
  </si>
  <si>
    <t>07.116/18</t>
  </si>
  <si>
    <t>03.195/20</t>
  </si>
  <si>
    <t>09.144/21</t>
  </si>
  <si>
    <t>03.198/21</t>
  </si>
  <si>
    <t>03.184/20</t>
  </si>
  <si>
    <t>05.230/19</t>
  </si>
  <si>
    <t>16.272/17</t>
  </si>
  <si>
    <t>13.129/13</t>
  </si>
  <si>
    <t>15.086/18</t>
  </si>
  <si>
    <t>16.270/17</t>
  </si>
  <si>
    <t>11.168/19</t>
  </si>
  <si>
    <t>17.151/19</t>
  </si>
  <si>
    <t>17.129/18</t>
  </si>
  <si>
    <t>16.395/21</t>
  </si>
  <si>
    <t>24.023/14</t>
  </si>
  <si>
    <t>13.283/20</t>
  </si>
  <si>
    <t>09.137/20</t>
  </si>
  <si>
    <t>16.405/21</t>
  </si>
  <si>
    <t>01.089/21</t>
  </si>
  <si>
    <t>03.050/13</t>
  </si>
  <si>
    <t>07.134/20</t>
  </si>
  <si>
    <t>17.188/21</t>
  </si>
  <si>
    <t>06.116/21</t>
  </si>
  <si>
    <t>05.247/20</t>
  </si>
  <si>
    <t>15.084/18</t>
  </si>
  <si>
    <t>15.110/21</t>
  </si>
  <si>
    <t>20.206/16</t>
  </si>
  <si>
    <t>21.054/12</t>
  </si>
  <si>
    <t>09.142/20</t>
  </si>
  <si>
    <t>15.066/15</t>
  </si>
  <si>
    <t>12.163/21</t>
  </si>
  <si>
    <t>12.162/21</t>
  </si>
  <si>
    <t>03.204/21</t>
  </si>
  <si>
    <t>15.114/22</t>
  </si>
  <si>
    <t>13.286/20</t>
  </si>
  <si>
    <t>02.055/21</t>
  </si>
  <si>
    <t>13.268/19</t>
  </si>
  <si>
    <t>03.058/13</t>
  </si>
  <si>
    <t>07.140/21</t>
  </si>
  <si>
    <t>17.165/19</t>
  </si>
  <si>
    <t>16.402/21</t>
  </si>
  <si>
    <t>10.266/21</t>
  </si>
  <si>
    <t>13.298/21</t>
  </si>
  <si>
    <t>23.026/13</t>
  </si>
  <si>
    <t>21.217/22</t>
  </si>
  <si>
    <t>10.262/21</t>
  </si>
  <si>
    <t>16.417/22</t>
  </si>
  <si>
    <t>28.144/22</t>
  </si>
  <si>
    <t>01.090/21</t>
  </si>
  <si>
    <t>16.418/22</t>
  </si>
  <si>
    <t>03.202/21</t>
  </si>
  <si>
    <t>24.069/20</t>
  </si>
  <si>
    <t>24.019/14</t>
  </si>
  <si>
    <t>16.374/20</t>
  </si>
  <si>
    <t>14.050/20</t>
  </si>
  <si>
    <t>25.083/19</t>
  </si>
  <si>
    <t>08.118/20</t>
  </si>
  <si>
    <t>14.056/22</t>
  </si>
  <si>
    <t>11.193/22</t>
  </si>
  <si>
    <t>23.070/19</t>
  </si>
  <si>
    <t>16.425/22</t>
  </si>
  <si>
    <t>12.164/21</t>
  </si>
  <si>
    <t>10.267/21</t>
  </si>
  <si>
    <t>05.267/21</t>
  </si>
  <si>
    <t>16.289/18</t>
  </si>
  <si>
    <t>10.246/19</t>
  </si>
  <si>
    <t>10.254/20</t>
  </si>
  <si>
    <t>13.127/13</t>
  </si>
  <si>
    <t>16.419/22</t>
  </si>
  <si>
    <t>26.129/20</t>
  </si>
  <si>
    <t>16.378/20</t>
  </si>
  <si>
    <t>13.300/21</t>
  </si>
  <si>
    <t>13.309/22</t>
  </si>
  <si>
    <t>06.130/22</t>
  </si>
  <si>
    <t>16.301/18</t>
  </si>
  <si>
    <t>14.057/22</t>
  </si>
  <si>
    <t>07.143/22</t>
  </si>
  <si>
    <t>13.141/13</t>
  </si>
  <si>
    <t>17.096/15</t>
  </si>
  <si>
    <t>17.195/22</t>
  </si>
  <si>
    <t>17.136/18</t>
  </si>
  <si>
    <t>13.288/20</t>
  </si>
  <si>
    <t>13.258/18</t>
  </si>
  <si>
    <t>20.266/21</t>
  </si>
  <si>
    <t>01.087/21</t>
  </si>
  <si>
    <t>13.305/21</t>
  </si>
  <si>
    <t>08.100/18</t>
  </si>
  <si>
    <t>16.377/20</t>
  </si>
  <si>
    <t>18.071/22</t>
  </si>
  <si>
    <t>05.263/21</t>
  </si>
  <si>
    <t>20.270/22</t>
  </si>
  <si>
    <t>01.095/22</t>
  </si>
  <si>
    <t>12.160/21</t>
  </si>
  <si>
    <t>16.293/18</t>
  </si>
  <si>
    <t>11.055/13</t>
  </si>
  <si>
    <t>15.064/14</t>
  </si>
  <si>
    <t>26.114/19</t>
  </si>
  <si>
    <t>01.094/22</t>
  </si>
  <si>
    <t>03.215/22</t>
  </si>
  <si>
    <t>11.201/22</t>
  </si>
  <si>
    <t>12.156/20</t>
  </si>
  <si>
    <t>13.232/17</t>
  </si>
  <si>
    <t>13.311/22</t>
  </si>
  <si>
    <t>21.195/19</t>
  </si>
  <si>
    <t>21.213/21</t>
  </si>
  <si>
    <t>25.093/22</t>
  </si>
  <si>
    <t>28.090/14</t>
  </si>
  <si>
    <t>28.094/15</t>
  </si>
  <si>
    <t>28.121/18</t>
  </si>
  <si>
    <t>07.053/13</t>
  </si>
  <si>
    <t>28.129/19</t>
  </si>
  <si>
    <t>28.087/14</t>
  </si>
  <si>
    <t>21.210/21</t>
  </si>
  <si>
    <t>20.244/18</t>
  </si>
  <si>
    <t>13.028/12</t>
  </si>
  <si>
    <t>05.272/22</t>
  </si>
  <si>
    <t>28.145/22</t>
  </si>
  <si>
    <t>16.423/22</t>
  </si>
  <si>
    <t>10.273/22</t>
  </si>
  <si>
    <t>10.270/22</t>
  </si>
  <si>
    <t>03.170/19</t>
  </si>
  <si>
    <t>07.144/22</t>
  </si>
  <si>
    <t>INDÚSTRIA DE BEBIDAS FERIGOLLO</t>
  </si>
  <si>
    <t>FREDERICO WESTPHALEN</t>
  </si>
  <si>
    <t>VINHO E CHOPP (CERVEJA)</t>
  </si>
  <si>
    <t>09.092/15</t>
  </si>
  <si>
    <t>23.079/22</t>
  </si>
  <si>
    <t>20.273/22</t>
  </si>
  <si>
    <t>28.147/22</t>
  </si>
  <si>
    <t>28.124/18</t>
  </si>
  <si>
    <t>11.149/18</t>
  </si>
  <si>
    <t>05.226/19</t>
  </si>
  <si>
    <t>03.216/22</t>
  </si>
  <si>
    <t>13.307/22</t>
  </si>
  <si>
    <t>16.422/22</t>
  </si>
  <si>
    <t>22.088/20</t>
  </si>
  <si>
    <t>04.073/21</t>
  </si>
  <si>
    <t>17.205/22</t>
  </si>
  <si>
    <t>05.244/20</t>
  </si>
  <si>
    <t>17.047/13</t>
  </si>
  <si>
    <t>08.121/20</t>
  </si>
  <si>
    <t>08.110/19</t>
  </si>
  <si>
    <t>05.035/11</t>
  </si>
  <si>
    <t>11.182/20</t>
  </si>
  <si>
    <t>17.185/21</t>
  </si>
  <si>
    <t>13.201/15</t>
  </si>
  <si>
    <t>16.434/22</t>
  </si>
  <si>
    <t>24.026/14</t>
  </si>
  <si>
    <t>28.137/21</t>
  </si>
  <si>
    <t>19.025/14</t>
  </si>
  <si>
    <t>01.092/22</t>
  </si>
  <si>
    <t>10.275/22</t>
  </si>
  <si>
    <t>01.050/17</t>
  </si>
  <si>
    <t>23.078/22</t>
  </si>
  <si>
    <t>16.268/17</t>
  </si>
  <si>
    <t>02.052/21</t>
  </si>
  <si>
    <t>21.205/20</t>
  </si>
  <si>
    <t>02.050/21</t>
  </si>
  <si>
    <t>13.229/17</t>
  </si>
  <si>
    <t>17.088/15</t>
  </si>
  <si>
    <t>28.146/22</t>
  </si>
  <si>
    <t>28.148/22</t>
  </si>
  <si>
    <t>13.296/21</t>
  </si>
  <si>
    <t>15.046/13</t>
  </si>
  <si>
    <t>13.234/17</t>
  </si>
  <si>
    <t>22.077/18</t>
  </si>
  <si>
    <t>25.054/14</t>
  </si>
  <si>
    <t>16.392/20</t>
  </si>
  <si>
    <t>17.190/21</t>
  </si>
  <si>
    <t>24.070/20</t>
  </si>
  <si>
    <t>17.076/14</t>
  </si>
  <si>
    <t>15.105/19</t>
  </si>
  <si>
    <t>17.156/19</t>
  </si>
  <si>
    <t>21.219/22</t>
  </si>
  <si>
    <t>21.224/22</t>
  </si>
  <si>
    <t>16.385/20</t>
  </si>
  <si>
    <t>16.408/21</t>
  </si>
  <si>
    <t>24.020/14</t>
  </si>
  <si>
    <t>20.274/22</t>
  </si>
  <si>
    <t>18.074/22</t>
  </si>
  <si>
    <t>17.183/20</t>
  </si>
  <si>
    <t>25.027/13</t>
  </si>
  <si>
    <t>28.131/20</t>
  </si>
  <si>
    <t>04.071/21</t>
  </si>
  <si>
    <t>26.135/21</t>
  </si>
  <si>
    <t>14.052/20</t>
  </si>
  <si>
    <t>20.275/23</t>
  </si>
  <si>
    <t>25.095/22</t>
  </si>
  <si>
    <t>22.094/23</t>
  </si>
  <si>
    <t>12.166/22</t>
  </si>
  <si>
    <t>16.440/23</t>
  </si>
  <si>
    <t>25.074/18</t>
  </si>
  <si>
    <t>10.252/20</t>
  </si>
  <si>
    <t>16.429/22</t>
  </si>
  <si>
    <t>06.097/19</t>
  </si>
  <si>
    <t>03.144/17</t>
  </si>
  <si>
    <t>08.008/10</t>
  </si>
  <si>
    <t>06.048/16</t>
  </si>
  <si>
    <t>06.038/14</t>
  </si>
  <si>
    <t>22.065/17</t>
  </si>
  <si>
    <t>10.257/20</t>
  </si>
  <si>
    <t>10.217/17</t>
  </si>
  <si>
    <t>16.420/22</t>
  </si>
  <si>
    <t>15.108/20</t>
  </si>
  <si>
    <t>16.389/20</t>
  </si>
  <si>
    <t>17.112/17</t>
  </si>
  <si>
    <t>03.220/22</t>
  </si>
  <si>
    <t>16.431/22</t>
  </si>
  <si>
    <t>16.413/21</t>
  </si>
  <si>
    <t>16.384/20</t>
  </si>
  <si>
    <t>19.051/19</t>
  </si>
  <si>
    <t>05.273/22</t>
  </si>
  <si>
    <t>20.174/14</t>
  </si>
  <si>
    <t>16.446/23</t>
  </si>
  <si>
    <t>20.037/12</t>
  </si>
  <si>
    <t>20.277/23</t>
  </si>
  <si>
    <t>DISPENSA</t>
  </si>
  <si>
    <t>28.153/23</t>
  </si>
  <si>
    <t>08.136/22</t>
  </si>
  <si>
    <t>03.191/20</t>
  </si>
  <si>
    <t>13.313/22</t>
  </si>
  <si>
    <t>24.071/20</t>
  </si>
  <si>
    <t>05.275/22</t>
  </si>
  <si>
    <t>09.146/21</t>
  </si>
  <si>
    <t>08.120/20</t>
  </si>
  <si>
    <t>16.437/23</t>
  </si>
  <si>
    <t>16.352/19</t>
  </si>
  <si>
    <t>07.141/22</t>
  </si>
  <si>
    <t>10.241/18</t>
  </si>
  <si>
    <t>06.101/20</t>
  </si>
  <si>
    <t>03.223/23</t>
  </si>
  <si>
    <t>15.117/23</t>
  </si>
  <si>
    <t>21.228/23</t>
  </si>
  <si>
    <t>15.119/23</t>
  </si>
  <si>
    <t>07.070/14</t>
  </si>
  <si>
    <t>03.208/22</t>
  </si>
  <si>
    <t>20.280/23</t>
  </si>
  <si>
    <t>28.142/21</t>
  </si>
  <si>
    <t>28.107/17</t>
  </si>
  <si>
    <t>03.109/15</t>
  </si>
  <si>
    <t>07.046/13</t>
  </si>
  <si>
    <t>08.130/22</t>
  </si>
  <si>
    <t>10.239/18</t>
  </si>
  <si>
    <t>04.079/23</t>
  </si>
  <si>
    <t>05.271/22</t>
  </si>
  <si>
    <t>21.225/23</t>
  </si>
  <si>
    <t>06.131/22</t>
  </si>
  <si>
    <t>28.143/22</t>
  </si>
  <si>
    <t>08.140/23</t>
  </si>
  <si>
    <t>14.036/16</t>
  </si>
  <si>
    <t>18.062/20</t>
  </si>
  <si>
    <t>09.151/23</t>
  </si>
  <si>
    <t>28.151/23</t>
  </si>
  <si>
    <t>09.047/13</t>
  </si>
  <si>
    <t>13.320/24</t>
  </si>
  <si>
    <t>22.092/22</t>
  </si>
  <si>
    <t>26.142/22</t>
  </si>
  <si>
    <t>21.221/22</t>
  </si>
  <si>
    <t>28.152/23</t>
  </si>
  <si>
    <t>05.274/22</t>
  </si>
  <si>
    <t>10.264/21</t>
  </si>
  <si>
    <t>16.390/20</t>
  </si>
  <si>
    <t>13.287/20</t>
  </si>
  <si>
    <t>11.197/22</t>
  </si>
  <si>
    <t>08.131/22</t>
  </si>
  <si>
    <t>10.192/15</t>
  </si>
  <si>
    <t>26.057/14</t>
  </si>
  <si>
    <t>03.206/22</t>
  </si>
  <si>
    <t>06.082/18</t>
  </si>
  <si>
    <t>09.145/21</t>
  </si>
  <si>
    <t>28.140/21</t>
  </si>
  <si>
    <t>20.267/21</t>
  </si>
  <si>
    <t>01.096/23</t>
  </si>
  <si>
    <t>01.098/23</t>
  </si>
  <si>
    <t>08.132/22</t>
  </si>
  <si>
    <t>13.302/21</t>
  </si>
  <si>
    <t>23.081/24</t>
  </si>
  <si>
    <t>11.185/21</t>
  </si>
  <si>
    <t>20.276/23</t>
  </si>
  <si>
    <t>19.063/24</t>
  </si>
  <si>
    <t>19.060/23</t>
  </si>
  <si>
    <t>17.025/12</t>
  </si>
  <si>
    <t>04.078/23</t>
  </si>
  <si>
    <t>19.064/24</t>
  </si>
  <si>
    <t>19.062/24</t>
  </si>
  <si>
    <t>16.467/24</t>
  </si>
  <si>
    <t>17.130/18</t>
  </si>
  <si>
    <t>21.226/23</t>
  </si>
  <si>
    <t>07.095/15</t>
  </si>
  <si>
    <t>16.443/23</t>
  </si>
  <si>
    <t>09.148/22</t>
  </si>
  <si>
    <t>18.076/23</t>
  </si>
  <si>
    <t>09.153/24</t>
  </si>
  <si>
    <t>05.242/20</t>
  </si>
  <si>
    <t>16.366/19</t>
  </si>
  <si>
    <t>04.069/21</t>
  </si>
  <si>
    <t>08.085/16</t>
  </si>
  <si>
    <t>21.227/23</t>
  </si>
  <si>
    <t>22.071/17</t>
  </si>
  <si>
    <t>22.097/24</t>
  </si>
  <si>
    <t>19.066/24</t>
  </si>
  <si>
    <t>26.146/23</t>
  </si>
  <si>
    <t>09.152/23</t>
  </si>
  <si>
    <t>12.175/23</t>
  </si>
  <si>
    <t>17.204/22</t>
  </si>
  <si>
    <t>03.066/14</t>
  </si>
  <si>
    <t>07.094/15</t>
  </si>
  <si>
    <t>07.146/23</t>
  </si>
  <si>
    <t>25.104/23</t>
  </si>
  <si>
    <t>12.174/23</t>
  </si>
  <si>
    <t>12.172/23</t>
  </si>
  <si>
    <t>10.282/23</t>
  </si>
  <si>
    <t>28.156/23</t>
  </si>
  <si>
    <t>27.074/24</t>
  </si>
  <si>
    <t>09.124/18</t>
  </si>
  <si>
    <t>28.150/22</t>
  </si>
  <si>
    <t>22.095/23</t>
  </si>
  <si>
    <t>13.315/23</t>
  </si>
  <si>
    <t>20.281/24</t>
  </si>
  <si>
    <t>20.282/24</t>
  </si>
  <si>
    <t>24.081/21</t>
  </si>
  <si>
    <t>03.214/22</t>
  </si>
  <si>
    <t>15.121/24</t>
  </si>
  <si>
    <t>18.078/24</t>
  </si>
  <si>
    <t>24.067/20</t>
  </si>
  <si>
    <t>08.111/19</t>
  </si>
  <si>
    <t>08.122/21</t>
  </si>
  <si>
    <t>03.034/13</t>
  </si>
  <si>
    <t>25.082/18</t>
  </si>
  <si>
    <t>10.271/22</t>
  </si>
  <si>
    <t>10.279/23</t>
  </si>
  <si>
    <t>10.281/23</t>
  </si>
  <si>
    <t>11.191/21</t>
  </si>
  <si>
    <t>11.203/23</t>
  </si>
  <si>
    <t>13.318/23</t>
  </si>
  <si>
    <t>10.285/24</t>
  </si>
  <si>
    <t>20.229/18</t>
  </si>
  <si>
    <t>25.030/13</t>
  </si>
  <si>
    <t>21.214/21</t>
  </si>
  <si>
    <t>25.078/18</t>
  </si>
  <si>
    <t>08.127/21</t>
  </si>
  <si>
    <t>09.155/24</t>
  </si>
  <si>
    <t>16.450/23</t>
  </si>
  <si>
    <t>10.058/11</t>
  </si>
  <si>
    <t>03.229/23</t>
  </si>
  <si>
    <t>17.127/18</t>
  </si>
  <si>
    <t>28.104/17</t>
  </si>
  <si>
    <t>26.144/23</t>
  </si>
  <si>
    <t>19.065/24</t>
  </si>
  <si>
    <t>11.208/24</t>
  </si>
  <si>
    <t>16.453/23</t>
  </si>
  <si>
    <t>16.172/14</t>
  </si>
  <si>
    <t>18.054/17</t>
  </si>
  <si>
    <t>12.179/24</t>
  </si>
  <si>
    <t>10.278/23</t>
  </si>
  <si>
    <t>26.152/24</t>
  </si>
  <si>
    <t>26.143/23</t>
  </si>
  <si>
    <t>20.283/24</t>
  </si>
  <si>
    <t>08.138/23</t>
  </si>
  <si>
    <t>01.077/19</t>
  </si>
  <si>
    <t>08.124/21</t>
  </si>
  <si>
    <t>04.013/13</t>
  </si>
  <si>
    <t>12.176/24</t>
  </si>
  <si>
    <t>16.452/23</t>
  </si>
  <si>
    <t>07.150/23</t>
  </si>
  <si>
    <t>28.014/11</t>
  </si>
  <si>
    <t>28.111/17</t>
  </si>
  <si>
    <t>10.272/22</t>
  </si>
  <si>
    <t>20.279/23</t>
  </si>
  <si>
    <t>10.146/14</t>
  </si>
  <si>
    <t>16.436/23</t>
  </si>
  <si>
    <t>05.283/24</t>
  </si>
  <si>
    <t>13.321/24</t>
  </si>
  <si>
    <t>16.479/24</t>
  </si>
  <si>
    <t>14.058/22</t>
  </si>
  <si>
    <t>10.277/23</t>
  </si>
  <si>
    <t>18.058/18</t>
  </si>
  <si>
    <t>12.106/16</t>
  </si>
  <si>
    <t>16.445/23</t>
  </si>
  <si>
    <t>16.403/21</t>
  </si>
  <si>
    <t>10.256/20</t>
  </si>
  <si>
    <t>03.244/24</t>
  </si>
  <si>
    <t>01.031/14</t>
  </si>
  <si>
    <t>13.260/18</t>
  </si>
  <si>
    <t>27.063/21</t>
  </si>
  <si>
    <t>16.463/24</t>
  </si>
  <si>
    <t>27.024/13</t>
  </si>
  <si>
    <t>27.025/13</t>
  </si>
  <si>
    <t>16.474/24</t>
  </si>
  <si>
    <t>25.089/21</t>
  </si>
  <si>
    <t>16.472/24</t>
  </si>
  <si>
    <t>16.462/24</t>
  </si>
  <si>
    <t>15.123/24</t>
  </si>
  <si>
    <t>11.210/24</t>
  </si>
  <si>
    <t>26.151/24</t>
  </si>
  <si>
    <t>01.106/24</t>
  </si>
  <si>
    <t>18.079/24</t>
  </si>
  <si>
    <t>28.115/17</t>
  </si>
  <si>
    <t>13.304/21</t>
  </si>
  <si>
    <t>15.126/24</t>
  </si>
  <si>
    <t>13.119/13</t>
  </si>
  <si>
    <t>12.173/23</t>
  </si>
  <si>
    <t>16.459/24</t>
  </si>
  <si>
    <t>27.080/24</t>
  </si>
  <si>
    <t>16.475/24</t>
  </si>
  <si>
    <t>10.300/24</t>
  </si>
  <si>
    <t>21.229/24</t>
  </si>
  <si>
    <t>10.143/14</t>
  </si>
  <si>
    <t>05.281/24</t>
  </si>
  <si>
    <t>15.124/24</t>
  </si>
  <si>
    <t>22.099/24</t>
  </si>
  <si>
    <t>11.190/21</t>
  </si>
  <si>
    <t>11.134/17</t>
  </si>
  <si>
    <t>24.085/22</t>
  </si>
  <si>
    <t>20.290/25</t>
  </si>
  <si>
    <t>28.163/24</t>
  </si>
  <si>
    <t>24.064/20</t>
  </si>
  <si>
    <t>15.127/24</t>
  </si>
  <si>
    <t>09.154/24</t>
  </si>
  <si>
    <t>08.141/24</t>
  </si>
  <si>
    <t>10.010/15</t>
  </si>
  <si>
    <t>10.072/12</t>
  </si>
  <si>
    <t>06.089/19</t>
  </si>
  <si>
    <t>25.090/21</t>
  </si>
  <si>
    <t>16.484/25</t>
  </si>
  <si>
    <t>11.214/24</t>
  </si>
  <si>
    <t>13.331/25</t>
  </si>
  <si>
    <t>13.329/25</t>
  </si>
  <si>
    <t>28.166/24</t>
  </si>
  <si>
    <t>01.104/24</t>
  </si>
  <si>
    <t>11.184/21</t>
  </si>
  <si>
    <t>01.110/25</t>
  </si>
  <si>
    <t>28.161/24</t>
  </si>
  <si>
    <t>06.143/24</t>
  </si>
  <si>
    <t>16.485/25</t>
  </si>
  <si>
    <t>09.156/25</t>
  </si>
  <si>
    <t>07.145/23</t>
  </si>
  <si>
    <t>09.101/16</t>
  </si>
  <si>
    <t>20.289/25</t>
  </si>
  <si>
    <t>11.211/24</t>
  </si>
  <si>
    <t>10.284/23</t>
  </si>
  <si>
    <t>10.292/24</t>
  </si>
  <si>
    <t>11.212/24</t>
  </si>
  <si>
    <t>23.076/21</t>
  </si>
  <si>
    <t>26.153/24</t>
  </si>
  <si>
    <t>03.243/24</t>
  </si>
  <si>
    <t>03.238/24</t>
  </si>
  <si>
    <t>27.076/24</t>
  </si>
  <si>
    <t>07.163/25</t>
  </si>
  <si>
    <t>07.161/25</t>
  </si>
  <si>
    <t>07.164/25</t>
  </si>
  <si>
    <t>07.162/25</t>
  </si>
  <si>
    <t>07.158/25</t>
  </si>
  <si>
    <t>07.160/25</t>
  </si>
  <si>
    <t>07.123/18</t>
  </si>
  <si>
    <t>16.481/24</t>
  </si>
  <si>
    <t>05.282/24</t>
  </si>
  <si>
    <t>20.272/22</t>
  </si>
  <si>
    <t>07.089/15</t>
  </si>
  <si>
    <t>07.148/23</t>
  </si>
  <si>
    <t>08.142/24</t>
  </si>
  <si>
    <t>12.181/24</t>
  </si>
  <si>
    <t>28.168/25</t>
  </si>
  <si>
    <t>15.115/22</t>
  </si>
  <si>
    <t>21.230/24</t>
  </si>
  <si>
    <t>16.442/23</t>
  </si>
  <si>
    <t>28.160/24</t>
  </si>
  <si>
    <t>14.060/24</t>
  </si>
  <si>
    <t>28.132/20</t>
  </si>
  <si>
    <t>17.213/23</t>
  </si>
  <si>
    <t>20.278/23</t>
  </si>
  <si>
    <t>21.232/25</t>
  </si>
  <si>
    <t>16.391/20</t>
  </si>
  <si>
    <t>01.107/24</t>
  </si>
  <si>
    <t>15.122/24</t>
  </si>
  <si>
    <t>23.085/25</t>
  </si>
  <si>
    <t>10.293/24</t>
  </si>
  <si>
    <t>28.174/25</t>
  </si>
  <si>
    <t>20.180/15</t>
  </si>
  <si>
    <t>28.169/25</t>
  </si>
  <si>
    <t>10.301/25</t>
  </si>
  <si>
    <t>03.239/24</t>
  </si>
  <si>
    <t>01.009/11</t>
  </si>
  <si>
    <t>16.491/25</t>
  </si>
  <si>
    <t>09.158/25</t>
  </si>
  <si>
    <t>05.287/25</t>
  </si>
  <si>
    <t>24.074/20</t>
  </si>
  <si>
    <t>01.075/19</t>
  </si>
  <si>
    <t>01.074/19</t>
  </si>
  <si>
    <t>10.290/24</t>
  </si>
  <si>
    <t>16.486/25</t>
  </si>
  <si>
    <t>07.156/24</t>
  </si>
  <si>
    <t>18.068/21</t>
  </si>
  <si>
    <t>24.089/23</t>
  </si>
  <si>
    <t>17.227/25</t>
  </si>
  <si>
    <t>17.226/25</t>
  </si>
  <si>
    <t>04.032/14</t>
  </si>
  <si>
    <t>16.439/23</t>
  </si>
  <si>
    <t>16.454/24</t>
  </si>
  <si>
    <t>06.103/20</t>
  </si>
  <si>
    <t>12.177/24</t>
  </si>
  <si>
    <t>13.325/24</t>
  </si>
  <si>
    <t>27.065/21</t>
  </si>
  <si>
    <t>11.213/24</t>
  </si>
  <si>
    <t>16.414/22</t>
  </si>
  <si>
    <t>20.295/25</t>
  </si>
  <si>
    <t>13.284/20</t>
  </si>
  <si>
    <t>15.120/24</t>
  </si>
  <si>
    <t>03.224/23</t>
  </si>
  <si>
    <t>10.216/17</t>
  </si>
  <si>
    <t>11.186/21</t>
  </si>
  <si>
    <t>11.202/23</t>
  </si>
  <si>
    <t>28.175/25</t>
  </si>
  <si>
    <t>01.072/19</t>
  </si>
  <si>
    <t>22.104/25</t>
  </si>
  <si>
    <t>16.497/25</t>
  </si>
  <si>
    <t>22.105/25</t>
  </si>
  <si>
    <t>20.291/25</t>
  </si>
  <si>
    <t>16.495/25</t>
  </si>
  <si>
    <t>13.257/18</t>
  </si>
  <si>
    <t>01.112/25</t>
  </si>
  <si>
    <t>04.018/14</t>
  </si>
  <si>
    <t>21.234/25</t>
  </si>
  <si>
    <t>03.226/23</t>
  </si>
  <si>
    <t>28.101/16</t>
  </si>
  <si>
    <t>16.492/25</t>
  </si>
  <si>
    <t>12.039/13</t>
  </si>
  <si>
    <t>18.075/23</t>
  </si>
  <si>
    <t>16.435/23</t>
  </si>
  <si>
    <t>11.206/24</t>
  </si>
  <si>
    <t>10.303/25</t>
  </si>
  <si>
    <t>16.483/25</t>
  </si>
  <si>
    <t>11.222/25</t>
  </si>
  <si>
    <t>03.140/17</t>
  </si>
  <si>
    <t>17.163/19</t>
  </si>
  <si>
    <t>20.297/25</t>
  </si>
  <si>
    <t>20.292/25</t>
  </si>
  <si>
    <t>12.071/13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</si>
</sst>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</font>
    <font>
      <b/>
      <sz val="10"/>
      <color rgb="FF000000"/>
      <name val="Cambria"/>
      <scheme val="major"/>
    </font>
    <font>
      <sz val="10"/>
      <color theme="1"/>
      <name val="Calibri"/>
    </font>
    <font>
      <sz val="10"/>
      <color rgb="FF000000"/>
      <name val="Cambria"/>
      <scheme val="major"/>
    </font>
    <font>
      <sz val="11"/>
      <color rgb="FF444444"/>
      <name val="Calibri"/>
      <family val="2"/>
      <charset val="1"/>
    </font>
    <font>
      <sz val="10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FFD966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14" fontId="3" fillId="0" borderId="4" xfId="0" applyNumberFormat="1" applyFont="1" applyBorder="1" applyAlignment="1">
      <alignment horizontal="center"/>
    </xf>
    <xf numFmtId="16" fontId="3" fillId="0" borderId="4" xfId="0" applyNumberFormat="1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6" fontId="4" fillId="3" borderId="5" xfId="0" applyNumberFormat="1" applyFont="1" applyFill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3" fontId="3" fillId="0" borderId="5" xfId="0" applyNumberFormat="1" applyFont="1" applyBorder="1"/>
    <xf numFmtId="0" fontId="3" fillId="0" borderId="0" xfId="0" applyFont="1" applyBorder="1"/>
    <xf numFmtId="0" fontId="3" fillId="6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3" fontId="4" fillId="3" borderId="5" xfId="0" applyNumberFormat="1" applyFont="1" applyFill="1" applyBorder="1" applyAlignment="1">
      <alignment horizontal="center"/>
    </xf>
    <xf numFmtId="14" fontId="4" fillId="3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4" fillId="3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7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FFFFFF"/>
      </font>
      <fill>
        <patternFill patternType="solid">
          <bgColor rgb="FFFFFFFF"/>
        </patternFill>
      </fill>
    </dxf>
    <dxf>
      <font>
        <color rgb="FF000000"/>
      </font>
      <fill>
        <patternFill patternType="solid">
          <bgColor rgb="FF70AD47"/>
        </patternFill>
      </fill>
    </dxf>
    <dxf>
      <font>
        <color rgb="FF000000"/>
      </font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ont>
        <b/>
        <i val="0"/>
        <color rgb="FF000000"/>
      </font>
      <fill>
        <patternFill patternType="solid">
          <bgColor rgb="FFFF0000"/>
        </patternFill>
      </fill>
    </dxf>
    <dxf>
      <font>
        <color rgb="FFFFFFFF"/>
      </font>
      <fill>
        <patternFill patternType="solid">
          <bgColor rgb="FFFFFFFF"/>
        </patternFill>
      </fill>
    </dxf>
    <dxf>
      <font>
        <color rgb="FF000000"/>
      </font>
      <fill>
        <patternFill patternType="solid">
          <bgColor rgb="FF70AD47"/>
        </patternFill>
      </fill>
    </dxf>
    <dxf>
      <font>
        <color rgb="FF000000"/>
      </font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ont>
        <b/>
        <i val="0"/>
        <color rgb="FF000000"/>
      </font>
      <fill>
        <patternFill patternType="solid">
          <bgColor rgb="FFFF0000"/>
        </patternFill>
      </fill>
    </dxf>
    <dxf>
      <font>
        <b/>
        <color theme="1"/>
      </font>
      <fill>
        <patternFill patternType="solid">
          <fgColor rgb="FFFF0000"/>
          <bgColor rgb="FFFF0000"/>
        </patternFill>
      </fill>
    </dxf>
    <dxf>
      <font>
        <b/>
        <color theme="1"/>
      </font>
      <fill>
        <patternFill patternType="solid">
          <fgColor rgb="FFFFFF00"/>
          <bgColor rgb="FFFFFF00"/>
        </patternFill>
      </fill>
    </dxf>
    <dxf>
      <font>
        <b/>
        <color theme="1"/>
      </font>
      <fill>
        <patternFill patternType="solid">
          <fgColor rgb="FFFF0000"/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-santos/Desktop/SISTEMA%20DE%20CADASTRO%20PEAF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CADASTRO"/>
      <sheetName val="INCLUSÕES"/>
      <sheetName val="GRÁFICO"/>
      <sheetName val="RANKING"/>
      <sheetName val="BANCO DE DADOS"/>
    </sheetNames>
    <sheetDataSet>
      <sheetData sheetId="0"/>
      <sheetData sheetId="1">
        <row r="1">
          <cell r="C1" t="str">
            <v>PEAF</v>
          </cell>
          <cell r="D1" t="str">
            <v xml:space="preserve">AGROINDÚSTRIA </v>
          </cell>
          <cell r="E1" t="str">
            <v>MUNICÍPIO</v>
          </cell>
          <cell r="F1" t="str">
            <v>REGIONAL EMATER</v>
          </cell>
          <cell r="G1" t="str">
            <v>DATA</v>
          </cell>
          <cell r="H1" t="str">
            <v>INSCRIÇÃO ESTADUAL</v>
          </cell>
          <cell r="I1" t="str">
            <v>INCLUSÃO</v>
          </cell>
          <cell r="J1" t="str">
            <v>DATA</v>
          </cell>
          <cell r="K1" t="str">
            <v>ÚLTIMA ATUALIZAÇÃO</v>
          </cell>
          <cell r="L1" t="str">
            <v>PRODUTOS</v>
          </cell>
          <cell r="M1" t="str">
            <v xml:space="preserve">CULTURA </v>
          </cell>
          <cell r="N1" t="str">
            <v>LICENCIAMENTO AMBIENTAL</v>
          </cell>
          <cell r="O1" t="str">
            <v>CONTATO</v>
          </cell>
          <cell r="P1" t="str">
            <v>CELULAR</v>
          </cell>
          <cell r="Q1" t="str">
            <v>TEL FIXO</v>
          </cell>
          <cell r="R1" t="str">
            <v>ORIGEM (ANIMAL, VEGETAL OU BEBIDAS)</v>
          </cell>
          <cell r="S1" t="str">
            <v>LICENCIAMENTO SANITÁRIO</v>
          </cell>
          <cell r="T1" t="str">
            <v>SISTEMA DE INSPEÇÃO EQUIVALENTE SUSAF-RS E SISBI-POA</v>
          </cell>
          <cell r="U1" t="str">
            <v>E-MAIL</v>
          </cell>
          <cell r="V1" t="str">
            <v>ENDEREÇO</v>
          </cell>
          <cell r="W1" t="str">
            <v>CEP</v>
          </cell>
          <cell r="X1" t="str">
            <v>ORGÂNICO / CONVENCIONAL</v>
          </cell>
        </row>
        <row r="2">
          <cell r="C2" t="str">
            <v>01.001/10</v>
          </cell>
          <cell r="D2" t="str">
            <v>MASSAS DONA SUELI</v>
          </cell>
          <cell r="E2" t="str">
            <v>TAPERA</v>
          </cell>
          <cell r="F2" t="str">
            <v>IJUÍ</v>
          </cell>
          <cell r="G2">
            <v>40526</v>
          </cell>
          <cell r="H2" t="str">
            <v>139.100.101.7</v>
          </cell>
          <cell r="I2">
            <v>1</v>
          </cell>
          <cell r="J2">
            <v>41222</v>
          </cell>
          <cell r="K2">
            <v>43664</v>
          </cell>
          <cell r="L2" t="str">
            <v>MASSA E CAPELETTI</v>
          </cell>
          <cell r="M2" t="str">
            <v>TRIGO</v>
          </cell>
          <cell r="N2" t="str">
            <v>TERMO DE DECLARAÇÃO 001/2022</v>
          </cell>
          <cell r="O2" t="str">
            <v>SUELI MARIA PASINATTO</v>
          </cell>
          <cell r="P2" t="str">
            <v>54 99158 2003</v>
          </cell>
          <cell r="R2" t="str">
            <v>VEGETAL</v>
          </cell>
          <cell r="S2" t="str">
            <v>VIGILÂNCIA SANITÁRIA</v>
          </cell>
          <cell r="V2" t="str">
            <v>Linha São Pedro, s/nº</v>
          </cell>
          <cell r="X2" t="str">
            <v>EM TRANSIÇÃO AGROECOLÓGICA</v>
          </cell>
        </row>
        <row r="3">
          <cell r="C3" t="str">
            <v>01.002/10</v>
          </cell>
          <cell r="D3" t="str">
            <v>ASSOC. PEQ. AGRIC. FAMILIARES ASSENT. NOVA CONQUISTA DA FAZ. SEIVAL - AFASE</v>
          </cell>
          <cell r="E3" t="str">
            <v>CRUZ ALTA</v>
          </cell>
          <cell r="G3">
            <v>40526</v>
          </cell>
          <cell r="H3" t="str">
            <v>034.104.392.3</v>
          </cell>
          <cell r="I3">
            <v>0</v>
          </cell>
          <cell r="K3" t="str">
            <v>DESC</v>
          </cell>
          <cell r="L3" t="str">
            <v>TRIGO E MILHO</v>
          </cell>
          <cell r="M3" t="str">
            <v>TRIGO</v>
          </cell>
          <cell r="O3" t="str">
            <v>JUSSARA MARIA M. MAGNI e NATALINA FELDKIRCHER</v>
          </cell>
          <cell r="P3" t="str">
            <v>55 99633 2744</v>
          </cell>
          <cell r="R3" t="str">
            <v>VEGETAL</v>
          </cell>
          <cell r="U3" t="str">
            <v>ju.vovoju@hotmail.com</v>
          </cell>
          <cell r="V3" t="str">
            <v>Comunidade Passo da Divisa</v>
          </cell>
          <cell r="X3" t="str">
            <v>CONVENCIONAL</v>
          </cell>
        </row>
        <row r="4">
          <cell r="C4" t="str">
            <v>01.003/10</v>
          </cell>
          <cell r="D4" t="str">
            <v>PANIFICADOS GIOVELLI</v>
          </cell>
          <cell r="E4" t="str">
            <v>FORTALEZA DOS VALOS</v>
          </cell>
          <cell r="F4" t="str">
            <v>IJUÍ</v>
          </cell>
          <cell r="G4">
            <v>40526</v>
          </cell>
          <cell r="H4" t="str">
            <v>238.102.225.7</v>
          </cell>
          <cell r="I4">
            <v>0</v>
          </cell>
          <cell r="K4">
            <v>45590</v>
          </cell>
          <cell r="L4" t="str">
            <v>PANIFICADOS - CUCAS, BOLACHAS E RAPADURA</v>
          </cell>
          <cell r="M4" t="str">
            <v>TRIGO E CANA-DE-AÇÚCAR</v>
          </cell>
          <cell r="O4" t="str">
            <v>LUCIANE GIOVELLI HAHN</v>
          </cell>
          <cell r="P4" t="str">
            <v>55 99675 4374</v>
          </cell>
          <cell r="R4" t="str">
            <v>VEGETAL</v>
          </cell>
          <cell r="V4" t="str">
            <v>Distrito Sutil, s/nº - Interior</v>
          </cell>
          <cell r="W4" t="str">
            <v>98.125-000</v>
          </cell>
          <cell r="X4" t="str">
            <v>CONVENCIONAL</v>
          </cell>
        </row>
        <row r="5">
          <cell r="C5" t="str">
            <v>01.004/10</v>
          </cell>
          <cell r="D5" t="str">
            <v>ANTONIO P. SOARES E MARIA LENE SOARES</v>
          </cell>
          <cell r="E5" t="str">
            <v>FORTALEZA DOS VALOS</v>
          </cell>
          <cell r="F5" t="str">
            <v>IJUÍ</v>
          </cell>
          <cell r="G5">
            <v>40526</v>
          </cell>
          <cell r="H5" t="str">
            <v>238.100.966.8</v>
          </cell>
          <cell r="I5">
            <v>0</v>
          </cell>
          <cell r="K5">
            <v>40526</v>
          </cell>
          <cell r="L5" t="str">
            <v>PANIFICADOS - PÃES, CUCAS, BOLACHAS</v>
          </cell>
          <cell r="M5" t="str">
            <v>TRIGO</v>
          </cell>
          <cell r="O5" t="str">
            <v>ANTÔNIO PEREIRA SOARES</v>
          </cell>
          <cell r="P5" t="str">
            <v>55 9910 93511</v>
          </cell>
          <cell r="R5" t="str">
            <v>VEGETAL</v>
          </cell>
          <cell r="U5" t="str">
            <v>cris_soares_fv@ibest.com.br</v>
          </cell>
          <cell r="V5" t="str">
            <v>Comunidade de Esquina Gaúcha</v>
          </cell>
          <cell r="X5" t="str">
            <v>CONVENCIONAL</v>
          </cell>
        </row>
        <row r="6">
          <cell r="C6" t="str">
            <v>01.005/10</v>
          </cell>
          <cell r="D6" t="str">
            <v>PANIFICADOS DA ROSI</v>
          </cell>
          <cell r="E6" t="str">
            <v>FORTALEZA DOS VALOS</v>
          </cell>
          <cell r="F6" t="str">
            <v>IJUÍ</v>
          </cell>
          <cell r="G6">
            <v>40526</v>
          </cell>
          <cell r="H6" t="str">
            <v>238.100.637.5</v>
          </cell>
          <cell r="I6">
            <v>0</v>
          </cell>
          <cell r="K6">
            <v>45929</v>
          </cell>
          <cell r="L6" t="str">
            <v>PANIFICADOS - PÃO, BOLACHAS, CUCA</v>
          </cell>
          <cell r="M6" t="str">
            <v>TRIGO</v>
          </cell>
          <cell r="O6" t="str">
            <v>ROSILAINE HORBACH ANTONELLO</v>
          </cell>
          <cell r="P6" t="str">
            <v>55 99155 8752</v>
          </cell>
          <cell r="R6" t="str">
            <v>VEGETAL</v>
          </cell>
          <cell r="V6" t="str">
            <v>Localidade Fazenda Sutil, S/N - Interior</v>
          </cell>
          <cell r="W6" t="str">
            <v>98.125-000</v>
          </cell>
          <cell r="X6" t="str">
            <v>CONVENCIONAL</v>
          </cell>
        </row>
        <row r="7">
          <cell r="C7" t="str">
            <v>01.006/10</v>
          </cell>
          <cell r="D7" t="str">
            <v>ELIZABETE TEREZINHA PEREIRA RUBERT</v>
          </cell>
          <cell r="E7" t="str">
            <v>FORTALEZA DOS VALOS</v>
          </cell>
          <cell r="F7" t="str">
            <v>IJUÍ</v>
          </cell>
          <cell r="G7">
            <v>40526</v>
          </cell>
          <cell r="H7" t="str">
            <v>238.100.970.6</v>
          </cell>
          <cell r="I7">
            <v>0</v>
          </cell>
          <cell r="K7">
            <v>40526</v>
          </cell>
          <cell r="L7" t="str">
            <v>PANIFICADOS - PÃES, CUCAS, BOLACHAS DIVERSAS; SCHIMIER, RAPADURA, MELADO</v>
          </cell>
          <cell r="M7" t="str">
            <v>TRIGO</v>
          </cell>
          <cell r="O7" t="str">
            <v>ELIZABETE TEREZINHA P. RUPERT</v>
          </cell>
          <cell r="P7" t="str">
            <v>55 9156 7602</v>
          </cell>
          <cell r="R7" t="str">
            <v>VEGETAL</v>
          </cell>
          <cell r="V7" t="str">
            <v>Com. De Esquina Gaúcha (Pontão dos Correias)</v>
          </cell>
          <cell r="X7" t="str">
            <v>CONVENCIONAL</v>
          </cell>
        </row>
        <row r="8">
          <cell r="C8" t="str">
            <v>01.007/10</v>
          </cell>
          <cell r="D8" t="str">
            <v>LÉO FACCO ANTONELLO E LUZIA ANTONELLO</v>
          </cell>
          <cell r="E8" t="str">
            <v>FORTALEZA DOS VALOS</v>
          </cell>
          <cell r="F8" t="str">
            <v>IJUÍ</v>
          </cell>
          <cell r="G8">
            <v>40526</v>
          </cell>
          <cell r="H8" t="str">
            <v>238.100.065.2</v>
          </cell>
          <cell r="I8">
            <v>0</v>
          </cell>
          <cell r="K8">
            <v>40526</v>
          </cell>
          <cell r="L8" t="str">
            <v>PANIFICADOS - PÃES, CUCAS</v>
          </cell>
          <cell r="M8" t="str">
            <v>TRIGO</v>
          </cell>
          <cell r="O8" t="str">
            <v>LÉO FACCO ANTONELLO</v>
          </cell>
          <cell r="P8" t="str">
            <v>55 9118 3024</v>
          </cell>
          <cell r="R8" t="str">
            <v>VEGETAL</v>
          </cell>
          <cell r="V8" t="str">
            <v>Com.de Esquina Gaúcha</v>
          </cell>
          <cell r="X8" t="str">
            <v>CONVENCIONAL</v>
          </cell>
        </row>
        <row r="9">
          <cell r="C9" t="str">
            <v>01.008/10</v>
          </cell>
          <cell r="D9" t="str">
            <v>NERICA</v>
          </cell>
          <cell r="E9" t="str">
            <v>FORTALEZA DOS VALOS</v>
          </cell>
          <cell r="F9" t="str">
            <v>IJUÍ</v>
          </cell>
          <cell r="G9">
            <v>40526</v>
          </cell>
          <cell r="H9" t="str">
            <v>238.101.086.0</v>
          </cell>
          <cell r="I9">
            <v>0</v>
          </cell>
          <cell r="K9">
            <v>45580</v>
          </cell>
          <cell r="L9" t="str">
            <v>PANIFICADOS - PÃES, BOLACHAS, CUCAS, BOLOS</v>
          </cell>
          <cell r="M9" t="str">
            <v>TRIGO</v>
          </cell>
          <cell r="O9" t="str">
            <v>NERICA SPIERING RUPPENTHAL</v>
          </cell>
          <cell r="P9" t="str">
            <v>55 99626 7192 / 99800 9290</v>
          </cell>
          <cell r="R9" t="str">
            <v>VEGETAL</v>
          </cell>
          <cell r="V9" t="str">
            <v>Localidade Nova Santa Clara, S/N - Distrito</v>
          </cell>
          <cell r="W9" t="str">
            <v>98.125-000</v>
          </cell>
          <cell r="X9" t="str">
            <v>CONVENCIONAL</v>
          </cell>
        </row>
        <row r="10">
          <cell r="C10" t="str">
            <v>01.009/11</v>
          </cell>
          <cell r="D10" t="str">
            <v>PANIFICADOS DOCE SABOR</v>
          </cell>
          <cell r="E10" t="str">
            <v>SANTA BÁRBARA DO SUL</v>
          </cell>
          <cell r="F10" t="str">
            <v>IJUÍ</v>
          </cell>
          <cell r="G10">
            <v>40554</v>
          </cell>
          <cell r="H10" t="str">
            <v>107.102.200.5</v>
          </cell>
          <cell r="I10">
            <v>1</v>
          </cell>
          <cell r="J10">
            <v>45817</v>
          </cell>
          <cell r="K10">
            <v>45817</v>
          </cell>
          <cell r="L10" t="str">
            <v>PANIFICADOS - PÃO CASEIRO, BOLOS, BOLACHAS, CUCAS, PIZZAS, PASTEIS, RISOLES, GROSTOLI, TORTAS, DOCINHOS</v>
          </cell>
          <cell r="M10" t="str">
            <v>TRIGO</v>
          </cell>
          <cell r="N10" t="str">
            <v>DNILA EMATER</v>
          </cell>
          <cell r="O10" t="str">
            <v>GENECI SCAPINI ELICKER</v>
          </cell>
          <cell r="P10" t="str">
            <v>55 99633 8364 / 99671 2456</v>
          </cell>
          <cell r="R10" t="str">
            <v>VEGETAL</v>
          </cell>
          <cell r="S10" t="str">
            <v>VIGILÂNCIA SANITÁRIA</v>
          </cell>
          <cell r="U10" t="str">
            <v>genecielicker@hotmail.com</v>
          </cell>
          <cell r="V10" t="str">
            <v>Fazenda Itaíba, S/N - Interior</v>
          </cell>
          <cell r="W10" t="str">
            <v>98.240-000</v>
          </cell>
          <cell r="X10" t="str">
            <v>CONVENCIONAL</v>
          </cell>
        </row>
        <row r="11">
          <cell r="C11" t="str">
            <v>01.010/11</v>
          </cell>
          <cell r="D11" t="str">
            <v>IVETE MARIA ROGERI</v>
          </cell>
          <cell r="E11" t="str">
            <v>BOA VISTA DO INCRA</v>
          </cell>
          <cell r="F11" t="str">
            <v>IJUÍ</v>
          </cell>
          <cell r="G11">
            <v>40554</v>
          </cell>
          <cell r="H11" t="str">
            <v>472.100.490.6</v>
          </cell>
          <cell r="I11">
            <v>0</v>
          </cell>
          <cell r="K11">
            <v>40554</v>
          </cell>
          <cell r="L11" t="str">
            <v>PANIFICADOS - MASSAS, BOLACHAS E CUCAS</v>
          </cell>
          <cell r="M11" t="str">
            <v>TRIGO</v>
          </cell>
          <cell r="O11" t="str">
            <v>IVETE MARIA ROGERI</v>
          </cell>
          <cell r="Q11" t="str">
            <v>55 3613 1001</v>
          </cell>
          <cell r="R11" t="str">
            <v>VEGETAL</v>
          </cell>
          <cell r="V11" t="str">
            <v>Fazenda Corticeira</v>
          </cell>
          <cell r="X11" t="str">
            <v>CONVENCIONAL</v>
          </cell>
        </row>
        <row r="12">
          <cell r="C12" t="str">
            <v>01.011/11</v>
          </cell>
          <cell r="D12" t="str">
            <v>BONA MASSA</v>
          </cell>
          <cell r="E12" t="str">
            <v>FORTALEZA DOS VALOS</v>
          </cell>
          <cell r="F12" t="str">
            <v>IJUÍ</v>
          </cell>
          <cell r="G12">
            <v>40651</v>
          </cell>
          <cell r="H12" t="str">
            <v>238.101.317.7</v>
          </cell>
          <cell r="I12">
            <v>0</v>
          </cell>
          <cell r="K12">
            <v>45638</v>
          </cell>
          <cell r="L12" t="str">
            <v>PANIFICADOS - MASSAS E BOLACHAS</v>
          </cell>
          <cell r="M12" t="str">
            <v>TRIGO</v>
          </cell>
          <cell r="O12" t="str">
            <v>VALDIRENE GIULIANI DURIGON</v>
          </cell>
          <cell r="P12" t="str">
            <v>55 98429 1426</v>
          </cell>
          <cell r="R12" t="str">
            <v>VEGETAL</v>
          </cell>
          <cell r="V12" t="str">
            <v>Fazenda Sutil, s/nº - Interior</v>
          </cell>
          <cell r="W12" t="str">
            <v>98.125-000</v>
          </cell>
          <cell r="X12" t="str">
            <v>CONVENCIONAL</v>
          </cell>
        </row>
        <row r="13">
          <cell r="C13" t="str">
            <v>01.012/11</v>
          </cell>
          <cell r="D13" t="str">
            <v>CELEIRO DOS BISCOITOS</v>
          </cell>
          <cell r="E13" t="str">
            <v>QUINZE DE NOVEMBRO</v>
          </cell>
          <cell r="F13" t="str">
            <v>IJUÍ</v>
          </cell>
          <cell r="G13">
            <v>40795</v>
          </cell>
          <cell r="H13" t="str">
            <v>305.000.580.9</v>
          </cell>
          <cell r="I13">
            <v>1</v>
          </cell>
          <cell r="J13">
            <v>43209</v>
          </cell>
          <cell r="K13">
            <v>43853</v>
          </cell>
          <cell r="L13" t="str">
            <v>PANIFICADOS</v>
          </cell>
          <cell r="M13" t="str">
            <v>TRIGO</v>
          </cell>
          <cell r="N13" t="str">
            <v>DECLARAÇÃO DE NÃO INCIDÊNCIA DE LICENÇA AMBIENTAL Nº 003/2020 - DEPARTAMENTO MUNICIPAL DE TURISMO, CULTURA E MEIO AMBIENTE</v>
          </cell>
          <cell r="O13" t="str">
            <v>RONEI RUDOLFO RICHTER</v>
          </cell>
          <cell r="P13" t="str">
            <v>54 9139 3670</v>
          </cell>
          <cell r="R13" t="str">
            <v>VEGETAL</v>
          </cell>
          <cell r="S13" t="str">
            <v>VIGILÂNCIA SANITÁRIA</v>
          </cell>
          <cell r="V13" t="str">
            <v>Dona Etelvina, 02</v>
          </cell>
          <cell r="X13" t="str">
            <v>CONVENCIONAL</v>
          </cell>
        </row>
        <row r="14">
          <cell r="C14" t="str">
            <v>01.013/11</v>
          </cell>
          <cell r="D14" t="str">
            <v>BELLA ITÁLIA</v>
          </cell>
          <cell r="E14" t="str">
            <v>TAPERA</v>
          </cell>
          <cell r="F14" t="str">
            <v>IJUÍ</v>
          </cell>
          <cell r="G14">
            <v>40800</v>
          </cell>
          <cell r="H14" t="str">
            <v>139.101.851.3</v>
          </cell>
          <cell r="I14">
            <v>1</v>
          </cell>
          <cell r="J14">
            <v>41682</v>
          </cell>
          <cell r="K14">
            <v>44769</v>
          </cell>
          <cell r="L14" t="str">
            <v>PANIFICADOS - MASSAS, CAPELETTI, PÃO E CUCA</v>
          </cell>
          <cell r="M14" t="str">
            <v>TRIGO</v>
          </cell>
          <cell r="N14" t="str">
            <v>TERMO DE DECLARAÇÃO 002/2022</v>
          </cell>
          <cell r="O14" t="str">
            <v>SANDRA MARIA MACHIAVELLI</v>
          </cell>
          <cell r="P14" t="str">
            <v>54 99199 6440</v>
          </cell>
          <cell r="R14" t="str">
            <v>VEGETAL</v>
          </cell>
          <cell r="S14" t="str">
            <v>VIGILÂNCIA SANITÁRIA</v>
          </cell>
          <cell r="V14" t="str">
            <v>Linha São Pedro, s/nº - Interior</v>
          </cell>
          <cell r="W14" t="str">
            <v>99.490-000</v>
          </cell>
          <cell r="X14" t="str">
            <v>CONVENCIONAL</v>
          </cell>
        </row>
        <row r="15">
          <cell r="C15" t="str">
            <v>01.014/11</v>
          </cell>
          <cell r="D15" t="str">
            <v>APARECIDA GONÇALVES</v>
          </cell>
          <cell r="E15" t="str">
            <v>CRUZ ALTA</v>
          </cell>
          <cell r="G15">
            <v>40822</v>
          </cell>
          <cell r="H15" t="str">
            <v>034.108.459.0</v>
          </cell>
          <cell r="I15">
            <v>0</v>
          </cell>
          <cell r="J15">
            <v>41632</v>
          </cell>
          <cell r="K15" t="str">
            <v>DESC</v>
          </cell>
          <cell r="L15" t="str">
            <v>PANIFICADOS - PÃO, CUCA, BOLACHAS, BISCOITOS</v>
          </cell>
          <cell r="M15" t="str">
            <v>TRIGO</v>
          </cell>
          <cell r="O15" t="str">
            <v>APARECIDA GONÇALVES</v>
          </cell>
          <cell r="P15" t="str">
            <v>55 9905 8996 / 9177 7324</v>
          </cell>
          <cell r="R15" t="str">
            <v>VEGETAL</v>
          </cell>
          <cell r="S15" t="str">
            <v>VIGILÂNCIA SANITÁRIA</v>
          </cell>
          <cell r="V15" t="str">
            <v>BR-158 Km 213 - Comunidade de Passo dos Alemães S/N</v>
          </cell>
          <cell r="W15" t="str">
            <v>98.000-000</v>
          </cell>
          <cell r="X15" t="str">
            <v>CONVENCIONAL</v>
          </cell>
        </row>
        <row r="16">
          <cell r="C16" t="str">
            <v>01.015/12</v>
          </cell>
          <cell r="D16" t="str">
            <v>KNAK</v>
          </cell>
          <cell r="E16" t="str">
            <v>IBIRUBÁ</v>
          </cell>
          <cell r="G16">
            <v>41089</v>
          </cell>
          <cell r="H16" t="str">
            <v>064.004.664.9</v>
          </cell>
          <cell r="I16">
            <v>0</v>
          </cell>
          <cell r="J16">
            <v>43356</v>
          </cell>
          <cell r="K16" t="str">
            <v>DESC</v>
          </cell>
          <cell r="L16" t="str">
            <v>MANDIOCA, PEPINO, MORANGO, FIGO, PÊSSEGO</v>
          </cell>
          <cell r="M16" t="str">
            <v>HORTICULTURA</v>
          </cell>
          <cell r="N16" t="str">
            <v>LICENÇA MUNICIPAL</v>
          </cell>
          <cell r="O16" t="str">
            <v>DDARCI CARLOS KNAK</v>
          </cell>
          <cell r="P16" t="str">
            <v>54 9165 3125</v>
          </cell>
          <cell r="R16" t="str">
            <v>VEGETAL</v>
          </cell>
          <cell r="S16" t="str">
            <v>VIGILÂNCIA SANITÁRIA</v>
          </cell>
          <cell r="V16" t="str">
            <v>Comunidade Linha Pulador Alto</v>
          </cell>
          <cell r="W16" t="str">
            <v>98.200-000</v>
          </cell>
          <cell r="X16" t="str">
            <v>CONVENCIONAL</v>
          </cell>
        </row>
        <row r="17">
          <cell r="C17" t="str">
            <v>01.016/12</v>
          </cell>
          <cell r="D17" t="str">
            <v>GDP DESTILADOS</v>
          </cell>
          <cell r="E17" t="str">
            <v>SELBACH</v>
          </cell>
          <cell r="F17" t="str">
            <v>IJUÍ</v>
          </cell>
          <cell r="G17">
            <v>41089</v>
          </cell>
          <cell r="H17" t="str">
            <v>228.000.727.9</v>
          </cell>
          <cell r="I17">
            <v>1</v>
          </cell>
          <cell r="J17">
            <v>41683</v>
          </cell>
          <cell r="K17">
            <v>41683</v>
          </cell>
          <cell r="L17" t="str">
            <v>CACHAÇA E LICOR</v>
          </cell>
          <cell r="M17" t="str">
            <v>CANA-DE-AÇÚCAR</v>
          </cell>
          <cell r="O17" t="str">
            <v>GILBERTO POSSAMAI</v>
          </cell>
          <cell r="Q17" t="str">
            <v>54 3324 5729</v>
          </cell>
          <cell r="R17" t="str">
            <v>BEBIDAS</v>
          </cell>
          <cell r="S17" t="str">
            <v>VIGILÂNCIA SANITÁRIA</v>
          </cell>
          <cell r="U17" t="str">
            <v>princesadoarrio@comnet.com.br</v>
          </cell>
          <cell r="V17" t="str">
            <v>Arroio Grande</v>
          </cell>
          <cell r="W17" t="str">
            <v>99.450-000</v>
          </cell>
          <cell r="X17" t="str">
            <v>CONVENCIONAL</v>
          </cell>
        </row>
        <row r="18">
          <cell r="C18" t="str">
            <v>01.017/12</v>
          </cell>
          <cell r="D18" t="str">
            <v>PAULO SCHEFFEL</v>
          </cell>
          <cell r="E18" t="str">
            <v>LAGOA DOS TRÊS CANTOS</v>
          </cell>
          <cell r="F18" t="str">
            <v>PASSO FUNDO</v>
          </cell>
          <cell r="G18">
            <v>41089</v>
          </cell>
          <cell r="H18" t="str">
            <v>363.100.666.9</v>
          </cell>
          <cell r="I18">
            <v>0</v>
          </cell>
          <cell r="K18">
            <v>41093</v>
          </cell>
          <cell r="L18" t="str">
            <v xml:space="preserve">OVOS </v>
          </cell>
          <cell r="M18" t="str">
            <v>AVICULTURA DE POSTURA</v>
          </cell>
          <cell r="O18" t="str">
            <v>PAULO INÁCIO SCHEFFEL</v>
          </cell>
          <cell r="P18" t="str">
            <v>54 9164 4909</v>
          </cell>
          <cell r="R18" t="str">
            <v>ANIMAL</v>
          </cell>
          <cell r="U18" t="str">
            <v>pauloscheffel@hotmail.com</v>
          </cell>
          <cell r="V18" t="str">
            <v>Linha Glória</v>
          </cell>
          <cell r="W18" t="str">
            <v>99.495-000</v>
          </cell>
          <cell r="X18" t="str">
            <v>CONVENCIONAL</v>
          </cell>
        </row>
        <row r="19">
          <cell r="C19" t="str">
            <v>01.018/12</v>
          </cell>
          <cell r="D19" t="str">
            <v>NATURALLE DELLA COLÔNIA</v>
          </cell>
          <cell r="E19" t="str">
            <v>COLORADO</v>
          </cell>
          <cell r="F19" t="str">
            <v>IJUÍ</v>
          </cell>
          <cell r="G19">
            <v>41089</v>
          </cell>
          <cell r="H19" t="str">
            <v>160.101.337.7</v>
          </cell>
          <cell r="I19">
            <v>1</v>
          </cell>
          <cell r="J19">
            <v>41632</v>
          </cell>
          <cell r="K19">
            <v>44606</v>
          </cell>
          <cell r="L19" t="str">
            <v>PANIFICADOS - PÃO, CUCA, BOLACHA, MASSA</v>
          </cell>
          <cell r="M19" t="str">
            <v>TRIGO</v>
          </cell>
          <cell r="N19" t="str">
            <v>DILA Mun nº 001/2022</v>
          </cell>
          <cell r="O19" t="str">
            <v>IRINEU SCHENKEL</v>
          </cell>
          <cell r="P19" t="str">
            <v>54 99136 0493 / 99108 0477</v>
          </cell>
          <cell r="R19" t="str">
            <v>VEGETAL</v>
          </cell>
          <cell r="S19" t="str">
            <v>VIGILÂNCIA SANITÁRIA</v>
          </cell>
          <cell r="U19" t="str">
            <v>arieli.schenkel@hotmail.com</v>
          </cell>
          <cell r="V19" t="str">
            <v>Arroio das Pacas, s/nº - Rural</v>
          </cell>
          <cell r="W19" t="str">
            <v>99.460-000</v>
          </cell>
          <cell r="X19" t="str">
            <v>CONVENCIONAL</v>
          </cell>
        </row>
        <row r="20">
          <cell r="C20" t="str">
            <v>01.019/12</v>
          </cell>
          <cell r="D20" t="str">
            <v xml:space="preserve">HORTO HORTELÃ / PRODUTOS NATURAIS </v>
          </cell>
          <cell r="E20" t="str">
            <v>IBIRUBÁ</v>
          </cell>
          <cell r="F20" t="str">
            <v>IJUÍ</v>
          </cell>
          <cell r="G20">
            <v>41089</v>
          </cell>
          <cell r="H20" t="str">
            <v>064.104.894.7</v>
          </cell>
          <cell r="I20">
            <v>1</v>
          </cell>
          <cell r="J20">
            <v>41682</v>
          </cell>
          <cell r="K20">
            <v>44770</v>
          </cell>
          <cell r="L20" t="str">
            <v>SCHIMIER, MOLHO</v>
          </cell>
          <cell r="M20" t="str">
            <v>HORTICULTURA</v>
          </cell>
          <cell r="O20" t="str">
            <v>MARIA LUIZA ZIMMER PRESTES</v>
          </cell>
          <cell r="P20" t="str">
            <v>54 99179 5305</v>
          </cell>
          <cell r="Q20" t="str">
            <v>54 3324 3510</v>
          </cell>
          <cell r="R20" t="str">
            <v>VEGETAL</v>
          </cell>
          <cell r="S20" t="str">
            <v>VIGILÂNCIA SANITÁRIA</v>
          </cell>
          <cell r="U20" t="str">
            <v>ml.prestes@yahoo.com.br</v>
          </cell>
          <cell r="V20" t="str">
            <v>Linha Três, s/nº</v>
          </cell>
          <cell r="W20" t="str">
            <v>98.200-000</v>
          </cell>
          <cell r="X20" t="str">
            <v>EM TRANSIÇÃO AGROECOLÓGICA</v>
          </cell>
        </row>
        <row r="21">
          <cell r="C21" t="str">
            <v>01.020/12</v>
          </cell>
          <cell r="D21" t="str">
            <v>ENIO OTACIR HAHN BUDKE</v>
          </cell>
          <cell r="E21" t="str">
            <v>FORTALEZA DOS VALOS</v>
          </cell>
          <cell r="F21" t="str">
            <v>IJUÍ</v>
          </cell>
          <cell r="G21">
            <v>41164</v>
          </cell>
          <cell r="H21" t="str">
            <v>238.101.127.1</v>
          </cell>
          <cell r="I21">
            <v>0</v>
          </cell>
          <cell r="K21">
            <v>41171</v>
          </cell>
          <cell r="L21" t="str">
            <v>RAPADURAS</v>
          </cell>
          <cell r="M21" t="str">
            <v>CANA-DE-AÇÚCAR</v>
          </cell>
          <cell r="O21" t="str">
            <v>ENIO OTACIR HAN BUDKE</v>
          </cell>
          <cell r="P21" t="str">
            <v>55 9190 1875</v>
          </cell>
          <cell r="R21" t="str">
            <v>VEGETAL</v>
          </cell>
          <cell r="V21" t="str">
            <v>Nova Santa Clara</v>
          </cell>
          <cell r="W21" t="str">
            <v>98.125-000</v>
          </cell>
          <cell r="X21" t="str">
            <v>CONVENCIONAL</v>
          </cell>
        </row>
        <row r="22">
          <cell r="C22" t="str">
            <v>01.021/12</v>
          </cell>
          <cell r="D22" t="str">
            <v>MARIA CALUDETE DA SILVA GOULART</v>
          </cell>
          <cell r="E22" t="str">
            <v>FORTALEZA DOS VALOS</v>
          </cell>
          <cell r="F22" t="str">
            <v>IJUÍ</v>
          </cell>
          <cell r="G22">
            <v>41164</v>
          </cell>
          <cell r="H22" t="str">
            <v>238.100.889.0</v>
          </cell>
          <cell r="I22">
            <v>0</v>
          </cell>
          <cell r="K22">
            <v>41171</v>
          </cell>
          <cell r="L22" t="str">
            <v>PANIFICADOS - PIZZAS</v>
          </cell>
          <cell r="M22" t="str">
            <v>TRIGO</v>
          </cell>
          <cell r="O22" t="str">
            <v>MARLENE CALUDETE DA SILVA GOULART</v>
          </cell>
          <cell r="P22" t="str">
            <v>55 9178 6099</v>
          </cell>
          <cell r="R22" t="str">
            <v>VEGETAL</v>
          </cell>
          <cell r="V22" t="str">
            <v>Comunidade de Rincão dos Valos</v>
          </cell>
          <cell r="W22" t="str">
            <v>98.125-000</v>
          </cell>
          <cell r="X22" t="str">
            <v>CONVENCIONAL</v>
          </cell>
        </row>
        <row r="23">
          <cell r="C23" t="str">
            <v>01.022/12</v>
          </cell>
          <cell r="D23" t="str">
            <v>SONHOS E CONQUISTAS - CAPÃO BONITO</v>
          </cell>
          <cell r="E23" t="str">
            <v>SALTO DO JACUÍ</v>
          </cell>
          <cell r="F23" t="str">
            <v>IJUÍ</v>
          </cell>
          <cell r="G23">
            <v>41164</v>
          </cell>
          <cell r="H23" t="str">
            <v>242.100.748.2</v>
          </cell>
          <cell r="I23">
            <v>0</v>
          </cell>
          <cell r="K23">
            <v>41176</v>
          </cell>
          <cell r="L23" t="str">
            <v>PANIFICADOS</v>
          </cell>
          <cell r="M23" t="str">
            <v>TRIGO</v>
          </cell>
          <cell r="O23" t="str">
            <v>MARLENE GALL KRUG</v>
          </cell>
          <cell r="P23" t="str">
            <v>55 9624 1924 / 9660 6664</v>
          </cell>
          <cell r="R23" t="str">
            <v>VEGETAL</v>
          </cell>
          <cell r="V23" t="str">
            <v>Distrito de Capão Bonito</v>
          </cell>
          <cell r="X23" t="str">
            <v>CONVENCIONAL</v>
          </cell>
        </row>
        <row r="24">
          <cell r="C24" t="str">
            <v>01.023/12</v>
          </cell>
          <cell r="D24" t="str">
            <v>SEMEANDO SABORES</v>
          </cell>
          <cell r="E24" t="str">
            <v>SALTO DO JACUÍ</v>
          </cell>
          <cell r="F24" t="str">
            <v>IJUÍ</v>
          </cell>
          <cell r="G24">
            <v>41164</v>
          </cell>
          <cell r="H24" t="str">
            <v>242.102.064.0</v>
          </cell>
          <cell r="I24">
            <v>1</v>
          </cell>
          <cell r="J24">
            <v>42509</v>
          </cell>
          <cell r="K24">
            <v>44188</v>
          </cell>
          <cell r="L24" t="str">
            <v>PANIFICADOS - PÃO, BOLO, CUCA, BOLACHAS</v>
          </cell>
          <cell r="M24" t="str">
            <v>TRIGO</v>
          </cell>
          <cell r="N24" t="str">
            <v>DNILA Nº 166/2020 - PEAF DACA</v>
          </cell>
          <cell r="O24" t="str">
            <v>JANE FERREIRA DA SILVA</v>
          </cell>
          <cell r="P24" t="str">
            <v>55 9901 1058 / 9605 7552</v>
          </cell>
          <cell r="R24" t="str">
            <v>VEGETAL</v>
          </cell>
          <cell r="S24" t="str">
            <v>VIGILÂNCIA SANITÁRIA</v>
          </cell>
          <cell r="V24" t="str">
            <v>Assentamento Rincão do Ivaí</v>
          </cell>
          <cell r="W24" t="str">
            <v>99.440-000</v>
          </cell>
          <cell r="X24" t="str">
            <v>CONVENCIONAL</v>
          </cell>
        </row>
        <row r="25">
          <cell r="C25" t="str">
            <v>01.024/12</v>
          </cell>
          <cell r="D25" t="str">
            <v>JB SUCOS</v>
          </cell>
          <cell r="E25" t="str">
            <v>IBIRUBÁ</v>
          </cell>
          <cell r="F25" t="str">
            <v>IJUÍ</v>
          </cell>
          <cell r="G25">
            <v>41192</v>
          </cell>
          <cell r="H25" t="str">
            <v>800.200.193.0</v>
          </cell>
          <cell r="I25">
            <v>1</v>
          </cell>
          <cell r="J25">
            <v>42381</v>
          </cell>
          <cell r="K25">
            <v>42705</v>
          </cell>
          <cell r="L25" t="str">
            <v>SUCO DE LARANJA</v>
          </cell>
          <cell r="M25" t="str">
            <v>FRUTICULTURA</v>
          </cell>
          <cell r="O25" t="str">
            <v>JOÃO ARSÊNIO BOURSCHEID</v>
          </cell>
          <cell r="P25" t="str">
            <v>54 9963 8592</v>
          </cell>
          <cell r="R25" t="str">
            <v>BEBIDAS</v>
          </cell>
          <cell r="S25" t="str">
            <v>MAPA</v>
          </cell>
          <cell r="V25" t="str">
            <v>Área Rural</v>
          </cell>
          <cell r="W25" t="str">
            <v>98.200-000</v>
          </cell>
          <cell r="X25" t="str">
            <v>CONVENCIONAL</v>
          </cell>
        </row>
        <row r="26">
          <cell r="C26" t="str">
            <v>01.025/12</v>
          </cell>
          <cell r="D26" t="str">
            <v>DELÍCIAS CAMPONESAS</v>
          </cell>
          <cell r="E26" t="str">
            <v>IBIRUBÁ</v>
          </cell>
          <cell r="G26">
            <v>41192</v>
          </cell>
          <cell r="H26" t="str">
            <v>064.104.639.1</v>
          </cell>
          <cell r="I26">
            <v>0</v>
          </cell>
          <cell r="J26">
            <v>41948</v>
          </cell>
          <cell r="K26" t="str">
            <v>DESC</v>
          </cell>
          <cell r="L26" t="str">
            <v>PANIFICADOS</v>
          </cell>
          <cell r="M26" t="str">
            <v>TRIGO E MILHO</v>
          </cell>
          <cell r="N26" t="str">
            <v>DNILA Mun 082/20</v>
          </cell>
          <cell r="O26" t="str">
            <v>CLARICE BUDKE BOURSCHEID</v>
          </cell>
          <cell r="P26" t="str">
            <v>54 99160 1176</v>
          </cell>
          <cell r="R26" t="str">
            <v>VEGETAL</v>
          </cell>
          <cell r="S26" t="str">
            <v>VIGILÂNCIA SANITÁRIA</v>
          </cell>
          <cell r="U26" t="str">
            <v>claricebudkeb@gmail.com</v>
          </cell>
          <cell r="V26" t="str">
            <v>Linha Quatro, s/nº - Interior</v>
          </cell>
          <cell r="W26" t="str">
            <v>98.200-000</v>
          </cell>
          <cell r="X26" t="str">
            <v>CONVENCIONAL</v>
          </cell>
        </row>
        <row r="27">
          <cell r="C27" t="str">
            <v>01.026/12</v>
          </cell>
          <cell r="D27" t="str">
            <v>NÁDIA REGINA DA COSTA DREHER</v>
          </cell>
          <cell r="E27" t="str">
            <v>BOA VISTA DO INCRA</v>
          </cell>
          <cell r="F27" t="str">
            <v>IJUÍ</v>
          </cell>
          <cell r="G27">
            <v>41206</v>
          </cell>
          <cell r="H27" t="str">
            <v>472.100.566.0</v>
          </cell>
          <cell r="I27">
            <v>0</v>
          </cell>
          <cell r="K27">
            <v>41178</v>
          </cell>
          <cell r="L27" t="str">
            <v>PANIFICADOS</v>
          </cell>
          <cell r="M27" t="str">
            <v>TRIGO</v>
          </cell>
          <cell r="O27" t="str">
            <v>NÁDIA REGINA DA COSTA DREHER</v>
          </cell>
          <cell r="P27" t="str">
            <v>55 9969 4859</v>
          </cell>
          <cell r="R27" t="str">
            <v>VEGETAL</v>
          </cell>
          <cell r="V27" t="str">
            <v>Localidade Santo Izidro</v>
          </cell>
          <cell r="X27" t="str">
            <v>CONVENCIONAL</v>
          </cell>
        </row>
        <row r="28">
          <cell r="C28" t="str">
            <v>01.027/12</v>
          </cell>
          <cell r="D28" t="str">
            <v>EMBUTIDOS BINI</v>
          </cell>
          <cell r="E28" t="str">
            <v>NÃO-ME-TOQUE</v>
          </cell>
          <cell r="F28" t="str">
            <v>PASSO FUNDO</v>
          </cell>
          <cell r="G28">
            <v>41220</v>
          </cell>
          <cell r="H28" t="str">
            <v>081.003.889.7</v>
          </cell>
          <cell r="I28">
            <v>1</v>
          </cell>
          <cell r="J28">
            <v>41255</v>
          </cell>
          <cell r="K28">
            <v>44707</v>
          </cell>
          <cell r="L28" t="str">
            <v>DEFUMADOS, SALAME, MORCELA E COPA</v>
          </cell>
          <cell r="M28" t="str">
            <v>SUINOCULTURA</v>
          </cell>
          <cell r="N28" t="str">
            <v>DOCUMENTO AMBIENTAL N°69/2020</v>
          </cell>
          <cell r="O28" t="str">
            <v>SOLANGE AULER BINI</v>
          </cell>
          <cell r="P28" t="str">
            <v>54 99114 1859 / 99623 9414</v>
          </cell>
          <cell r="R28" t="str">
            <v>ANIMAL</v>
          </cell>
          <cell r="S28" t="str">
            <v>SIM</v>
          </cell>
          <cell r="T28" t="str">
            <v>SUSAF-RS</v>
          </cell>
          <cell r="U28" t="str">
            <v>solange_auler@hotmail.com</v>
          </cell>
          <cell r="V28" t="str">
            <v>São José do Centro, s/n° - Interior</v>
          </cell>
          <cell r="W28" t="str">
            <v>99.470-000</v>
          </cell>
          <cell r="X28" t="str">
            <v>CONVENCIONAL</v>
          </cell>
        </row>
        <row r="29">
          <cell r="C29" t="str">
            <v>01.028/13</v>
          </cell>
          <cell r="D29" t="str">
            <v>APIÁRIOS CORD</v>
          </cell>
          <cell r="E29" t="str">
            <v>QUINZE DE NOVEMBRO</v>
          </cell>
          <cell r="F29" t="str">
            <v>IJUÍ</v>
          </cell>
          <cell r="G29">
            <v>41358</v>
          </cell>
          <cell r="H29" t="str">
            <v>305.101.596.4</v>
          </cell>
          <cell r="I29">
            <v>0</v>
          </cell>
          <cell r="K29">
            <v>41358</v>
          </cell>
          <cell r="L29" t="str">
            <v>MEL</v>
          </cell>
          <cell r="M29" t="str">
            <v>APICULTURA</v>
          </cell>
          <cell r="O29" t="str">
            <v>RENATO CESAR CORD</v>
          </cell>
          <cell r="P29" t="str">
            <v>54 9956 5425 / 9630 7408</v>
          </cell>
          <cell r="R29" t="str">
            <v>ANIMAL</v>
          </cell>
          <cell r="V29" t="str">
            <v>Esquina Sete de Setembro</v>
          </cell>
          <cell r="W29" t="str">
            <v>98.230-000</v>
          </cell>
          <cell r="X29" t="str">
            <v>CONVENCIONAL</v>
          </cell>
        </row>
        <row r="30">
          <cell r="C30" t="str">
            <v>01.029/13</v>
          </cell>
          <cell r="D30" t="str">
            <v>SABOR DE MEL</v>
          </cell>
          <cell r="E30" t="str">
            <v>SANTA BÁRBARA DO SUL</v>
          </cell>
          <cell r="G30">
            <v>41418</v>
          </cell>
          <cell r="H30" t="str">
            <v>107.104.056.9</v>
          </cell>
          <cell r="I30">
            <v>0</v>
          </cell>
          <cell r="J30">
            <v>42117</v>
          </cell>
          <cell r="K30" t="str">
            <v>DESC</v>
          </cell>
          <cell r="L30" t="str">
            <v>PANIFICADOS</v>
          </cell>
          <cell r="M30" t="str">
            <v>TRIGO</v>
          </cell>
          <cell r="O30" t="str">
            <v>SIMONE MARGARETE GEIER FREDRICH</v>
          </cell>
          <cell r="P30" t="str">
            <v>54 9938 7239</v>
          </cell>
          <cell r="R30" t="str">
            <v>VEGETAL</v>
          </cell>
          <cell r="S30" t="str">
            <v>VIGILÂNCIA SANITÁRIA</v>
          </cell>
          <cell r="V30" t="str">
            <v>Fazenda Itaibá S/N</v>
          </cell>
          <cell r="W30" t="str">
            <v>98.240-000</v>
          </cell>
          <cell r="X30" t="str">
            <v>CONVENCIONAL</v>
          </cell>
        </row>
        <row r="31">
          <cell r="C31" t="str">
            <v>01.030/13</v>
          </cell>
          <cell r="D31" t="str">
            <v>PANIFICADOS DA ROSI</v>
          </cell>
          <cell r="E31" t="str">
            <v>FORTALEZA DOS VALOS</v>
          </cell>
          <cell r="F31" t="str">
            <v>IJUÍ</v>
          </cell>
          <cell r="G31">
            <v>41459</v>
          </cell>
          <cell r="H31" t="str">
            <v>238.100.637.5</v>
          </cell>
          <cell r="I31">
            <v>0</v>
          </cell>
          <cell r="K31">
            <v>45394</v>
          </cell>
          <cell r="L31" t="str">
            <v>PANIFICADOS: PÃO, BOLACHA, CUCA</v>
          </cell>
          <cell r="M31" t="str">
            <v>TRIGO</v>
          </cell>
          <cell r="O31" t="str">
            <v>ROSILAINE HORBACH ANTONELLO</v>
          </cell>
          <cell r="P31" t="str">
            <v>55 99155 8752</v>
          </cell>
          <cell r="R31" t="str">
            <v>VEGETAL</v>
          </cell>
          <cell r="V31" t="str">
            <v>Fazenda Sutil, s/nº - Interior</v>
          </cell>
          <cell r="W31" t="str">
            <v>98.125-000</v>
          </cell>
          <cell r="X31" t="str">
            <v>CONVENCIONAL</v>
          </cell>
        </row>
        <row r="32">
          <cell r="C32" t="str">
            <v>01.031/14</v>
          </cell>
          <cell r="D32" t="str">
            <v>VINÍCOLA KNOP</v>
          </cell>
          <cell r="E32" t="str">
            <v>LAGOA DOS TRÊS CANTOS</v>
          </cell>
          <cell r="F32" t="str">
            <v>PASSO FUNDO</v>
          </cell>
          <cell r="G32">
            <v>41725</v>
          </cell>
          <cell r="H32" t="str">
            <v>363.000.321.6</v>
          </cell>
          <cell r="I32">
            <v>1</v>
          </cell>
          <cell r="J32">
            <v>45615</v>
          </cell>
          <cell r="K32">
            <v>45615</v>
          </cell>
          <cell r="L32" t="str">
            <v>VINHO E SUCO</v>
          </cell>
          <cell r="M32" t="str">
            <v>VITIVINICULTURA</v>
          </cell>
          <cell r="N32" t="str">
            <v>LO Mun nº 15/2023</v>
          </cell>
          <cell r="O32" t="str">
            <v>ADEMIR ELOI KNOP</v>
          </cell>
          <cell r="P32" t="str">
            <v>54 9955 2011 / 9967 3723</v>
          </cell>
          <cell r="R32" t="str">
            <v>BEBIDAS</v>
          </cell>
          <cell r="S32" t="str">
            <v>MAPA</v>
          </cell>
          <cell r="V32" t="str">
            <v>Linha Kronenthal, s/nº - Interior</v>
          </cell>
          <cell r="W32" t="str">
            <v>99.495-000</v>
          </cell>
          <cell r="X32" t="str">
            <v>CONVENCIONAL</v>
          </cell>
        </row>
        <row r="33">
          <cell r="C33" t="str">
            <v>01.032/14</v>
          </cell>
          <cell r="D33" t="str">
            <v>DELÍCIAS VÔ LAURO</v>
          </cell>
          <cell r="E33" t="str">
            <v>LAGOA DOS TRÊS CANTOS</v>
          </cell>
          <cell r="F33" t="str">
            <v>PASSO FUNDO</v>
          </cell>
          <cell r="G33">
            <v>41829</v>
          </cell>
          <cell r="H33" t="str">
            <v>363.100.077.6</v>
          </cell>
          <cell r="I33">
            <v>1</v>
          </cell>
          <cell r="J33">
            <v>42730</v>
          </cell>
          <cell r="K33">
            <v>42730</v>
          </cell>
          <cell r="L33" t="str">
            <v>PANIFICADOS</v>
          </cell>
          <cell r="M33" t="str">
            <v>TRIGO</v>
          </cell>
          <cell r="O33" t="str">
            <v>MARLISE IDALINA EBERHARDT</v>
          </cell>
          <cell r="P33" t="str">
            <v>54 9959 7505 / 9985 6041</v>
          </cell>
          <cell r="R33" t="str">
            <v>VEGETAL</v>
          </cell>
          <cell r="S33" t="str">
            <v>VIGILÂNCIA SANITÁRIA</v>
          </cell>
          <cell r="U33" t="str">
            <v>rafaeleber@gmail.com</v>
          </cell>
          <cell r="V33" t="str">
            <v>Linha Ogeriza S/N</v>
          </cell>
          <cell r="W33" t="str">
            <v>99.495-000</v>
          </cell>
          <cell r="X33" t="str">
            <v>CONVENCIONAL</v>
          </cell>
        </row>
        <row r="34">
          <cell r="C34" t="str">
            <v>01.033/14</v>
          </cell>
          <cell r="D34" t="str">
            <v>HORTIGRANJEIROS SIQUEIRA</v>
          </cell>
          <cell r="E34" t="str">
            <v>TAPERA</v>
          </cell>
          <cell r="F34" t="str">
            <v>IJUÍ</v>
          </cell>
          <cell r="G34">
            <v>41851</v>
          </cell>
          <cell r="H34" t="str">
            <v>139.101.904.8</v>
          </cell>
          <cell r="I34">
            <v>0</v>
          </cell>
          <cell r="K34">
            <v>41851</v>
          </cell>
          <cell r="L34" t="str">
            <v>VEGETAIS MINIMAMENTE PROCESSADOS</v>
          </cell>
          <cell r="M34" t="str">
            <v>HORTICULTURA</v>
          </cell>
          <cell r="O34" t="str">
            <v>MARCELINO SIQUEIRA</v>
          </cell>
          <cell r="P34" t="str">
            <v>54 9142 7300</v>
          </cell>
          <cell r="R34" t="str">
            <v>VEGETAL</v>
          </cell>
          <cell r="U34" t="str">
            <v>hortigranjeirossiqueira@hotmail.com</v>
          </cell>
          <cell r="V34" t="str">
            <v>Linha São Luiz</v>
          </cell>
          <cell r="W34" t="str">
            <v>99.490-000</v>
          </cell>
          <cell r="X34" t="str">
            <v>CONVENCIONAL</v>
          </cell>
        </row>
        <row r="35">
          <cell r="C35" t="str">
            <v>01.034/14</v>
          </cell>
          <cell r="D35" t="str">
            <v xml:space="preserve">HSAC LATICÍNIOS </v>
          </cell>
          <cell r="E35" t="str">
            <v>IBIRUBÁ</v>
          </cell>
          <cell r="F35" t="str">
            <v>IJUÍ</v>
          </cell>
          <cell r="G35">
            <v>41961</v>
          </cell>
          <cell r="H35" t="str">
            <v>064.106.599.0</v>
          </cell>
          <cell r="I35">
            <v>0</v>
          </cell>
          <cell r="K35">
            <v>41961</v>
          </cell>
          <cell r="L35" t="str">
            <v>QUEIJOS</v>
          </cell>
          <cell r="M35" t="str">
            <v>BOVINOCULTURA DE LEITE</v>
          </cell>
          <cell r="O35" t="str">
            <v>CLAUDIONOR DE OLIVEIRA BARBORA</v>
          </cell>
          <cell r="P35" t="str">
            <v>54 9969 9157</v>
          </cell>
          <cell r="Q35" t="str">
            <v>54 3324 4327</v>
          </cell>
          <cell r="R35" t="str">
            <v>ANIMAL</v>
          </cell>
          <cell r="U35" t="str">
            <v>co.barbosa@hotmail.com</v>
          </cell>
          <cell r="V35" t="str">
            <v>Linha Três</v>
          </cell>
          <cell r="W35" t="str">
            <v>98.200-000</v>
          </cell>
          <cell r="X35" t="str">
            <v>CONVENCIONAL</v>
          </cell>
        </row>
        <row r="36">
          <cell r="C36" t="str">
            <v>01.035/14</v>
          </cell>
          <cell r="D36" t="str">
            <v xml:space="preserve">EMBUTIDOS SAVADINSCKY </v>
          </cell>
          <cell r="E36" t="str">
            <v>NÃO-ME-TOQUE</v>
          </cell>
          <cell r="F36" t="str">
            <v>PASSO FUNDO</v>
          </cell>
          <cell r="G36">
            <v>41967</v>
          </cell>
          <cell r="H36" t="str">
            <v>081.003.754.8</v>
          </cell>
          <cell r="I36">
            <v>1</v>
          </cell>
          <cell r="J36">
            <v>41974</v>
          </cell>
          <cell r="K36">
            <v>44712</v>
          </cell>
          <cell r="L36" t="str">
            <v>EMBUTIDOS, BANHA E TORRESMO</v>
          </cell>
          <cell r="M36" t="str">
            <v>SUINOCULTURA E BOVINOCULTURA DE CORTE</v>
          </cell>
          <cell r="N36" t="str">
            <v>Documento ambiental nº 68/2019 (DNILA)</v>
          </cell>
          <cell r="O36" t="str">
            <v>VILSON SAVADINSCKY</v>
          </cell>
          <cell r="P36" t="str">
            <v>54 99136 0588</v>
          </cell>
          <cell r="R36" t="str">
            <v>ANIMAL</v>
          </cell>
          <cell r="S36" t="str">
            <v>SIM</v>
          </cell>
          <cell r="T36" t="str">
            <v>SUSAF-RS</v>
          </cell>
          <cell r="V36" t="str">
            <v>ERS 142, 1780 - Invernadinha</v>
          </cell>
          <cell r="W36" t="str">
            <v>99.470-000</v>
          </cell>
          <cell r="X36" t="str">
            <v>CONVENCIONAL</v>
          </cell>
        </row>
        <row r="37">
          <cell r="C37" t="str">
            <v>01.036/14</v>
          </cell>
          <cell r="D37" t="str">
            <v>PANIFICADOS SAVADINSCKY</v>
          </cell>
          <cell r="E37" t="str">
            <v>NÃO-ME-TOQUE</v>
          </cell>
          <cell r="F37" t="str">
            <v>PASSO FUNDO</v>
          </cell>
          <cell r="G37">
            <v>41967</v>
          </cell>
          <cell r="H37" t="str">
            <v>081.003.955.9</v>
          </cell>
          <cell r="I37">
            <v>1</v>
          </cell>
          <cell r="J37">
            <v>41974</v>
          </cell>
          <cell r="K37">
            <v>44790</v>
          </cell>
          <cell r="L37" t="str">
            <v>PANIFICADOS</v>
          </cell>
          <cell r="M37" t="str">
            <v>TRIGO</v>
          </cell>
          <cell r="O37" t="str">
            <v>VILSON SAVADINSCKY</v>
          </cell>
          <cell r="P37" t="str">
            <v>54 9136 0588</v>
          </cell>
          <cell r="R37" t="str">
            <v>VEGETAL</v>
          </cell>
          <cell r="S37" t="str">
            <v>VIGILÂNCIA SANITÁRIA</v>
          </cell>
          <cell r="V37" t="str">
            <v>RS-142, km 28 - Distrito Invernadinha</v>
          </cell>
          <cell r="W37" t="str">
            <v>99.470-000</v>
          </cell>
          <cell r="X37" t="str">
            <v>CONVENCIONAL</v>
          </cell>
        </row>
        <row r="38">
          <cell r="C38" t="str">
            <v>01.037/15</v>
          </cell>
          <cell r="D38" t="str">
            <v>EMBUTIDOS WEBER</v>
          </cell>
          <cell r="E38" t="str">
            <v>NÃO-ME-TOQUE</v>
          </cell>
          <cell r="F38" t="str">
            <v>PASSO FUNDO</v>
          </cell>
          <cell r="G38">
            <v>42030</v>
          </cell>
          <cell r="H38" t="str">
            <v>081.004.216.9</v>
          </cell>
          <cell r="I38">
            <v>1</v>
          </cell>
          <cell r="J38">
            <v>42185</v>
          </cell>
          <cell r="K38">
            <v>45331</v>
          </cell>
          <cell r="L38" t="str">
            <v>SALAME, COPA, TORRESMO, BANHA</v>
          </cell>
          <cell r="M38" t="str">
            <v>SUINOCULTURA</v>
          </cell>
          <cell r="N38" t="str">
            <v>Documento Ambiental nº 89/2020 (DNILA)</v>
          </cell>
          <cell r="O38" t="str">
            <v>DULCE MAURER WEBER</v>
          </cell>
          <cell r="P38" t="str">
            <v>54 99949 1721</v>
          </cell>
          <cell r="R38" t="str">
            <v>ANIMAL</v>
          </cell>
          <cell r="S38" t="str">
            <v>SIM</v>
          </cell>
          <cell r="T38" t="str">
            <v>SUSAF-RS</v>
          </cell>
          <cell r="V38" t="str">
            <v>Linha São Paulo, s/nº - Interior</v>
          </cell>
          <cell r="W38" t="str">
            <v>99.470-000</v>
          </cell>
          <cell r="X38" t="str">
            <v>CONVENCIONAL</v>
          </cell>
        </row>
        <row r="39">
          <cell r="C39" t="str">
            <v>01.038/15</v>
          </cell>
          <cell r="D39" t="str">
            <v>SS EMBUTIDOS</v>
          </cell>
          <cell r="E39" t="str">
            <v>BOA VISTA DO INCRA</v>
          </cell>
          <cell r="F39" t="str">
            <v>IJUÍ</v>
          </cell>
          <cell r="G39">
            <v>42060</v>
          </cell>
          <cell r="I39">
            <v>0</v>
          </cell>
          <cell r="K39">
            <v>42060</v>
          </cell>
          <cell r="L39" t="str">
            <v>EMBUTIDOS</v>
          </cell>
          <cell r="M39" t="str">
            <v>SUINOCULTURA</v>
          </cell>
          <cell r="O39" t="str">
            <v>VALMIR JOANES DA SILVA</v>
          </cell>
          <cell r="P39" t="str">
            <v>55 9661 0459</v>
          </cell>
          <cell r="R39" t="str">
            <v>ANIMAL</v>
          </cell>
          <cell r="V39" t="str">
            <v>Anexo-B</v>
          </cell>
          <cell r="W39" t="str">
            <v>98.120-000</v>
          </cell>
          <cell r="X39" t="str">
            <v>CONVENCIONAL</v>
          </cell>
        </row>
        <row r="40">
          <cell r="C40" t="str">
            <v>01.039/15</v>
          </cell>
          <cell r="D40" t="str">
            <v>STROHHUT INDUSTRIA E COMERCIO DE BEBIDAS</v>
          </cell>
          <cell r="E40" t="str">
            <v>NÃO-ME-TOQUE</v>
          </cell>
          <cell r="F40" t="str">
            <v>PASSO FUNDO</v>
          </cell>
          <cell r="G40">
            <v>42060</v>
          </cell>
          <cell r="H40" t="str">
            <v>081.004.221.5</v>
          </cell>
          <cell r="I40">
            <v>1</v>
          </cell>
          <cell r="J40">
            <v>42264</v>
          </cell>
          <cell r="K40">
            <v>42264</v>
          </cell>
          <cell r="L40" t="str">
            <v>CACHAÇA E BEBIDAS DESTILADAS</v>
          </cell>
          <cell r="M40" t="str">
            <v>CANA-DE-AÇÚCAR</v>
          </cell>
          <cell r="O40" t="str">
            <v>ROSANE SALETE SCHNEIDER</v>
          </cell>
          <cell r="P40" t="str">
            <v>54 9136 3206</v>
          </cell>
          <cell r="R40" t="str">
            <v>BEBIDAS</v>
          </cell>
          <cell r="S40" t="str">
            <v>MAPA</v>
          </cell>
          <cell r="V40" t="str">
            <v>Linha Mantiqueira</v>
          </cell>
          <cell r="W40" t="str">
            <v>99.470-000</v>
          </cell>
          <cell r="X40" t="str">
            <v>CONVENCIONAL</v>
          </cell>
        </row>
        <row r="41">
          <cell r="C41" t="str">
            <v>01.040/15</v>
          </cell>
          <cell r="D41" t="str">
            <v>MIOR PRODUTOS COLONIAIS</v>
          </cell>
          <cell r="E41" t="str">
            <v>IRAí</v>
          </cell>
          <cell r="F41" t="str">
            <v>FREDERICO WESTPHALEN</v>
          </cell>
          <cell r="G41">
            <v>42117</v>
          </cell>
          <cell r="H41" t="str">
            <v>066.103.781.9</v>
          </cell>
          <cell r="I41">
            <v>0</v>
          </cell>
          <cell r="K41">
            <v>45117</v>
          </cell>
          <cell r="L41" t="str">
            <v>MANDIOCA DESCASCADA</v>
          </cell>
          <cell r="M41" t="str">
            <v xml:space="preserve">MANDIOCA </v>
          </cell>
          <cell r="O41" t="str">
            <v>CLÉCIO MIOR</v>
          </cell>
          <cell r="P41" t="str">
            <v>55 99954 5094</v>
          </cell>
          <cell r="R41" t="str">
            <v>VEGETAL</v>
          </cell>
          <cell r="U41" t="str">
            <v>cleciomior1@gmail.com</v>
          </cell>
          <cell r="V41" t="str">
            <v>Vila Lourdes, S/N - Interior</v>
          </cell>
          <cell r="W41" t="str">
            <v>98.460-000</v>
          </cell>
          <cell r="X41" t="str">
            <v>CONVENCIONAL</v>
          </cell>
        </row>
        <row r="42">
          <cell r="C42" t="str">
            <v>01.041/15</v>
          </cell>
          <cell r="D42" t="str">
            <v>AGROTSIGA</v>
          </cell>
          <cell r="E42" t="str">
            <v>NÃO-ME-TOQUE</v>
          </cell>
          <cell r="F42" t="str">
            <v>PASSO FUNDO</v>
          </cell>
          <cell r="G42">
            <v>42152</v>
          </cell>
          <cell r="I42">
            <v>1</v>
          </cell>
          <cell r="J42">
            <v>42156</v>
          </cell>
          <cell r="K42">
            <v>42010</v>
          </cell>
          <cell r="L42" t="str">
            <v>CONSERVAS, DOCES E GELÉIAS DE MORANGO, EXTRATO DE TOMATE</v>
          </cell>
          <cell r="M42" t="str">
            <v>HORTICULTURA</v>
          </cell>
          <cell r="N42" t="str">
            <v>DOCUMENTO AMBIENTAL Nº 95/2020 - SECRETARIA MUNICIPAL DE AGRICULTURA, MEIO AMBIENTE E SANEAMENTO</v>
          </cell>
          <cell r="O42" t="str">
            <v>MÁRCIA SILVA CABRAL</v>
          </cell>
          <cell r="P42" t="str">
            <v>54 9142 6613 / 9224 3909</v>
          </cell>
          <cell r="R42" t="str">
            <v>VEGETAL</v>
          </cell>
          <cell r="S42" t="str">
            <v>VIGILÂNCIA SANITÁRIA</v>
          </cell>
          <cell r="V42" t="str">
            <v>Arroio Bonito</v>
          </cell>
          <cell r="W42" t="str">
            <v>99.470-000</v>
          </cell>
          <cell r="X42" t="str">
            <v>CONVENCIONAL</v>
          </cell>
        </row>
        <row r="43">
          <cell r="C43" t="str">
            <v>01.042/15</v>
          </cell>
          <cell r="D43" t="str">
            <v>SAIFERT</v>
          </cell>
          <cell r="E43" t="str">
            <v>NÃO-ME-TOQUE</v>
          </cell>
          <cell r="F43" t="str">
            <v>PASSO FUNDO</v>
          </cell>
          <cell r="G43">
            <v>42359</v>
          </cell>
          <cell r="H43" t="str">
            <v>800.192.980.7</v>
          </cell>
          <cell r="I43">
            <v>1</v>
          </cell>
          <cell r="J43">
            <v>42704</v>
          </cell>
          <cell r="K43">
            <v>42704</v>
          </cell>
          <cell r="L43" t="str">
            <v>DOCES DE FRUTAS - FIGO, PÊSSEFO, MORANGO, PERA; PANIFICADOS</v>
          </cell>
          <cell r="M43" t="str">
            <v>TRIGO E HORTICULTURA</v>
          </cell>
          <cell r="N43" t="str">
            <v>DOCUMENTO AMBIENTAL Nº 93/2020 - SECRETARIA MUNICIPAL DE AGRICULTURA, MEIO AMBIENTE E SANEAMENTO</v>
          </cell>
          <cell r="O43" t="str">
            <v>JULIANO SAIFERT</v>
          </cell>
          <cell r="P43" t="str">
            <v>54 9151 9083</v>
          </cell>
          <cell r="R43" t="str">
            <v>VEGETAL</v>
          </cell>
          <cell r="V43" t="str">
            <v>Vl São José do Centro S/N</v>
          </cell>
          <cell r="W43" t="str">
            <v>99.470-000</v>
          </cell>
          <cell r="X43" t="str">
            <v>CONVENCIONAL</v>
          </cell>
        </row>
        <row r="44">
          <cell r="C44" t="str">
            <v>01.043/16</v>
          </cell>
          <cell r="D44" t="str">
            <v>BEIJA FLOR</v>
          </cell>
          <cell r="E44" t="str">
            <v>QUINZE DE NOVEMBRO</v>
          </cell>
          <cell r="G44">
            <v>42419</v>
          </cell>
          <cell r="H44" t="str">
            <v>305.101.470.4</v>
          </cell>
          <cell r="I44">
            <v>0</v>
          </cell>
          <cell r="K44" t="str">
            <v>DESC</v>
          </cell>
          <cell r="L44" t="str">
            <v>CONSERVAS, GELÉIAS, PICLES</v>
          </cell>
          <cell r="M44" t="str">
            <v>HORTICULTURA</v>
          </cell>
          <cell r="O44" t="str">
            <v>ILADIR PREDIGER SCARSI</v>
          </cell>
          <cell r="P44" t="str">
            <v>54 9164 2635</v>
          </cell>
          <cell r="R44" t="str">
            <v>VEGETAL</v>
          </cell>
          <cell r="U44" t="str">
            <v>iladirscarsi@hotmail.com</v>
          </cell>
          <cell r="V44" t="str">
            <v>Sede Aurora S/N</v>
          </cell>
          <cell r="W44" t="str">
            <v>98.230-000</v>
          </cell>
          <cell r="X44" t="str">
            <v>CONVENCIONAL</v>
          </cell>
        </row>
        <row r="45">
          <cell r="C45" t="str">
            <v>01.044/16</v>
          </cell>
          <cell r="D45" t="str">
            <v>GRANJA AVÍCOLA VALE DOS PINHEIROS</v>
          </cell>
          <cell r="E45" t="str">
            <v>NÃO-ME-TOQUE</v>
          </cell>
          <cell r="G45">
            <v>42479</v>
          </cell>
          <cell r="H45" t="str">
            <v>081.004.502.8</v>
          </cell>
          <cell r="I45">
            <v>0</v>
          </cell>
          <cell r="J45">
            <v>43195</v>
          </cell>
          <cell r="K45" t="str">
            <v>DESC</v>
          </cell>
          <cell r="L45" t="str">
            <v xml:space="preserve">OVOS </v>
          </cell>
          <cell r="M45" t="str">
            <v>AVICULTURA DE POSTURA</v>
          </cell>
          <cell r="N45" t="str">
            <v>DNILA Mun nº 117/2021</v>
          </cell>
          <cell r="O45" t="str">
            <v>MARINO ANDRÉ SCHALLENBERG</v>
          </cell>
          <cell r="P45" t="str">
            <v>54 98121 2071</v>
          </cell>
          <cell r="R45" t="str">
            <v>ANIMAL</v>
          </cell>
          <cell r="S45" t="str">
            <v>SIM</v>
          </cell>
          <cell r="T45" t="str">
            <v>SUSAF-RS</v>
          </cell>
          <cell r="U45" t="str">
            <v>marinoschallenberg@gmail.com</v>
          </cell>
          <cell r="V45" t="str">
            <v>Linha São Paulo, s/nº - Interior</v>
          </cell>
          <cell r="W45" t="str">
            <v>99.470-000</v>
          </cell>
          <cell r="X45" t="str">
            <v>CONVENCIONAL</v>
          </cell>
        </row>
        <row r="46">
          <cell r="C46" t="str">
            <v>01.045/16</v>
          </cell>
          <cell r="D46" t="str">
            <v>ABATEDOURO DE PESCADOS MAURER E SCHWANTES</v>
          </cell>
          <cell r="E46" t="str">
            <v>NÃO-ME-TOQUE</v>
          </cell>
          <cell r="F46" t="str">
            <v>PASSO FUNDO</v>
          </cell>
          <cell r="G46">
            <v>42479</v>
          </cell>
          <cell r="H46" t="str">
            <v>081.003.818.8</v>
          </cell>
          <cell r="I46">
            <v>1</v>
          </cell>
          <cell r="J46">
            <v>42499</v>
          </cell>
          <cell r="K46">
            <v>42618</v>
          </cell>
          <cell r="L46" t="str">
            <v>FILÉ DE TILÁPIA</v>
          </cell>
          <cell r="M46" t="str">
            <v>PESCADOS OU PISCICULTURA</v>
          </cell>
          <cell r="O46" t="str">
            <v>DIEGO ANTÔNIO MAUER</v>
          </cell>
          <cell r="P46" t="str">
            <v>54 9122 6743</v>
          </cell>
          <cell r="R46" t="str">
            <v>ANIMAL</v>
          </cell>
          <cell r="S46" t="str">
            <v>SIM</v>
          </cell>
          <cell r="V46" t="str">
            <v>Localidade de Arroio Bonito</v>
          </cell>
          <cell r="W46" t="str">
            <v>99.470-000</v>
          </cell>
          <cell r="X46" t="str">
            <v>CONVENCIONAL</v>
          </cell>
        </row>
        <row r="47">
          <cell r="C47" t="str">
            <v>01.046/16</v>
          </cell>
          <cell r="D47" t="str">
            <v>AGROMELLPER</v>
          </cell>
          <cell r="E47" t="str">
            <v>BOA VISTA DO CADEADO</v>
          </cell>
          <cell r="F47" t="str">
            <v>IJUÍ</v>
          </cell>
          <cell r="G47">
            <v>42703</v>
          </cell>
          <cell r="H47" t="str">
            <v>471.101.190.0</v>
          </cell>
          <cell r="I47">
            <v>1</v>
          </cell>
          <cell r="J47">
            <v>43640</v>
          </cell>
          <cell r="K47">
            <v>43640</v>
          </cell>
          <cell r="L47" t="str">
            <v>PANIFICADOS - BOLACHAS E MASSAS; GELEIAS, CONSERVAS, SUCOS, RAPADURAS</v>
          </cell>
          <cell r="M47" t="str">
            <v>TRIGO, FRUTICULTURA, HORTICULTURA</v>
          </cell>
          <cell r="N47" t="str">
            <v>DAANI N° 031/2018 - PEAF DACA</v>
          </cell>
          <cell r="O47" t="str">
            <v>CLENILDA DE MELLO PEREIRA</v>
          </cell>
          <cell r="P47" t="str">
            <v>55 9164 5670</v>
          </cell>
          <cell r="R47" t="str">
            <v>BEBIDAS/VEGETAL</v>
          </cell>
          <cell r="S47" t="str">
            <v>VIGILÂNCIA SANITÁRIA</v>
          </cell>
          <cell r="U47" t="str">
            <v>clenildademellopereira@gmail.com</v>
          </cell>
          <cell r="V47" t="str">
            <v>Esquina Quincas S/N</v>
          </cell>
          <cell r="W47" t="str">
            <v>98.118-000</v>
          </cell>
          <cell r="X47" t="str">
            <v>CONVENCIONAL</v>
          </cell>
        </row>
        <row r="48">
          <cell r="C48" t="str">
            <v>01.047/17</v>
          </cell>
          <cell r="D48" t="str">
            <v>EMBUTIDOS CAMARGO</v>
          </cell>
          <cell r="E48" t="str">
            <v>SANTO AUGUSTO</v>
          </cell>
          <cell r="F48" t="str">
            <v>IJUÍ</v>
          </cell>
          <cell r="G48">
            <v>42752</v>
          </cell>
          <cell r="H48" t="str">
            <v>115.104.847.7</v>
          </cell>
          <cell r="I48">
            <v>0</v>
          </cell>
          <cell r="K48">
            <v>42752</v>
          </cell>
          <cell r="L48" t="str">
            <v>SALAME, LINGUIÇA, BACON, COSTELA DEFUMADA</v>
          </cell>
          <cell r="M48" t="str">
            <v>SUINOCULTURA</v>
          </cell>
          <cell r="O48" t="str">
            <v>JOELSON DE OLIVEIRA CAMARGO</v>
          </cell>
          <cell r="P48" t="str">
            <v>55 99659 8023</v>
          </cell>
          <cell r="R48" t="str">
            <v>ANIMAL</v>
          </cell>
          <cell r="V48" t="str">
            <v>Rua Passo do Lage s/n</v>
          </cell>
          <cell r="W48" t="str">
            <v>98.590-000</v>
          </cell>
          <cell r="X48" t="str">
            <v>CONVENCIONAL</v>
          </cell>
        </row>
        <row r="49">
          <cell r="C49" t="str">
            <v>01.048/17</v>
          </cell>
          <cell r="D49" t="str">
            <v xml:space="preserve">TRADIÇÃO </v>
          </cell>
          <cell r="E49" t="str">
            <v>SELBACH</v>
          </cell>
          <cell r="F49" t="str">
            <v>IJUÍ</v>
          </cell>
          <cell r="G49">
            <v>42892</v>
          </cell>
          <cell r="H49" t="str">
            <v>228.101.024.9</v>
          </cell>
          <cell r="I49">
            <v>1</v>
          </cell>
          <cell r="J49">
            <v>43987</v>
          </cell>
          <cell r="K49">
            <v>44570</v>
          </cell>
          <cell r="L49" t="str">
            <v>PANIFICADOS E GELÉIAS</v>
          </cell>
          <cell r="M49" t="str">
            <v>TRIGO E HORTICULTURA</v>
          </cell>
          <cell r="N49" t="str">
            <v>DECLARAÇÃO EMITIDA POR TÉCNICO DA EMATER</v>
          </cell>
          <cell r="O49" t="str">
            <v>GLODEMAR RICHTER</v>
          </cell>
          <cell r="P49" t="str">
            <v>54 99639 7059</v>
          </cell>
          <cell r="R49" t="str">
            <v>VEGETAL</v>
          </cell>
          <cell r="S49" t="str">
            <v>VIGILÂNCIA SANITÁRIA</v>
          </cell>
          <cell r="V49" t="str">
            <v>Linha Bela Vista s/n</v>
          </cell>
          <cell r="W49" t="str">
            <v>99.450-000</v>
          </cell>
          <cell r="X49" t="str">
            <v>CONVENCIONAL</v>
          </cell>
        </row>
        <row r="50">
          <cell r="C50" t="str">
            <v>01.049/17</v>
          </cell>
          <cell r="D50" t="str">
            <v>PAZINATO</v>
          </cell>
          <cell r="E50" t="str">
            <v>COLORADO</v>
          </cell>
          <cell r="G50">
            <v>42919</v>
          </cell>
          <cell r="H50" t="str">
            <v>160.102.575.8</v>
          </cell>
          <cell r="I50">
            <v>0</v>
          </cell>
          <cell r="K50" t="str">
            <v>DESC</v>
          </cell>
          <cell r="L50" t="str">
            <v>LINGUIÇA, SALAME E BANHA</v>
          </cell>
          <cell r="M50" t="str">
            <v>SUINOCULTURA</v>
          </cell>
          <cell r="O50" t="str">
            <v>VALDIR PAZINATO</v>
          </cell>
          <cell r="Q50" t="str">
            <v>54 3334 1399</v>
          </cell>
          <cell r="R50" t="str">
            <v>ANIMAL</v>
          </cell>
          <cell r="V50" t="str">
            <v>Linha Coati s/n</v>
          </cell>
          <cell r="W50" t="str">
            <v>99.460-000</v>
          </cell>
          <cell r="X50" t="str">
            <v>CONVENCIONAL</v>
          </cell>
        </row>
        <row r="51">
          <cell r="C51" t="str">
            <v>01.050/17</v>
          </cell>
          <cell r="D51" t="str">
            <v>LATICÍNIOS TRÊS DIVISAS</v>
          </cell>
          <cell r="E51" t="str">
            <v>QUINZE DE NOVEMBRO</v>
          </cell>
          <cell r="F51" t="str">
            <v>IJUÍ</v>
          </cell>
          <cell r="G51">
            <v>43035</v>
          </cell>
          <cell r="H51" t="str">
            <v>305.101.464.0</v>
          </cell>
          <cell r="I51">
            <v>1</v>
          </cell>
          <cell r="J51">
            <v>44985</v>
          </cell>
          <cell r="K51">
            <v>44985</v>
          </cell>
          <cell r="L51" t="str">
            <v>QUEIJO, RICOTA E LEITE</v>
          </cell>
          <cell r="M51" t="str">
            <v>BOVINOCULTURA DE LEITE</v>
          </cell>
          <cell r="N51" t="str">
            <v>DNILA 008/2020</v>
          </cell>
          <cell r="O51" t="str">
            <v>SANDRA REGINA RUPPENTHAL HORST</v>
          </cell>
          <cell r="P51" t="str">
            <v>54 99674 3400</v>
          </cell>
          <cell r="R51" t="str">
            <v>ANIMAL</v>
          </cell>
          <cell r="S51" t="str">
            <v>SIM</v>
          </cell>
          <cell r="U51" t="str">
            <v>horst.fabiano@hotmail.com</v>
          </cell>
          <cell r="V51" t="str">
            <v>Linha Arroio Grande, S/N</v>
          </cell>
          <cell r="W51" t="str">
            <v>98.230-000</v>
          </cell>
          <cell r="X51" t="str">
            <v>CONVENCIONAL</v>
          </cell>
        </row>
        <row r="52">
          <cell r="C52" t="str">
            <v>01.051/17</v>
          </cell>
          <cell r="D52" t="str">
            <v>SÃO MIGUEL</v>
          </cell>
          <cell r="E52" t="str">
            <v>NÃO-ME-TOQUE</v>
          </cell>
          <cell r="G52">
            <v>43059</v>
          </cell>
          <cell r="H52" t="str">
            <v>081.103.885.8</v>
          </cell>
          <cell r="I52">
            <v>0</v>
          </cell>
          <cell r="K52" t="str">
            <v>DESC</v>
          </cell>
          <cell r="L52" t="str">
            <v>MANDIOCA DESCASCADA</v>
          </cell>
          <cell r="M52" t="str">
            <v xml:space="preserve">MANDIOCA </v>
          </cell>
          <cell r="O52" t="str">
            <v>JORDANO MATHEUS KUNZLER</v>
          </cell>
          <cell r="P52" t="str">
            <v>54 99172 8689</v>
          </cell>
          <cell r="R52" t="str">
            <v>VEGETAL</v>
          </cell>
          <cell r="U52" t="str">
            <v>jmkunzler@gmail.com</v>
          </cell>
          <cell r="V52" t="str">
            <v>Bom Sucesso s/n</v>
          </cell>
          <cell r="W52" t="str">
            <v>99.470-000</v>
          </cell>
          <cell r="X52" t="str">
            <v>CONVENCIONAL</v>
          </cell>
        </row>
        <row r="53">
          <cell r="C53" t="str">
            <v>01.052/17</v>
          </cell>
          <cell r="D53" t="str">
            <v>SANTA FELICIDADE</v>
          </cell>
          <cell r="E53" t="str">
            <v>SELBACH</v>
          </cell>
          <cell r="G53">
            <v>43059</v>
          </cell>
          <cell r="H53" t="str">
            <v>228.102081.3</v>
          </cell>
          <cell r="I53">
            <v>0</v>
          </cell>
          <cell r="K53" t="str">
            <v>DESC</v>
          </cell>
          <cell r="L53" t="str">
            <v>PANIFICADOS E MASSAS</v>
          </cell>
          <cell r="M53" t="str">
            <v>TRIGO</v>
          </cell>
          <cell r="O53" t="str">
            <v>KANIE MARIA ORLING</v>
          </cell>
          <cell r="P53" t="str">
            <v>54 99932 9106</v>
          </cell>
          <cell r="R53" t="str">
            <v>VEGETAL</v>
          </cell>
          <cell r="U53" t="str">
            <v>kanieorling@gmail.com.br</v>
          </cell>
          <cell r="V53" t="str">
            <v>Linha São Pascoal</v>
          </cell>
          <cell r="W53" t="str">
            <v>99.450-000</v>
          </cell>
          <cell r="X53" t="str">
            <v>CONVENCIONAL</v>
          </cell>
        </row>
        <row r="54">
          <cell r="C54" t="str">
            <v>01.053/18</v>
          </cell>
          <cell r="D54" t="str">
            <v>QUEIJO TERRA DAS ÁGUAS</v>
          </cell>
          <cell r="E54" t="str">
            <v>QUINZE DE NOVEMBRO</v>
          </cell>
          <cell r="F54" t="str">
            <v>IJUÍ</v>
          </cell>
          <cell r="G54">
            <v>43102</v>
          </cell>
          <cell r="H54" t="str">
            <v>305.101.453.4</v>
          </cell>
          <cell r="I54">
            <v>1</v>
          </cell>
          <cell r="J54">
            <v>43727</v>
          </cell>
          <cell r="K54">
            <v>43727</v>
          </cell>
          <cell r="L54" t="str">
            <v>QUEIJO COLONIAL</v>
          </cell>
          <cell r="M54" t="str">
            <v>BOVINOCULTURA DE LEITE</v>
          </cell>
          <cell r="N54" t="str">
            <v>DECLARAÇÃO NÃO INCIDENCIA - PREFEITURA</v>
          </cell>
          <cell r="O54" t="str">
            <v>TATIANE HORST NIENDICKER</v>
          </cell>
          <cell r="P54" t="str">
            <v>54 99222 3967</v>
          </cell>
          <cell r="R54" t="str">
            <v>ANIMAL</v>
          </cell>
          <cell r="S54" t="str">
            <v>SIM</v>
          </cell>
          <cell r="U54" t="str">
            <v>tatianehorst1985@hotmail.com</v>
          </cell>
          <cell r="V54" t="str">
            <v>Santa Clara do Ingai</v>
          </cell>
          <cell r="W54" t="str">
            <v>98.230-000</v>
          </cell>
          <cell r="X54" t="str">
            <v>CONVENCIONAL</v>
          </cell>
        </row>
        <row r="55">
          <cell r="C55" t="str">
            <v>01.054/18</v>
          </cell>
          <cell r="D55" t="str">
            <v>COOPEAGRI</v>
          </cell>
          <cell r="E55" t="str">
            <v>IBIRUBÁ</v>
          </cell>
          <cell r="F55" t="str">
            <v>IJUÍ</v>
          </cell>
          <cell r="G55">
            <v>43110</v>
          </cell>
          <cell r="H55" t="str">
            <v>064.003.250.8</v>
          </cell>
          <cell r="I55">
            <v>0</v>
          </cell>
          <cell r="K55">
            <v>43374</v>
          </cell>
          <cell r="L55" t="str">
            <v>OVOS</v>
          </cell>
          <cell r="M55" t="str">
            <v>AVICULTURA DE POSTURA</v>
          </cell>
          <cell r="O55" t="str">
            <v>LECIAN GILBERTO CONRAD</v>
          </cell>
          <cell r="Q55" t="str">
            <v>54 3324 6573</v>
          </cell>
          <cell r="R55" t="str">
            <v>ANIMAL</v>
          </cell>
          <cell r="U55" t="str">
            <v>direção@coopeagri.com.br</v>
          </cell>
          <cell r="V55" t="str">
            <v>Rua Mérito, 853, Planalto</v>
          </cell>
          <cell r="W55" t="str">
            <v>98.200-000</v>
          </cell>
          <cell r="X55" t="str">
            <v>CONVENCIONAL</v>
          </cell>
        </row>
        <row r="56">
          <cell r="C56" t="str">
            <v>01.055/18</v>
          </cell>
          <cell r="D56" t="str">
            <v>AGRO SILINSKE</v>
          </cell>
          <cell r="E56" t="str">
            <v>CRUZ ALTA</v>
          </cell>
          <cell r="F56" t="str">
            <v>IJUÍ</v>
          </cell>
          <cell r="G56">
            <v>43124</v>
          </cell>
          <cell r="H56" t="str">
            <v>034.109.107.3</v>
          </cell>
          <cell r="I56">
            <v>1</v>
          </cell>
          <cell r="J56">
            <v>44032</v>
          </cell>
          <cell r="K56">
            <v>44032</v>
          </cell>
          <cell r="L56" t="str">
            <v>OVOS</v>
          </cell>
          <cell r="M56" t="str">
            <v>AVICULTURA DE POSTURA</v>
          </cell>
          <cell r="N56" t="str">
            <v>DNILA N° 132/2020 - PEAF DACA</v>
          </cell>
          <cell r="O56" t="str">
            <v>MARLI KUSSLER SILINSKE</v>
          </cell>
          <cell r="P56" t="str">
            <v>55 99674 7973</v>
          </cell>
          <cell r="R56" t="str">
            <v>ANIMAL</v>
          </cell>
          <cell r="U56" t="str">
            <v>marlikusslersilinske@gmail.com.com</v>
          </cell>
          <cell r="V56" t="str">
            <v>Rodovia Br 158 KM 200, s/n, Interior</v>
          </cell>
          <cell r="W56" t="str">
            <v>98.045-030</v>
          </cell>
          <cell r="X56" t="str">
            <v>CONVENCIONAL</v>
          </cell>
        </row>
        <row r="57">
          <cell r="C57" t="str">
            <v>01.056/18</v>
          </cell>
          <cell r="D57" t="str">
            <v>FAMÍLIA SIMON</v>
          </cell>
          <cell r="E57" t="str">
            <v>TAPERA</v>
          </cell>
          <cell r="F57" t="str">
            <v>IJUÍ</v>
          </cell>
          <cell r="G57">
            <v>43154</v>
          </cell>
          <cell r="H57" t="str">
            <v>139.102.563.3</v>
          </cell>
          <cell r="I57">
            <v>0</v>
          </cell>
          <cell r="K57">
            <v>43154</v>
          </cell>
          <cell r="L57" t="str">
            <v>MELADO E SCHIMIER</v>
          </cell>
          <cell r="M57" t="str">
            <v>CANA-DE-AÇÚCAR</v>
          </cell>
          <cell r="O57" t="str">
            <v>LUIZ ANTÔNIO SIMON</v>
          </cell>
          <cell r="P57" t="str">
            <v>54 99974 6195</v>
          </cell>
          <cell r="R57" t="str">
            <v>VEGETAL</v>
          </cell>
          <cell r="V57" t="str">
            <v>Linha São Rafael, Interior</v>
          </cell>
          <cell r="W57" t="str">
            <v>99.490-000</v>
          </cell>
          <cell r="X57" t="str">
            <v>CONVENCIONAL</v>
          </cell>
        </row>
        <row r="58">
          <cell r="C58" t="str">
            <v>01.057/18</v>
          </cell>
          <cell r="D58" t="str">
            <v>DE PANIFICADOS FAMÍLIA HENN</v>
          </cell>
          <cell r="E58" t="str">
            <v>TAPERA</v>
          </cell>
          <cell r="F58" t="str">
            <v>IJUÍ</v>
          </cell>
          <cell r="G58">
            <v>43178</v>
          </cell>
          <cell r="H58" t="str">
            <v>139.102.849.7</v>
          </cell>
          <cell r="I58">
            <v>1</v>
          </cell>
          <cell r="J58">
            <v>43304</v>
          </cell>
          <cell r="K58">
            <v>43304</v>
          </cell>
          <cell r="L58" t="str">
            <v xml:space="preserve">PANIFICADOS - PÃES, CUCAS, BOLACHAS          </v>
          </cell>
          <cell r="M58" t="str">
            <v>TRIGO</v>
          </cell>
          <cell r="N58" t="str">
            <v>Licença Municipal</v>
          </cell>
          <cell r="O58" t="str">
            <v>LUCIANA DE MORAIS HENN</v>
          </cell>
          <cell r="P58" t="str">
            <v>54 99159 6332</v>
          </cell>
          <cell r="R58" t="str">
            <v>VEGETAL</v>
          </cell>
          <cell r="S58" t="str">
            <v>VIGILÂNCIA SANITÁRIA</v>
          </cell>
          <cell r="V58" t="str">
            <v>Linha Teutônia, interior</v>
          </cell>
          <cell r="W58" t="str">
            <v>99.490-000</v>
          </cell>
          <cell r="X58" t="str">
            <v>CONVENCIONAL</v>
          </cell>
        </row>
        <row r="59">
          <cell r="C59" t="str">
            <v>01.058/18</v>
          </cell>
          <cell r="D59" t="str">
            <v>NOSSA SENHORA AUXILIADORA</v>
          </cell>
          <cell r="E59" t="str">
            <v>CRUZ ALTA</v>
          </cell>
          <cell r="F59" t="str">
            <v>IJUÍ</v>
          </cell>
          <cell r="G59">
            <v>43179</v>
          </cell>
          <cell r="H59" t="str">
            <v>034.108.463.8</v>
          </cell>
          <cell r="I59">
            <v>1</v>
          </cell>
          <cell r="J59">
            <v>43545</v>
          </cell>
          <cell r="K59">
            <v>44234</v>
          </cell>
          <cell r="L59" t="str">
            <v>PANIFICADOS - PÃES, CUCAS, BOLACHAS, BOLOS, MASSAS</v>
          </cell>
          <cell r="M59" t="str">
            <v>TRIGO</v>
          </cell>
          <cell r="N59" t="str">
            <v>DAANI N° 058/2019 - PEAF DACA</v>
          </cell>
          <cell r="O59" t="str">
            <v>INÊS MARIA HAMMES DE JESUS</v>
          </cell>
          <cell r="P59" t="str">
            <v>55  99132 3129 / 99145 6045</v>
          </cell>
          <cell r="R59" t="str">
            <v>VEGETAL</v>
          </cell>
          <cell r="S59" t="str">
            <v>VIGILÂNCIA SANITÁRIA</v>
          </cell>
          <cell r="V59" t="str">
            <v>Parada Benito, s/nº - Rural</v>
          </cell>
          <cell r="W59" t="str">
            <v>98.055-899</v>
          </cell>
          <cell r="X59" t="str">
            <v>CONVENCIONAL</v>
          </cell>
        </row>
        <row r="60">
          <cell r="C60" t="str">
            <v>01.059/18</v>
          </cell>
          <cell r="D60" t="str">
            <v>CERVEJARIA CARDEAL</v>
          </cell>
          <cell r="E60" t="str">
            <v>QUINZE DE NOVEMBRO</v>
          </cell>
          <cell r="F60" t="str">
            <v>IJUÍ</v>
          </cell>
          <cell r="G60">
            <v>43229</v>
          </cell>
          <cell r="H60" t="str">
            <v>305.101.203.5</v>
          </cell>
          <cell r="I60">
            <v>1</v>
          </cell>
          <cell r="J60">
            <v>43896</v>
          </cell>
          <cell r="K60">
            <v>43845</v>
          </cell>
          <cell r="L60" t="str">
            <v>CERVEJA GARRAFA E CHOPP</v>
          </cell>
          <cell r="M60" t="str">
            <v>CEVADA E LÚPULO</v>
          </cell>
          <cell r="O60" t="str">
            <v>RUI FRANKEN</v>
          </cell>
          <cell r="P60" t="str">
            <v>55 99996 3020</v>
          </cell>
          <cell r="R60" t="str">
            <v>BEBIDAS</v>
          </cell>
          <cell r="S60" t="str">
            <v>MAPA</v>
          </cell>
          <cell r="U60" t="str">
            <v>ludwigmedvet@yahoo.com.br</v>
          </cell>
          <cell r="V60" t="str">
            <v>Sede Aurora</v>
          </cell>
          <cell r="W60" t="str">
            <v>98.230-000</v>
          </cell>
          <cell r="X60" t="str">
            <v>CONVENCIONAL</v>
          </cell>
        </row>
        <row r="61">
          <cell r="C61" t="str">
            <v>01.060/18</v>
          </cell>
          <cell r="D61" t="str">
            <v>OVOS DE CODORNA ALTHAUS</v>
          </cell>
          <cell r="E61" t="str">
            <v>QUINZE DE NOVEMBRO</v>
          </cell>
          <cell r="G61">
            <v>43236</v>
          </cell>
          <cell r="H61" t="str">
            <v>305.102.129.8</v>
          </cell>
          <cell r="I61">
            <v>0</v>
          </cell>
          <cell r="K61" t="str">
            <v>DESC</v>
          </cell>
          <cell r="L61" t="str">
            <v>SALAME SUINO</v>
          </cell>
          <cell r="M61" t="str">
            <v>SUINOCULTURA</v>
          </cell>
          <cell r="O61" t="str">
            <v>MARINHO ALTHAUS</v>
          </cell>
          <cell r="P61" t="str">
            <v>55 99619 1994 / 99159 4820</v>
          </cell>
          <cell r="R61" t="str">
            <v>ANIMAL</v>
          </cell>
          <cell r="U61" t="str">
            <v>sandroprager@gmail.com</v>
          </cell>
          <cell r="V61" t="str">
            <v>Linha Santa Apolônia, Rural</v>
          </cell>
          <cell r="W61" t="str">
            <v>98.270-000</v>
          </cell>
          <cell r="X61" t="str">
            <v>CONVENCIONAL</v>
          </cell>
        </row>
        <row r="62">
          <cell r="C62" t="str">
            <v>01.061/18</v>
          </cell>
          <cell r="D62" t="str">
            <v>TENDA RURAL DO ATERRO</v>
          </cell>
          <cell r="E62" t="str">
            <v>QUINZE DE NOVEMBRO</v>
          </cell>
          <cell r="F62" t="str">
            <v>IJUÍ</v>
          </cell>
          <cell r="G62">
            <v>43238</v>
          </cell>
          <cell r="H62" t="str">
            <v>305.102.109.3</v>
          </cell>
          <cell r="I62">
            <v>0</v>
          </cell>
          <cell r="K62">
            <v>43238</v>
          </cell>
          <cell r="L62" t="str">
            <v>SALAME, COPA, TORRESMO</v>
          </cell>
          <cell r="M62" t="str">
            <v>SUINOCULTURA</v>
          </cell>
          <cell r="O62" t="str">
            <v>FERNANDO ALENCAR LUFT</v>
          </cell>
          <cell r="P62" t="str">
            <v>54 99192 8765</v>
          </cell>
          <cell r="R62" t="str">
            <v>ANIMAL</v>
          </cell>
          <cell r="V62" t="str">
            <v>Passo do Lagoão</v>
          </cell>
          <cell r="W62" t="str">
            <v>98.230-000</v>
          </cell>
          <cell r="X62" t="str">
            <v>CONVENCIONAL</v>
          </cell>
        </row>
        <row r="63">
          <cell r="C63" t="str">
            <v>01.062/18</v>
          </cell>
          <cell r="D63" t="str">
            <v>SABOR DO CAMPO</v>
          </cell>
          <cell r="E63" t="str">
            <v>QUINZE DE NOVEMBRO</v>
          </cell>
          <cell r="F63" t="str">
            <v>IJUÍ</v>
          </cell>
          <cell r="G63">
            <v>43241</v>
          </cell>
          <cell r="H63" t="str">
            <v>305.102.275.8</v>
          </cell>
          <cell r="I63">
            <v>1</v>
          </cell>
          <cell r="J63">
            <v>43417</v>
          </cell>
          <cell r="K63">
            <v>45911</v>
          </cell>
          <cell r="L63" t="str">
            <v>PANIFICADOS - PÃES, CUCAS, BOLACHAS, DOCES, PASTÉIS, PIZZAS; MASSAS FRESCAS</v>
          </cell>
          <cell r="M63" t="str">
            <v>TRIGO</v>
          </cell>
          <cell r="N63" t="str">
            <v>DNILA EMATER</v>
          </cell>
          <cell r="O63" t="str">
            <v>NEIVA LEIMARA KOGLER</v>
          </cell>
          <cell r="P63" t="str">
            <v>54 99175 6119 / 99203 8306</v>
          </cell>
          <cell r="R63" t="str">
            <v>VEGETAL</v>
          </cell>
          <cell r="S63" t="str">
            <v>VIGILÂNCIA SANITÁRIA</v>
          </cell>
          <cell r="U63" t="str">
            <v>agroindsabordocampo@gmail.com</v>
          </cell>
          <cell r="V63" t="str">
            <v>Localidade Esquina Hetzel, S/N - Interior</v>
          </cell>
          <cell r="W63" t="str">
            <v>98.230-000</v>
          </cell>
          <cell r="X63" t="str">
            <v>CONVENCIONAL</v>
          </cell>
        </row>
        <row r="64">
          <cell r="C64" t="str">
            <v>01.063/18</v>
          </cell>
          <cell r="D64" t="str">
            <v>ABATEDOURO E EMBUTIDOS ARAUCÁRIA</v>
          </cell>
          <cell r="E64" t="str">
            <v>CRUZ ALTA</v>
          </cell>
          <cell r="F64" t="str">
            <v>IJUÍ</v>
          </cell>
          <cell r="G64">
            <v>43304</v>
          </cell>
          <cell r="H64" t="str">
            <v>034.014.154.9</v>
          </cell>
          <cell r="I64">
            <v>1</v>
          </cell>
          <cell r="J64">
            <v>43805</v>
          </cell>
          <cell r="K64">
            <v>45852</v>
          </cell>
          <cell r="L64" t="str">
            <v>CARCAÇA SUÍNA, CARNE SUÍNA, LINGUIÇA SUÍNA, SALAME COLONIAL, TORRESMO, BANHA</v>
          </cell>
          <cell r="M64" t="str">
            <v>SUINOCULTURA</v>
          </cell>
          <cell r="N64" t="str">
            <v>LO 271/2025 SMDEAEI</v>
          </cell>
          <cell r="O64" t="str">
            <v xml:space="preserve">FLÁVIO SCHETTERT KERSCHNER </v>
          </cell>
          <cell r="P64" t="str">
            <v>55 99115 2093 / 99189 0421</v>
          </cell>
          <cell r="R64" t="str">
            <v>ANIMAL</v>
          </cell>
          <cell r="S64" t="str">
            <v>SIM</v>
          </cell>
          <cell r="U64" t="str">
            <v>agroindustriaaraucaria@gmail.com</v>
          </cell>
          <cell r="V64" t="str">
            <v>Linha Faxinal, S/N - Rural</v>
          </cell>
          <cell r="W64" t="str">
            <v>98.055-899</v>
          </cell>
          <cell r="X64" t="str">
            <v>CONVENCIONAL</v>
          </cell>
        </row>
        <row r="65">
          <cell r="C65" t="str">
            <v>01.064/18</v>
          </cell>
          <cell r="D65" t="str">
            <v>VÓ EDI</v>
          </cell>
          <cell r="E65" t="str">
            <v>IBIRUBÁ</v>
          </cell>
          <cell r="F65" t="str">
            <v>IJUÍ</v>
          </cell>
          <cell r="G65">
            <v>43355</v>
          </cell>
          <cell r="H65" t="str">
            <v>064.106.723.2</v>
          </cell>
          <cell r="I65">
            <v>0</v>
          </cell>
          <cell r="K65">
            <v>43443</v>
          </cell>
          <cell r="L65" t="str">
            <v>PANIFICADOS - CUCA, PÃO, BOLACHA, TORTAS E PIZZAS</v>
          </cell>
          <cell r="M65" t="str">
            <v>TRIGO E MILHO</v>
          </cell>
          <cell r="O65" t="str">
            <v>EDI SAND</v>
          </cell>
          <cell r="P65" t="str">
            <v>54 99976 2534</v>
          </cell>
          <cell r="R65" t="str">
            <v>VEGETAL</v>
          </cell>
          <cell r="U65" t="str">
            <v>jairfabisand@gmail.com</v>
          </cell>
          <cell r="V65" t="str">
            <v>Jacuí Mirim, s/nº - Interior</v>
          </cell>
          <cell r="W65" t="str">
            <v>98.200-000</v>
          </cell>
          <cell r="X65" t="str">
            <v>CONVENCIONAL</v>
          </cell>
        </row>
        <row r="66">
          <cell r="C66" t="str">
            <v>01.065/18</v>
          </cell>
          <cell r="D66" t="str">
            <v>MASSAS ELILA</v>
          </cell>
          <cell r="E66" t="str">
            <v>BOA VISTA DO CADEADO</v>
          </cell>
          <cell r="F66" t="str">
            <v>IJUÍ</v>
          </cell>
          <cell r="G66">
            <v>43437</v>
          </cell>
          <cell r="H66" t="str">
            <v>471.100292.7</v>
          </cell>
          <cell r="I66">
            <v>0</v>
          </cell>
          <cell r="K66">
            <v>43171</v>
          </cell>
          <cell r="L66" t="str">
            <v>PANIFICADOS, SCHIMIER, GELÉIAS, SUCOS</v>
          </cell>
          <cell r="M66" t="str">
            <v>TRIGO E HORTICULTURA</v>
          </cell>
          <cell r="O66" t="str">
            <v>LEILA FRONER</v>
          </cell>
          <cell r="P66" t="str">
            <v>55 99105 0768 / 98445 1792</v>
          </cell>
          <cell r="R66" t="str">
            <v>BEBIDAS/VEGETAL</v>
          </cell>
          <cell r="V66" t="str">
            <v>Formigueiro, s/nº - Interior</v>
          </cell>
          <cell r="W66" t="str">
            <v>98.118-000</v>
          </cell>
          <cell r="X66" t="str">
            <v>CONVENCIONAL</v>
          </cell>
        </row>
        <row r="67">
          <cell r="C67" t="str">
            <v>01.066/18</v>
          </cell>
          <cell r="D67" t="str">
            <v>DE CAMARGO</v>
          </cell>
          <cell r="E67" t="str">
            <v>TAPERA</v>
          </cell>
          <cell r="F67" t="str">
            <v>IJUÍ</v>
          </cell>
          <cell r="G67">
            <v>43439</v>
          </cell>
          <cell r="H67" t="str">
            <v>139.102.531.5</v>
          </cell>
          <cell r="I67">
            <v>0</v>
          </cell>
          <cell r="K67">
            <v>43897</v>
          </cell>
          <cell r="L67" t="str">
            <v>DOCE DE LEITE, IOGURTE E SORVETE</v>
          </cell>
          <cell r="M67" t="str">
            <v>BOVINOCULTURA DE LEITE</v>
          </cell>
          <cell r="O67" t="str">
            <v>ALEX SANDRO OLIVEIRA DE CAMARGO</v>
          </cell>
          <cell r="P67" t="str">
            <v>54 98116 1257 / 98124 2580</v>
          </cell>
          <cell r="R67" t="str">
            <v>ANIMAL</v>
          </cell>
          <cell r="U67" t="str">
            <v>alexcmg@yahoo.com.br</v>
          </cell>
          <cell r="V67" t="str">
            <v>Linha teutônia, ROD. RS 332, s/nº - Linha Teutônia</v>
          </cell>
          <cell r="W67" t="str">
            <v>99.490-000</v>
          </cell>
          <cell r="X67" t="str">
            <v>EM TRANSIÇÃO AGROECOLÓGICA</v>
          </cell>
        </row>
        <row r="68">
          <cell r="C68" t="str">
            <v>01.067/18</v>
          </cell>
          <cell r="D68" t="str">
            <v>LACTICÍNIOS FAMÍLIA EBERT</v>
          </cell>
          <cell r="E68" t="str">
            <v>TAPERA</v>
          </cell>
          <cell r="F68" t="str">
            <v>IJUÍ</v>
          </cell>
          <cell r="G68">
            <v>43439</v>
          </cell>
          <cell r="H68" t="str">
            <v>139.102.239.1</v>
          </cell>
          <cell r="I68">
            <v>1</v>
          </cell>
          <cell r="J68">
            <v>44361</v>
          </cell>
          <cell r="K68">
            <v>45590</v>
          </cell>
          <cell r="L68" t="str">
            <v>QUEIJOS, DOCE DE LEITE, MANTEIGA, LEITE PASTEURIZADO</v>
          </cell>
          <cell r="M68" t="str">
            <v>BOVINOCULTURA DE LEITE</v>
          </cell>
          <cell r="N68" t="str">
            <v>Declaração de Enquadramento Ambiental (27/08/24)</v>
          </cell>
          <cell r="O68" t="str">
            <v>JAIR EBERT</v>
          </cell>
          <cell r="P68" t="str">
            <v>54 99932 4102 / 99970 7282</v>
          </cell>
          <cell r="R68" t="str">
            <v>ANIMAL</v>
          </cell>
          <cell r="S68" t="str">
            <v>SIM</v>
          </cell>
          <cell r="V68" t="str">
            <v xml:space="preserve">Linha Arroio Angico, s/nº - Interior </v>
          </cell>
          <cell r="W68" t="str">
            <v>99.490-000</v>
          </cell>
          <cell r="X68" t="str">
            <v>EM TRANSIÇÃO AGROECOLÓGICA</v>
          </cell>
        </row>
        <row r="69">
          <cell r="C69" t="str">
            <v>01.068/18</v>
          </cell>
          <cell r="D69" t="str">
            <v>ANTONELLO</v>
          </cell>
          <cell r="E69" t="str">
            <v>BOA VISTA DO INCRA</v>
          </cell>
          <cell r="F69" t="str">
            <v>IJUÍ</v>
          </cell>
          <cell r="G69">
            <v>43446</v>
          </cell>
          <cell r="H69" t="str">
            <v>472.100.318.7</v>
          </cell>
          <cell r="I69">
            <v>1</v>
          </cell>
          <cell r="J69">
            <v>43676</v>
          </cell>
          <cell r="K69">
            <v>43676</v>
          </cell>
          <cell r="L69" t="str">
            <v>PANIFICADOS, MASSAS, GELÉIAS, CONSERVAS E COMPOTAS</v>
          </cell>
          <cell r="M69" t="str">
            <v>TRIGO E HORTICULTURA</v>
          </cell>
          <cell r="N69" t="str">
            <v>Declarção de Não Incidência Municipal - Sec.Agric.Indúst, Comércio e Meio Ambiente -Ass. Secretário</v>
          </cell>
          <cell r="O69" t="str">
            <v xml:space="preserve">LUCIMARA ANTONELLO DOS SANTOS </v>
          </cell>
          <cell r="P69" t="str">
            <v>55 98429 3627</v>
          </cell>
          <cell r="R69" t="str">
            <v>VEGETAL</v>
          </cell>
          <cell r="S69" t="str">
            <v>VIGILÂNCIA SANITÁRIA</v>
          </cell>
          <cell r="V69" t="str">
            <v xml:space="preserve">Sede, s/nº </v>
          </cell>
          <cell r="W69" t="str">
            <v>96.120-000</v>
          </cell>
          <cell r="X69" t="str">
            <v>CONVENCIONAL</v>
          </cell>
        </row>
        <row r="70">
          <cell r="C70" t="str">
            <v>01.069/18</v>
          </cell>
          <cell r="D70" t="str">
            <v>BELLA TAPERA ALIMENTOS</v>
          </cell>
          <cell r="E70" t="str">
            <v>TAPERA</v>
          </cell>
          <cell r="F70" t="str">
            <v>IJUÍ</v>
          </cell>
          <cell r="G70">
            <v>43446</v>
          </cell>
          <cell r="H70" t="str">
            <v>139.003.298.9</v>
          </cell>
          <cell r="I70">
            <v>1</v>
          </cell>
          <cell r="J70">
            <v>44321</v>
          </cell>
          <cell r="K70">
            <v>44321</v>
          </cell>
          <cell r="L70" t="str">
            <v>COPA, SALAME E FRESCAIS</v>
          </cell>
          <cell r="M70" t="str">
            <v>SUINOCULTURA</v>
          </cell>
          <cell r="N70" t="str">
            <v>LO Mun nº 50/2020</v>
          </cell>
          <cell r="O70" t="str">
            <v>FABIANO BERVIAN</v>
          </cell>
          <cell r="P70" t="str">
            <v>54 99117 6864</v>
          </cell>
          <cell r="R70" t="str">
            <v>ANIMAL</v>
          </cell>
          <cell r="S70" t="str">
            <v>SIM</v>
          </cell>
          <cell r="V70" t="str">
            <v>Linha Cinco Irmãos, s/nº - Interior</v>
          </cell>
          <cell r="W70" t="str">
            <v>99.490-000</v>
          </cell>
          <cell r="X70" t="str">
            <v>CONVENCIONAL</v>
          </cell>
        </row>
        <row r="71">
          <cell r="C71" t="str">
            <v>01.070/19</v>
          </cell>
          <cell r="D71" t="str">
            <v>QUEIJARIA AULER</v>
          </cell>
          <cell r="E71" t="str">
            <v>NÃO-ME-TOQUE</v>
          </cell>
          <cell r="F71" t="str">
            <v>PASSO FUNDO</v>
          </cell>
          <cell r="G71">
            <v>43504</v>
          </cell>
          <cell r="H71" t="str">
            <v>081.102.679.5</v>
          </cell>
          <cell r="I71">
            <v>1</v>
          </cell>
          <cell r="J71">
            <v>43510</v>
          </cell>
          <cell r="K71">
            <v>43510</v>
          </cell>
          <cell r="L71" t="str">
            <v>LEITE, NATA, DOCE DE LEITE, QUEIJO, BEBIDA LÁCTEA</v>
          </cell>
          <cell r="M71" t="str">
            <v>BOVINOCULTURA DE LEITE</v>
          </cell>
          <cell r="O71" t="str">
            <v>SOLANGE AULER BINI</v>
          </cell>
          <cell r="P71" t="str">
            <v>54 99688 3991</v>
          </cell>
          <cell r="R71" t="str">
            <v>ANIMAL</v>
          </cell>
          <cell r="U71" t="str">
            <v>solange_auler@hotmail.com</v>
          </cell>
          <cell r="V71" t="str">
            <v>São José do Centro, s/nº - São José do Centro</v>
          </cell>
          <cell r="W71" t="str">
            <v>99.470-000</v>
          </cell>
          <cell r="X71" t="str">
            <v>CONVENCIONAL</v>
          </cell>
        </row>
        <row r="72">
          <cell r="C72" t="str">
            <v>01.071/19</v>
          </cell>
          <cell r="D72" t="str">
            <v>LATICÍNIOS SANTA BÁRBARA</v>
          </cell>
          <cell r="E72" t="str">
            <v>SANTA BÁRBARA DO SUL</v>
          </cell>
          <cell r="F72" t="str">
            <v>IJUÍ</v>
          </cell>
          <cell r="G72">
            <v>43504</v>
          </cell>
          <cell r="H72" t="str">
            <v>107.104.479.3</v>
          </cell>
          <cell r="I72">
            <v>1</v>
          </cell>
          <cell r="J72">
            <v>43692</v>
          </cell>
          <cell r="K72">
            <v>45826</v>
          </cell>
          <cell r="L72" t="str">
            <v>QUEIJO, LEITE, MANTEIGA, IOGURTE, NATA</v>
          </cell>
          <cell r="M72" t="str">
            <v>BOVINOCULTURA DE LEITE</v>
          </cell>
          <cell r="N72" t="str">
            <v>Declaração de Enquadramento Ambiental (06/05/2025)</v>
          </cell>
          <cell r="O72" t="str">
            <v>NAIR DISNER</v>
          </cell>
          <cell r="P72" t="str">
            <v>55 99612 8174 / 99188 7461</v>
          </cell>
          <cell r="R72" t="str">
            <v>ANIMAL</v>
          </cell>
          <cell r="S72" t="str">
            <v>SIM</v>
          </cell>
          <cell r="U72" t="str">
            <v>almir.d.hahn@hotmail.com</v>
          </cell>
          <cell r="V72" t="str">
            <v>Comunidade Canta Galo, s/n º - Interior</v>
          </cell>
          <cell r="W72" t="str">
            <v>98.240-000</v>
          </cell>
          <cell r="X72" t="str">
            <v>CONVENCIONAL</v>
          </cell>
        </row>
        <row r="73">
          <cell r="C73" t="str">
            <v>01.072/19</v>
          </cell>
          <cell r="D73" t="str">
            <v>EMBUTIDOS SABOR DE PIMENTA</v>
          </cell>
          <cell r="E73" t="str">
            <v>SANTA BÁRBARA DO SUL</v>
          </cell>
          <cell r="F73" t="str">
            <v>IJUÍ</v>
          </cell>
          <cell r="G73">
            <v>43514</v>
          </cell>
          <cell r="H73" t="str">
            <v>107.102.200.5</v>
          </cell>
          <cell r="I73">
            <v>1</v>
          </cell>
          <cell r="J73">
            <v>45873</v>
          </cell>
          <cell r="K73">
            <v>45873</v>
          </cell>
          <cell r="L73" t="str">
            <v>LINGUIÇA, SALAME, MORCELA, TORRESMO, BANHA</v>
          </cell>
          <cell r="M73" t="str">
            <v>SUINOCULTURA</v>
          </cell>
          <cell r="N73" t="str">
            <v>DNILA EMATER</v>
          </cell>
          <cell r="O73" t="str">
            <v>GENECI SCAPINI ELICKER</v>
          </cell>
          <cell r="P73" t="str">
            <v>55 99671 2456 / 99633 8364</v>
          </cell>
          <cell r="R73" t="str">
            <v>ANIMAL</v>
          </cell>
          <cell r="S73" t="str">
            <v>SIM</v>
          </cell>
          <cell r="U73" t="str">
            <v>genecielicker@hotmail.com</v>
          </cell>
          <cell r="V73" t="str">
            <v>Fazenda Itaíba, S/N - Interior</v>
          </cell>
          <cell r="W73" t="str">
            <v>98.240-000</v>
          </cell>
          <cell r="X73" t="str">
            <v>CONVENCIONAL</v>
          </cell>
        </row>
        <row r="74">
          <cell r="C74" t="str">
            <v>01.073/19</v>
          </cell>
          <cell r="D74" t="str">
            <v>PANIFICADOS FAMÍLIA CAVALHEIRO</v>
          </cell>
          <cell r="E74" t="str">
            <v>SANTA BÁRBARA DO SUL</v>
          </cell>
          <cell r="F74" t="str">
            <v>IJUÍ</v>
          </cell>
          <cell r="G74">
            <v>43549</v>
          </cell>
          <cell r="H74" t="str">
            <v>107.104.302.9</v>
          </cell>
          <cell r="I74">
            <v>0</v>
          </cell>
          <cell r="K74">
            <v>45824</v>
          </cell>
          <cell r="L74" t="str">
            <v>PANIFICADOS - PÃO CASEIRO, BOLOS, BOLACHA, ASSADOS, CUCAS, CUECA VIRATA, FRITOS; MASSA CASEIRA; RAPADURAS</v>
          </cell>
          <cell r="M74" t="str">
            <v>TRIGO, MILHO, AMENDOIM, FRUTICULTURA</v>
          </cell>
          <cell r="O74" t="str">
            <v>MARA REJANE DE OLIVEIRA CAVALHEIRO</v>
          </cell>
          <cell r="P74" t="str">
            <v>55 99919 0103 / 99633 8364</v>
          </cell>
          <cell r="R74" t="str">
            <v>VEGETAL</v>
          </cell>
          <cell r="V74" t="str">
            <v>Localidade de Porongos, S/N -  Interior</v>
          </cell>
          <cell r="W74" t="str">
            <v>98.240-000</v>
          </cell>
          <cell r="X74" t="str">
            <v>CONVENCIONAL</v>
          </cell>
        </row>
        <row r="75">
          <cell r="C75" t="str">
            <v>01.074/19</v>
          </cell>
          <cell r="D75" t="str">
            <v>EMBUTIDOS SOUZA E SILVA</v>
          </cell>
          <cell r="E75" t="str">
            <v>SANTA BÁRBARA DO SUL</v>
          </cell>
          <cell r="F75" t="str">
            <v>IJUÍ</v>
          </cell>
          <cell r="G75">
            <v>43549</v>
          </cell>
          <cell r="H75" t="str">
            <v>107.103.138.1</v>
          </cell>
          <cell r="I75">
            <v>1</v>
          </cell>
          <cell r="J75">
            <v>45825</v>
          </cell>
          <cell r="K75">
            <v>45825</v>
          </cell>
          <cell r="L75" t="str">
            <v>LINGUIÇA, SALAME, MORCELA, TORRESMO, BANHA</v>
          </cell>
          <cell r="M75" t="str">
            <v>SUINOCULTURA</v>
          </cell>
          <cell r="N75" t="str">
            <v>DNILA EMATER</v>
          </cell>
          <cell r="O75" t="str">
            <v>SIRLEI DE FÁTIMA DE SOUZA DA SILVA</v>
          </cell>
          <cell r="P75" t="str">
            <v>55 99917 7960 / 99633 8364</v>
          </cell>
          <cell r="Q75" t="str">
            <v>55 3372 1339</v>
          </cell>
          <cell r="R75" t="str">
            <v>ANIMAL</v>
          </cell>
          <cell r="S75" t="str">
            <v>SIM</v>
          </cell>
          <cell r="V75" t="str">
            <v>Comunidade Canta Galo, S/N - Interior</v>
          </cell>
          <cell r="W75" t="str">
            <v>98.240-000</v>
          </cell>
          <cell r="X75" t="str">
            <v>CONVENCIONAL</v>
          </cell>
        </row>
        <row r="76">
          <cell r="C76" t="str">
            <v>01.075/19</v>
          </cell>
          <cell r="D76" t="str">
            <v>EMBUTIDOS GUAJUVIRA</v>
          </cell>
          <cell r="E76" t="str">
            <v>SANTA BÁRBARA DO SUL</v>
          </cell>
          <cell r="F76" t="str">
            <v>IJUÍ</v>
          </cell>
          <cell r="G76">
            <v>43558</v>
          </cell>
          <cell r="H76" t="str">
            <v>107.100.447.3</v>
          </cell>
          <cell r="I76">
            <v>1</v>
          </cell>
          <cell r="J76">
            <v>45825</v>
          </cell>
          <cell r="K76">
            <v>45825</v>
          </cell>
          <cell r="L76" t="str">
            <v>SALAME, BANHA, TORRESMO, COPA, MORCELA</v>
          </cell>
          <cell r="M76" t="str">
            <v>SUINOCULTURA</v>
          </cell>
          <cell r="N76" t="str">
            <v>Declaração de Enquadramento Ambiental (29/05/2025)</v>
          </cell>
          <cell r="O76" t="str">
            <v>JORGE ANTÔNIO RAMOS CAVALHEIRO</v>
          </cell>
          <cell r="P76" t="str">
            <v>55 99719 0491 / 99633 8364</v>
          </cell>
          <cell r="Q76" t="str">
            <v>55 3372 1339</v>
          </cell>
          <cell r="R76" t="str">
            <v>ANIMAL</v>
          </cell>
          <cell r="S76" t="str">
            <v>SIM</v>
          </cell>
          <cell r="V76" t="str">
            <v>Porongos, s/nº - Interior</v>
          </cell>
          <cell r="W76" t="str">
            <v>98.240-000</v>
          </cell>
          <cell r="X76" t="str">
            <v>CONVENCIONAL</v>
          </cell>
        </row>
        <row r="77">
          <cell r="C77" t="str">
            <v>01.076/19</v>
          </cell>
          <cell r="D77" t="str">
            <v>GRANJA AVÍCOLA DA CASA</v>
          </cell>
          <cell r="E77" t="str">
            <v>CRUZ ALTA</v>
          </cell>
          <cell r="F77" t="str">
            <v>IJUÍ</v>
          </cell>
          <cell r="G77">
            <v>43763</v>
          </cell>
          <cell r="H77" t="str">
            <v>034.109.183.9</v>
          </cell>
          <cell r="I77">
            <v>1</v>
          </cell>
          <cell r="J77">
            <v>44176</v>
          </cell>
          <cell r="K77">
            <v>44147</v>
          </cell>
          <cell r="L77" t="str">
            <v>OVOS</v>
          </cell>
          <cell r="M77" t="str">
            <v>AVICULTURA DE POSTURA</v>
          </cell>
          <cell r="N77" t="str">
            <v>DNILA N° 142/2020 - PEAF DACA</v>
          </cell>
          <cell r="O77" t="str">
            <v>EDEVALDO LIMA DA SILVA</v>
          </cell>
          <cell r="P77" t="str">
            <v>55 99121 9327</v>
          </cell>
          <cell r="R77" t="str">
            <v>ANIMAL</v>
          </cell>
          <cell r="S77" t="str">
            <v>SIM</v>
          </cell>
          <cell r="V77" t="str">
            <v>Sítio Família e Silva, s/nº - Interior</v>
          </cell>
          <cell r="W77" t="str">
            <v>98.100-000</v>
          </cell>
          <cell r="X77" t="str">
            <v>CONVENCIONAL</v>
          </cell>
        </row>
        <row r="78">
          <cell r="C78" t="str">
            <v>01.077/19</v>
          </cell>
          <cell r="D78" t="str">
            <v>PANIFICADOS LUTZ</v>
          </cell>
          <cell r="E78" t="str">
            <v>NÃO-ME-TOQUE</v>
          </cell>
          <cell r="F78" t="str">
            <v>PASSO FUNDO</v>
          </cell>
          <cell r="G78">
            <v>43787</v>
          </cell>
          <cell r="H78" t="str">
            <v>081.004.723.3</v>
          </cell>
          <cell r="I78">
            <v>1</v>
          </cell>
          <cell r="J78">
            <v>45565</v>
          </cell>
          <cell r="K78">
            <v>45565</v>
          </cell>
          <cell r="L78" t="str">
            <v>PANIFICADOS, MASSAS</v>
          </cell>
          <cell r="M78" t="str">
            <v>TRIGO</v>
          </cell>
          <cell r="N78" t="str">
            <v>DNILA 102/2020 SMAMAS</v>
          </cell>
          <cell r="O78" t="str">
            <v>CLARICE DE SOUZA LUTZ</v>
          </cell>
          <cell r="P78" t="str">
            <v>54 99204 7176 / 99128 3105</v>
          </cell>
          <cell r="R78" t="str">
            <v>VEGETAL</v>
          </cell>
          <cell r="S78" t="str">
            <v>VIGILÂNCIA SANITÁRIA</v>
          </cell>
          <cell r="V78" t="str">
            <v>Comunidade de São José do Centro, s/n° - Interior</v>
          </cell>
          <cell r="W78" t="str">
            <v>99.470-000</v>
          </cell>
          <cell r="X78" t="str">
            <v>CONVENCIONAL</v>
          </cell>
        </row>
        <row r="79">
          <cell r="C79" t="str">
            <v>01.078/19</v>
          </cell>
          <cell r="D79" t="str">
            <v>SCHMECKT GUT ALIMENTOS</v>
          </cell>
          <cell r="E79" t="str">
            <v>NÃO-ME-TOQUE</v>
          </cell>
          <cell r="F79" t="str">
            <v>PASSO FUNDO</v>
          </cell>
          <cell r="G79">
            <v>43787</v>
          </cell>
          <cell r="H79" t="str">
            <v>081.103.940.4</v>
          </cell>
          <cell r="I79">
            <v>0</v>
          </cell>
          <cell r="K79">
            <v>43787</v>
          </cell>
          <cell r="L79" t="str">
            <v>MANDIOCA</v>
          </cell>
          <cell r="M79" t="str">
            <v>MANDIOCA</v>
          </cell>
          <cell r="O79" t="str">
            <v>RICHARD RONAN HELLER</v>
          </cell>
          <cell r="P79" t="str">
            <v>54 99151 9899</v>
          </cell>
          <cell r="R79" t="str">
            <v>VEGETAL</v>
          </cell>
          <cell r="U79" t="str">
            <v>ronanheller@gmail.com</v>
          </cell>
          <cell r="V79" t="str">
            <v>Arroio Bonito, s/n° - Interior</v>
          </cell>
          <cell r="W79" t="str">
            <v>99.470-000</v>
          </cell>
          <cell r="X79" t="str">
            <v>CONVENCIONAL</v>
          </cell>
        </row>
        <row r="80">
          <cell r="C80" t="str">
            <v>01.079/19</v>
          </cell>
          <cell r="D80" t="str">
            <v>LANDWOIGT</v>
          </cell>
          <cell r="E80" t="str">
            <v>CRUZ ALTA</v>
          </cell>
          <cell r="F80" t="str">
            <v>IJUÍ</v>
          </cell>
          <cell r="G80">
            <v>43794</v>
          </cell>
          <cell r="H80" t="str">
            <v>034.108.176.0</v>
          </cell>
          <cell r="I80">
            <v>0</v>
          </cell>
          <cell r="K80">
            <v>43794</v>
          </cell>
          <cell r="L80" t="str">
            <v>SALAME COLONIAL, LINGUIÇA, LINGUIÇA CALABRESA, MORCELA, TORRESMO, BANHA, BACON, COPA, COSTELA DEFUMADA, COSTELA SUÍNA</v>
          </cell>
          <cell r="M80" t="str">
            <v>SUINOCULTURA</v>
          </cell>
          <cell r="O80" t="str">
            <v>LUIZ CARLOS MACHADO LANDWOIGT</v>
          </cell>
          <cell r="P80" t="str">
            <v>55 98105 4410</v>
          </cell>
          <cell r="R80" t="str">
            <v>ANIMAL</v>
          </cell>
          <cell r="V80" t="str">
            <v>Capão Alto, s/n° - Interior</v>
          </cell>
          <cell r="W80" t="str">
            <v>98.100-000</v>
          </cell>
          <cell r="X80" t="str">
            <v>CONVENCIONAL</v>
          </cell>
        </row>
        <row r="81">
          <cell r="C81" t="str">
            <v>01.080/19</v>
          </cell>
          <cell r="D81" t="str">
            <v>BECK</v>
          </cell>
          <cell r="E81" t="str">
            <v>CRUZ ALTA</v>
          </cell>
          <cell r="F81" t="str">
            <v>IJUÍ</v>
          </cell>
          <cell r="G81">
            <v>43819</v>
          </cell>
          <cell r="H81" t="str">
            <v>034.106.453.0</v>
          </cell>
          <cell r="I81">
            <v>1</v>
          </cell>
          <cell r="J81">
            <v>43944</v>
          </cell>
          <cell r="K81">
            <v>45706</v>
          </cell>
          <cell r="L81" t="str">
            <v>MANDIOCA CONGELADA</v>
          </cell>
          <cell r="M81" t="str">
            <v>MANDIOCA</v>
          </cell>
          <cell r="N81" t="str">
            <v>DNILA EMATER</v>
          </cell>
          <cell r="O81" t="str">
            <v>NELI SALETE BARASUOL BECK</v>
          </cell>
          <cell r="P81" t="str">
            <v>55 99931 2210</v>
          </cell>
          <cell r="R81" t="str">
            <v>VEGETAL</v>
          </cell>
          <cell r="S81" t="str">
            <v>VIGILÂNCIA SANITÁRIA</v>
          </cell>
          <cell r="V81" t="str">
            <v>Rua Visconde de Mauá, 235 - Vila Militar</v>
          </cell>
          <cell r="W81" t="str">
            <v>98.005-107</v>
          </cell>
          <cell r="X81" t="str">
            <v>CONVENCIONAL</v>
          </cell>
        </row>
        <row r="82">
          <cell r="C82" t="str">
            <v>01.081/20</v>
          </cell>
          <cell r="D82" t="str">
            <v>APIÁRIO KAFER</v>
          </cell>
          <cell r="E82" t="str">
            <v>CRUZ ALTA</v>
          </cell>
          <cell r="F82" t="str">
            <v>IJUÍ</v>
          </cell>
          <cell r="G82">
            <v>44008</v>
          </cell>
          <cell r="H82" t="str">
            <v>034.109.133.2</v>
          </cell>
          <cell r="I82">
            <v>1</v>
          </cell>
          <cell r="J82">
            <v>44175</v>
          </cell>
          <cell r="K82">
            <v>44116</v>
          </cell>
          <cell r="L82" t="str">
            <v xml:space="preserve">MEL </v>
          </cell>
          <cell r="M82" t="str">
            <v>APICULTURA</v>
          </cell>
          <cell r="N82" t="str">
            <v>DNILA N° 156/2020 DACA</v>
          </cell>
          <cell r="O82" t="str">
            <v>SALETE BORTOLINI KAFER</v>
          </cell>
          <cell r="P82" t="str">
            <v>55 99161 8195 / 99230 8076</v>
          </cell>
          <cell r="R82" t="str">
            <v>ANIMAL</v>
          </cell>
          <cell r="S82" t="str">
            <v>SIM</v>
          </cell>
          <cell r="V82" t="str">
            <v>Rua Giruá, 301 - Bairro Gobbo</v>
          </cell>
          <cell r="W82" t="str">
            <v>98.050-200</v>
          </cell>
          <cell r="X82" t="str">
            <v>CONVENCIONAL</v>
          </cell>
        </row>
        <row r="83">
          <cell r="C83" t="str">
            <v>01.082/20</v>
          </cell>
          <cell r="D83" t="str">
            <v>CABANHA VENTANA</v>
          </cell>
          <cell r="E83" t="str">
            <v>BOA VISTA DO INCRA</v>
          </cell>
          <cell r="F83" t="str">
            <v>IJUÍ</v>
          </cell>
          <cell r="G83">
            <v>44020</v>
          </cell>
          <cell r="H83" t="str">
            <v>472.101.737.4</v>
          </cell>
          <cell r="I83">
            <v>0</v>
          </cell>
          <cell r="J83">
            <v>44216</v>
          </cell>
          <cell r="K83">
            <v>44216</v>
          </cell>
          <cell r="L83" t="str">
            <v>MANTEIGA, NATA, IOGURTE, LEITE PASTEURIZADO, DOCE DE LEITE, QUEIJO, RICOTA, REQUEIJÃO, BEBIDA LÁCTEA, SORVETE</v>
          </cell>
          <cell r="M83" t="str">
            <v>BOVINOCULTURA DE LEITE</v>
          </cell>
          <cell r="N83" t="str">
            <v>DILA Mun</v>
          </cell>
          <cell r="O83" t="str">
            <v>LOIA PETERSEN DIAS DA COSTA</v>
          </cell>
          <cell r="P83" t="str">
            <v>55 99962 9029</v>
          </cell>
          <cell r="R83" t="str">
            <v>ANIMAL</v>
          </cell>
          <cell r="S83" t="str">
            <v>SIM</v>
          </cell>
          <cell r="V83" t="str">
            <v>Três Capões, SN-01 - Interior</v>
          </cell>
          <cell r="W83" t="str">
            <v>98.120-000</v>
          </cell>
          <cell r="X83" t="str">
            <v>CONVENCIONAL</v>
          </cell>
        </row>
        <row r="84">
          <cell r="C84" t="str">
            <v>01.083/20</v>
          </cell>
          <cell r="D84" t="str">
            <v>ARNT</v>
          </cell>
          <cell r="E84" t="str">
            <v>NÃO-ME-TOQUE</v>
          </cell>
          <cell r="F84" t="str">
            <v>PASSO FUNDO</v>
          </cell>
          <cell r="G84">
            <v>44054</v>
          </cell>
          <cell r="H84" t="str">
            <v>081.102.792.9</v>
          </cell>
          <cell r="I84">
            <v>1</v>
          </cell>
          <cell r="J84">
            <v>44169</v>
          </cell>
          <cell r="K84">
            <v>43933</v>
          </cell>
          <cell r="L84" t="str">
            <v>PANIFICADOS E DOCES DE FRUTAS</v>
          </cell>
          <cell r="M84" t="str">
            <v>TRIGO E HORTICULTURA</v>
          </cell>
          <cell r="N84" t="str">
            <v>DNILA MUN 94/2020</v>
          </cell>
          <cell r="O84" t="str">
            <v>CARLOS ALBERTO ARNT</v>
          </cell>
          <cell r="P84" t="str">
            <v>54 99966 4452</v>
          </cell>
          <cell r="R84" t="str">
            <v>VEGETAL</v>
          </cell>
          <cell r="S84" t="str">
            <v>VIGILÂNCIA SANITÁRIA</v>
          </cell>
          <cell r="V84" t="str">
            <v>Comunidade de Invernadinha, s/nº</v>
          </cell>
          <cell r="W84" t="str">
            <v>99.470-000</v>
          </cell>
          <cell r="X84" t="str">
            <v>CONVENCIONAL</v>
          </cell>
        </row>
        <row r="85">
          <cell r="C85" t="str">
            <v>01.084/20</v>
          </cell>
          <cell r="D85" t="str">
            <v>GRANJA SANTA RITA</v>
          </cell>
          <cell r="E85" t="str">
            <v>COLORADO</v>
          </cell>
          <cell r="G85">
            <v>44061</v>
          </cell>
          <cell r="H85" t="str">
            <v>160.101.876.0</v>
          </cell>
          <cell r="I85">
            <v>0</v>
          </cell>
          <cell r="K85" t="str">
            <v>DESC</v>
          </cell>
          <cell r="L85" t="str">
            <v>OVOS</v>
          </cell>
          <cell r="M85" t="str">
            <v>AVICULTURA DE POSTURA</v>
          </cell>
          <cell r="N85" t="str">
            <v>DECLARAÇÃO DE ISENÇÃO DE LICENCIAMENTO AMBIENTAL N°005/2021</v>
          </cell>
          <cell r="O85" t="str">
            <v>RAQUEL FERRARI</v>
          </cell>
          <cell r="P85" t="str">
            <v>54 99177 3699</v>
          </cell>
          <cell r="R85" t="str">
            <v>ANIMAL</v>
          </cell>
          <cell r="S85" t="str">
            <v>SIM</v>
          </cell>
          <cell r="U85" t="str">
            <v>raquelrizzardi582@gmail.com</v>
          </cell>
          <cell r="V85" t="str">
            <v>Santa Rita, s/n° - Interior</v>
          </cell>
          <cell r="W85" t="str">
            <v>99.460-000</v>
          </cell>
          <cell r="X85" t="str">
            <v>EM TRANSIÇÃO AGROECOLÓGICA</v>
          </cell>
        </row>
        <row r="86">
          <cell r="C86" t="str">
            <v>01.085/20</v>
          </cell>
          <cell r="D86" t="str">
            <v>ESTÂNCIA VISTA ALEGRE</v>
          </cell>
          <cell r="E86" t="str">
            <v>COLORADO</v>
          </cell>
          <cell r="F86" t="str">
            <v>IJUÍ</v>
          </cell>
          <cell r="G86">
            <v>44071</v>
          </cell>
          <cell r="H86" t="str">
            <v>160.102.629.0</v>
          </cell>
          <cell r="I86">
            <v>1</v>
          </cell>
          <cell r="J86">
            <v>44392</v>
          </cell>
          <cell r="K86">
            <v>44392</v>
          </cell>
          <cell r="L86" t="str">
            <v>NOZ-PECÃ</v>
          </cell>
          <cell r="M86" t="str">
            <v>NOZ-PECÃ</v>
          </cell>
          <cell r="N86" t="str">
            <v>DILA Mun 029/2021</v>
          </cell>
          <cell r="O86" t="str">
            <v>EMERSON LAVA</v>
          </cell>
          <cell r="P86" t="str">
            <v>54 99100 7744</v>
          </cell>
          <cell r="R86" t="str">
            <v>VEGETAL</v>
          </cell>
          <cell r="S86" t="str">
            <v>VIGILÂNCIA SANITÁRIA</v>
          </cell>
          <cell r="U86" t="str">
            <v>emersonlava@hotmail.com</v>
          </cell>
          <cell r="V86" t="str">
            <v>Vista Alegre, s/nº - Rural</v>
          </cell>
          <cell r="W86" t="str">
            <v>99.460-000</v>
          </cell>
          <cell r="X86" t="str">
            <v>CONVENCIONAL</v>
          </cell>
        </row>
        <row r="87">
          <cell r="C87" t="str">
            <v>01.086/20</v>
          </cell>
          <cell r="D87" t="str">
            <v>SAVADINSCKY DELÍCIAS DA COLÔNIA</v>
          </cell>
          <cell r="E87" t="str">
            <v>NÃO-ME-TOQUE</v>
          </cell>
          <cell r="F87" t="str">
            <v>PASSO FUNDO</v>
          </cell>
          <cell r="G87">
            <v>44172</v>
          </cell>
          <cell r="H87" t="str">
            <v>081.102.737.6</v>
          </cell>
          <cell r="I87">
            <v>1</v>
          </cell>
          <cell r="J87">
            <v>44333</v>
          </cell>
          <cell r="K87">
            <v>44333</v>
          </cell>
          <cell r="L87" t="str">
            <v>PANIFICADOS - CUCA, BOLACHA, MASSA CASEIRA</v>
          </cell>
          <cell r="M87" t="str">
            <v>TRIGO</v>
          </cell>
          <cell r="N87" t="str">
            <v>DNILA Mun nº 106/2020</v>
          </cell>
          <cell r="O87" t="str">
            <v>MARLISE SAVADINSCKY</v>
          </cell>
          <cell r="P87" t="str">
            <v>54 99174 6557</v>
          </cell>
          <cell r="R87" t="str">
            <v>VEGETAL</v>
          </cell>
          <cell r="S87" t="str">
            <v>VIGILÂNCIA SANITÁRIA</v>
          </cell>
          <cell r="U87" t="str">
            <v>crissavadinscky@hotmail.com</v>
          </cell>
          <cell r="V87" t="str">
            <v>Invernadinha, s/n° - Interior</v>
          </cell>
          <cell r="W87" t="str">
            <v>99.470-000</v>
          </cell>
          <cell r="X87" t="str">
            <v>CONVENCIONAL</v>
          </cell>
        </row>
        <row r="88">
          <cell r="C88" t="str">
            <v>01.087/21</v>
          </cell>
          <cell r="D88" t="str">
            <v>DA CASA</v>
          </cell>
          <cell r="E88" t="str">
            <v>CRUZ ALTA</v>
          </cell>
          <cell r="F88" t="str">
            <v>IJUÍ</v>
          </cell>
          <cell r="G88">
            <v>44328</v>
          </cell>
          <cell r="H88" t="str">
            <v>034.109.183.9</v>
          </cell>
          <cell r="I88">
            <v>1</v>
          </cell>
          <cell r="J88">
            <v>44827</v>
          </cell>
          <cell r="K88">
            <v>44827</v>
          </cell>
          <cell r="L88" t="str">
            <v>MEL</v>
          </cell>
          <cell r="M88" t="str">
            <v>APICULTURA</v>
          </cell>
          <cell r="N88" t="str">
            <v>Isenção EMATER</v>
          </cell>
          <cell r="O88" t="str">
            <v>EDEVALDO LIMA DA SILVA</v>
          </cell>
          <cell r="P88" t="str">
            <v>55 99121 9327</v>
          </cell>
          <cell r="R88" t="str">
            <v>ANIMAL</v>
          </cell>
          <cell r="S88" t="str">
            <v>SIM</v>
          </cell>
          <cell r="V88" t="str">
            <v>Sítio Lima e Silva, S/N - Rural</v>
          </cell>
          <cell r="W88" t="str">
            <v>98.055-899</v>
          </cell>
          <cell r="X88" t="str">
            <v>CONVENCIONAL</v>
          </cell>
        </row>
        <row r="89">
          <cell r="C89" t="str">
            <v>01.088/21</v>
          </cell>
          <cell r="D89" t="str">
            <v>BECK</v>
          </cell>
          <cell r="E89" t="str">
            <v>CRUZ ALTA</v>
          </cell>
          <cell r="G89">
            <v>44452</v>
          </cell>
          <cell r="H89" t="str">
            <v>034.106.453.0</v>
          </cell>
          <cell r="I89">
            <v>0</v>
          </cell>
          <cell r="J89">
            <v>44831</v>
          </cell>
          <cell r="K89" t="str">
            <v>DESC</v>
          </cell>
          <cell r="L89" t="str">
            <v>MEL</v>
          </cell>
          <cell r="M89" t="str">
            <v>APICULTURA</v>
          </cell>
          <cell r="N89" t="str">
            <v xml:space="preserve">DILA EMATER </v>
          </cell>
          <cell r="O89" t="str">
            <v>ADONILDO DE MELO BECK</v>
          </cell>
          <cell r="P89" t="str">
            <v>55 99979 4825</v>
          </cell>
          <cell r="Q89" t="str">
            <v>55 3324 1195</v>
          </cell>
          <cell r="R89" t="str">
            <v>ANIMAL</v>
          </cell>
          <cell r="S89" t="str">
            <v>SIM</v>
          </cell>
          <cell r="V89" t="str">
            <v>Rua Visconde de Mauá, 235 - Vila Militar</v>
          </cell>
          <cell r="W89" t="str">
            <v>98.005-107</v>
          </cell>
          <cell r="X89" t="str">
            <v>CONVENCIONAL</v>
          </cell>
        </row>
        <row r="90">
          <cell r="C90" t="str">
            <v>01.089/21</v>
          </cell>
          <cell r="D90" t="str">
            <v>BAGOLIN</v>
          </cell>
          <cell r="E90" t="str">
            <v>CRUZ ALTA</v>
          </cell>
          <cell r="F90" t="str">
            <v>IJUÍ</v>
          </cell>
          <cell r="G90">
            <v>44460</v>
          </cell>
          <cell r="H90" t="str">
            <v>034.010.109.1</v>
          </cell>
          <cell r="I90">
            <v>1</v>
          </cell>
          <cell r="J90">
            <v>44587</v>
          </cell>
          <cell r="K90">
            <v>44587</v>
          </cell>
          <cell r="L90" t="str">
            <v>VINHO E SUCO</v>
          </cell>
          <cell r="M90" t="str">
            <v>VITIVINICULTURA</v>
          </cell>
          <cell r="N90" t="str">
            <v>LO N° 012/2022</v>
          </cell>
          <cell r="O90" t="str">
            <v>TIAGO BARASSUOL BAGOLIN</v>
          </cell>
          <cell r="P90" t="str">
            <v>55 99119 5415</v>
          </cell>
          <cell r="R90" t="str">
            <v>BEBIDAS</v>
          </cell>
          <cell r="S90" t="str">
            <v>MAPA</v>
          </cell>
          <cell r="U90" t="str">
            <v>vinhosbagolin@hotmail.com</v>
          </cell>
          <cell r="V90" t="str">
            <v>Rua Oscar Brenner, 1610 - Brum</v>
          </cell>
          <cell r="W90" t="str">
            <v>98.035-230</v>
          </cell>
          <cell r="X90" t="str">
            <v>CONVENCIONAL</v>
          </cell>
        </row>
        <row r="91">
          <cell r="C91" t="str">
            <v>01.090/21</v>
          </cell>
          <cell r="D91" t="str">
            <v>APIÁRIOS PAULINELI</v>
          </cell>
          <cell r="E91" t="str">
            <v>COLORADO</v>
          </cell>
          <cell r="F91" t="str">
            <v>IJUÍ</v>
          </cell>
          <cell r="G91">
            <v>44537</v>
          </cell>
          <cell r="H91" t="str">
            <v>160.102.100.0</v>
          </cell>
          <cell r="I91">
            <v>1</v>
          </cell>
          <cell r="J91">
            <v>44706</v>
          </cell>
          <cell r="K91">
            <v>44706</v>
          </cell>
          <cell r="L91" t="str">
            <v>MEL ENVASADO, FAVO E SACHÊ</v>
          </cell>
          <cell r="M91" t="str">
            <v>APICULTURA</v>
          </cell>
          <cell r="N91" t="str">
            <v>DECLARAÇÃO ISENÇÃO LICENCIAMENTO AMBIENTAL N°002/2022</v>
          </cell>
          <cell r="O91" t="str">
            <v>ALISSON PAULINELI DA ROSA</v>
          </cell>
          <cell r="P91" t="str">
            <v>54 99692 0611 / 99940 7219</v>
          </cell>
          <cell r="R91" t="str">
            <v>ANIMAL</v>
          </cell>
          <cell r="S91" t="str">
            <v>SIM</v>
          </cell>
          <cell r="T91" t="str">
            <v>SUSAF-RS</v>
          </cell>
          <cell r="U91" t="str">
            <v>apaulineli@gmail.com</v>
          </cell>
          <cell r="V91" t="str">
            <v>Distrito de Vista Alegre, s/n° - Vista Alegre</v>
          </cell>
          <cell r="W91" t="str">
            <v>99.465-000</v>
          </cell>
          <cell r="X91" t="str">
            <v>CONVENCIONAL</v>
          </cell>
        </row>
        <row r="92">
          <cell r="C92" t="str">
            <v>01.091/22</v>
          </cell>
          <cell r="D92" t="str">
            <v>REI DO MORANGO</v>
          </cell>
          <cell r="E92" t="str">
            <v>SALTO DO JACUÍ</v>
          </cell>
          <cell r="F92" t="str">
            <v>IJUÍ</v>
          </cell>
          <cell r="G92">
            <v>44585</v>
          </cell>
          <cell r="H92" t="str">
            <v>242.104.810.3</v>
          </cell>
          <cell r="I92">
            <v>0</v>
          </cell>
          <cell r="K92">
            <v>44585</v>
          </cell>
          <cell r="L92" t="str">
            <v>MORANGO, MANDIOCA, TOMATE E PEPINO</v>
          </cell>
          <cell r="M92" t="str">
            <v>HORTICULTURA</v>
          </cell>
          <cell r="O92" t="str">
            <v>RAFAEL DA COSTA</v>
          </cell>
          <cell r="P92" t="str">
            <v>55 98465 065</v>
          </cell>
          <cell r="R92" t="str">
            <v>VEGETAL</v>
          </cell>
          <cell r="U92" t="str">
            <v>rafaelcosta546@gmail.com</v>
          </cell>
          <cell r="V92" t="str">
            <v>Rural, s/n° - Distrito Rincão do Ivaí</v>
          </cell>
          <cell r="W92" t="str">
            <v>99.440-000</v>
          </cell>
          <cell r="X92" t="str">
            <v>EM TRANSIÇÃO AGROECOLÓGICA</v>
          </cell>
        </row>
        <row r="93">
          <cell r="C93" t="str">
            <v>01.092/22</v>
          </cell>
          <cell r="D93" t="str">
            <v>DO CAMPO OVOS COLONIAIS</v>
          </cell>
          <cell r="E93" t="str">
            <v>QUINZE DE NOVEMBRO</v>
          </cell>
          <cell r="F93" t="str">
            <v>IJUÍ</v>
          </cell>
          <cell r="G93">
            <v>44648</v>
          </cell>
          <cell r="H93" t="str">
            <v>305.101.085.7</v>
          </cell>
          <cell r="I93">
            <v>1</v>
          </cell>
          <cell r="J93">
            <v>44950</v>
          </cell>
          <cell r="K93">
            <v>44950</v>
          </cell>
          <cell r="L93" t="str">
            <v>OVOS</v>
          </cell>
          <cell r="M93" t="str">
            <v>AVICULTURA DE POSTURA</v>
          </cell>
          <cell r="N93" t="str">
            <v>DNILA 07/2022</v>
          </cell>
          <cell r="O93" t="str">
            <v>AIRTON RAUCH KLEIN</v>
          </cell>
          <cell r="P93" t="str">
            <v>54 99154 1599 / 55 99217 8506</v>
          </cell>
          <cell r="R93" t="str">
            <v>ANIMAL</v>
          </cell>
          <cell r="S93" t="str">
            <v>SIM</v>
          </cell>
          <cell r="U93" t="str">
            <v>sara.klein2012@gmail.com</v>
          </cell>
          <cell r="V93" t="str">
            <v>Linha Klein, s/n° - Distrito Santa Clara</v>
          </cell>
          <cell r="W93" t="str">
            <v>98.230-000</v>
          </cell>
          <cell r="X93" t="str">
            <v>CONVENCIONAL</v>
          </cell>
        </row>
        <row r="94">
          <cell r="C94" t="str">
            <v>01.093/22</v>
          </cell>
          <cell r="D94" t="str">
            <v>EMBUTIDOS FORTALEZA</v>
          </cell>
          <cell r="E94" t="str">
            <v>FORTALEZA DOS VALOS</v>
          </cell>
          <cell r="F94" t="str">
            <v>IJUÍ</v>
          </cell>
          <cell r="G94">
            <v>44798</v>
          </cell>
          <cell r="H94" t="str">
            <v>238.103.383.6</v>
          </cell>
          <cell r="I94">
            <v>0</v>
          </cell>
          <cell r="K94">
            <v>44798</v>
          </cell>
          <cell r="L94" t="str">
            <v>LINGUIÇA</v>
          </cell>
          <cell r="M94" t="str">
            <v>SUINOCULTURA</v>
          </cell>
          <cell r="O94" t="str">
            <v>ANGÉLICA COSTA</v>
          </cell>
          <cell r="P94" t="str">
            <v>55 99220 1272</v>
          </cell>
          <cell r="R94" t="str">
            <v>ANIMAL</v>
          </cell>
          <cell r="U94" t="str">
            <v>hmoura091214@gmail.com</v>
          </cell>
          <cell r="V94" t="str">
            <v>Av. Gerônimo Stefanello, 1239 - Centro</v>
          </cell>
          <cell r="W94" t="str">
            <v>98.125-000</v>
          </cell>
          <cell r="X94" t="str">
            <v>CONVENCIONAL</v>
          </cell>
        </row>
        <row r="95">
          <cell r="C95" t="str">
            <v>01.094/22</v>
          </cell>
          <cell r="D95" t="str">
            <v>DELÍCIAS CAMPONESAS</v>
          </cell>
          <cell r="E95" t="str">
            <v>IBIRUBÁ</v>
          </cell>
          <cell r="F95" t="str">
            <v>IJUÍ</v>
          </cell>
          <cell r="G95">
            <v>44798</v>
          </cell>
          <cell r="H95" t="str">
            <v>064.104.639.1</v>
          </cell>
          <cell r="I95">
            <v>1</v>
          </cell>
          <cell r="J95">
            <v>44798</v>
          </cell>
          <cell r="K95">
            <v>45596</v>
          </cell>
          <cell r="L95" t="str">
            <v>PANIFICADOS, MASSAS</v>
          </cell>
          <cell r="M95" t="str">
            <v>TRIGO E MILHO</v>
          </cell>
          <cell r="N95" t="str">
            <v>Declaração de Enquadramento Ambiental (20/12/2023)</v>
          </cell>
          <cell r="O95" t="str">
            <v>CLARICE BUDKE BOURSCHEID</v>
          </cell>
          <cell r="P95" t="str">
            <v>54 99160 1176 / 99206 8456 / 99144 7118</v>
          </cell>
          <cell r="R95" t="str">
            <v>VEGETAL</v>
          </cell>
          <cell r="S95" t="str">
            <v>VIGILÂNCIA SANITÁRIA</v>
          </cell>
          <cell r="U95" t="str">
            <v>claricebudkeb@gmail.com</v>
          </cell>
          <cell r="V95" t="str">
            <v>Comunidade de Linha Quatro, s/nº - Interior</v>
          </cell>
          <cell r="W95" t="str">
            <v>98.200-000</v>
          </cell>
          <cell r="X95" t="str">
            <v>CONVENCIONAL</v>
          </cell>
        </row>
        <row r="96">
          <cell r="C96" t="str">
            <v>01.095/22</v>
          </cell>
          <cell r="D96" t="str">
            <v>GRANJA OVOS SANTA RITA</v>
          </cell>
          <cell r="E96" t="str">
            <v>COLORADO</v>
          </cell>
          <cell r="F96" t="str">
            <v>IJUÍ</v>
          </cell>
          <cell r="G96">
            <v>44601</v>
          </cell>
          <cell r="H96" t="str">
            <v>160.101.499.3</v>
          </cell>
          <cell r="I96">
            <v>1</v>
          </cell>
          <cell r="J96">
            <v>44852</v>
          </cell>
          <cell r="K96">
            <v>44852</v>
          </cell>
          <cell r="L96" t="str">
            <v xml:space="preserve">OVOS </v>
          </cell>
          <cell r="M96" t="str">
            <v xml:space="preserve">AVICULTURA DE POSTURA  </v>
          </cell>
          <cell r="N96" t="str">
            <v>DILA 005/21 / LO 017/21</v>
          </cell>
          <cell r="O96" t="str">
            <v>EVANDRO FERRARI</v>
          </cell>
          <cell r="P96" t="str">
            <v>55 99642 9259</v>
          </cell>
          <cell r="R96" t="str">
            <v>ANIMAL</v>
          </cell>
          <cell r="S96" t="str">
            <v>SIM</v>
          </cell>
          <cell r="T96" t="str">
            <v>SUSAF-RS</v>
          </cell>
          <cell r="U96" t="str">
            <v>evandroferrari.sm@gmail.com</v>
          </cell>
          <cell r="V96" t="str">
            <v>Santa Rita, s/nº - Rural</v>
          </cell>
          <cell r="W96" t="str">
            <v>99.460-000</v>
          </cell>
          <cell r="X96" t="str">
            <v>CONVENCIONAL</v>
          </cell>
        </row>
        <row r="97">
          <cell r="C97" t="str">
            <v>01.096/23</v>
          </cell>
          <cell r="D97" t="str">
            <v>CAPÃO ALTO</v>
          </cell>
          <cell r="E97" t="str">
            <v>CRUZ ALTA</v>
          </cell>
          <cell r="F97" t="str">
            <v>IJUÍ</v>
          </cell>
          <cell r="G97">
            <v>45135</v>
          </cell>
          <cell r="H97" t="str">
            <v>034.109.499.4</v>
          </cell>
          <cell r="I97">
            <v>1</v>
          </cell>
          <cell r="J97">
            <v>45378</v>
          </cell>
          <cell r="K97">
            <v>45456</v>
          </cell>
          <cell r="L97" t="str">
            <v>MILHO CONGELADO, VEGETAIS MINIMAMENTE PROCESSADOS</v>
          </cell>
          <cell r="M97" t="str">
            <v>MILHO E HORTIGRANJEIROS</v>
          </cell>
          <cell r="N97" t="str">
            <v>DNILA EMATER</v>
          </cell>
          <cell r="O97" t="str">
            <v>DANIEL ALFONSO KEMPFER</v>
          </cell>
          <cell r="P97" t="str">
            <v>55 99997 8317</v>
          </cell>
          <cell r="R97" t="str">
            <v>VEGETAL</v>
          </cell>
          <cell r="S97" t="str">
            <v>VIGILÂNCIA SANITÁRIA</v>
          </cell>
          <cell r="V97" t="str">
            <v>Localidade Capão Alto, S/N - Rural</v>
          </cell>
          <cell r="W97" t="str">
            <v>98.055-899</v>
          </cell>
          <cell r="X97" t="str">
            <v>CONVENCIONAL</v>
          </cell>
        </row>
        <row r="98">
          <cell r="C98" t="str">
            <v>01.097/23</v>
          </cell>
          <cell r="D98" t="str">
            <v>DOCES E CIA LOPES</v>
          </cell>
          <cell r="E98" t="str">
            <v>FORTALEZA DOS VALOS</v>
          </cell>
          <cell r="F98" t="str">
            <v>IJUÍ</v>
          </cell>
          <cell r="G98">
            <v>45055</v>
          </cell>
          <cell r="H98" t="str">
            <v>800.039.559.0</v>
          </cell>
          <cell r="I98">
            <v>0</v>
          </cell>
          <cell r="K98">
            <v>45055</v>
          </cell>
          <cell r="L98" t="str">
            <v>PANIFICADOS - BOLACHAS, SALGADINHOS</v>
          </cell>
          <cell r="M98" t="str">
            <v>TRIGO</v>
          </cell>
          <cell r="O98" t="str">
            <v>ROSANA GRAMINHO PEREIRA LOPES</v>
          </cell>
          <cell r="P98" t="str">
            <v>55 99158 7183</v>
          </cell>
          <cell r="R98" t="str">
            <v>VEGETAL</v>
          </cell>
          <cell r="U98" t="str">
            <v>zana.loppes88@gmail.com</v>
          </cell>
          <cell r="V98" t="str">
            <v>Sutil, s/nº</v>
          </cell>
          <cell r="W98" t="str">
            <v>98.125-000</v>
          </cell>
          <cell r="X98" t="str">
            <v>CONVENCIONAL</v>
          </cell>
        </row>
        <row r="99">
          <cell r="C99" t="str">
            <v>01.098/23</v>
          </cell>
          <cell r="D99" t="str">
            <v>DOCE SABOR</v>
          </cell>
          <cell r="E99" t="str">
            <v>CRUZ ALTA</v>
          </cell>
          <cell r="F99" t="str">
            <v>IJUÍ</v>
          </cell>
          <cell r="G99">
            <v>45147</v>
          </cell>
          <cell r="H99" t="str">
            <v>034.105.569.7</v>
          </cell>
          <cell r="I99">
            <v>1</v>
          </cell>
          <cell r="J99">
            <v>45378</v>
          </cell>
          <cell r="K99">
            <v>45856</v>
          </cell>
          <cell r="L99" t="str">
            <v>PANIFICADOS - PÃES, CUCAS, BOLACHAS, BOLOS; MASSAS</v>
          </cell>
          <cell r="M99" t="str">
            <v>TRIGO</v>
          </cell>
          <cell r="N99" t="str">
            <v>DNILA EMATER</v>
          </cell>
          <cell r="O99" t="str">
            <v>IDALINA ERNA DETTMER ULBRICH</v>
          </cell>
          <cell r="P99" t="str">
            <v>55 99195 2972</v>
          </cell>
          <cell r="R99" t="str">
            <v>VEGETAL</v>
          </cell>
          <cell r="S99" t="str">
            <v>VIGILÂNCIA SANITÁRIA</v>
          </cell>
          <cell r="V99" t="str">
            <v>Localidade Capão Grande, S/N - Rural</v>
          </cell>
          <cell r="W99" t="str">
            <v>98.055-899</v>
          </cell>
          <cell r="X99" t="str">
            <v>CONVENCIONAL</v>
          </cell>
        </row>
        <row r="100">
          <cell r="C100" t="str">
            <v>01.099/23</v>
          </cell>
          <cell r="D100" t="str">
            <v>GUNTZEL PEIXES E FILÉS</v>
          </cell>
          <cell r="E100" t="str">
            <v>IBIRUBÁ</v>
          </cell>
          <cell r="F100" t="str">
            <v>IJUÍ</v>
          </cell>
          <cell r="G100">
            <v>45195</v>
          </cell>
          <cell r="H100" t="str">
            <v>064.106.764.0</v>
          </cell>
          <cell r="I100">
            <v>0</v>
          </cell>
          <cell r="K100">
            <v>45195</v>
          </cell>
          <cell r="L100" t="str">
            <v>PEIXE EVISCERADO, FILÉ, POSTAS</v>
          </cell>
          <cell r="M100" t="str">
            <v>PESCADOS OU PISCICULTURA</v>
          </cell>
          <cell r="O100" t="str">
            <v>FERNANDO EDUARDO GUNTZEL</v>
          </cell>
          <cell r="P100" t="str">
            <v>54 99961 7146</v>
          </cell>
          <cell r="Q100" t="str">
            <v>54 3324 5420</v>
          </cell>
          <cell r="R100" t="str">
            <v>ANIMAL</v>
          </cell>
          <cell r="U100" t="str">
            <v>feg.guntzel.agropecuaria@gmail.com</v>
          </cell>
          <cell r="V100" t="str">
            <v>Linha Oito, S/N - Interior</v>
          </cell>
          <cell r="W100" t="str">
            <v>98.200-000</v>
          </cell>
          <cell r="X100" t="str">
            <v>CONVENCIONAL</v>
          </cell>
        </row>
        <row r="101">
          <cell r="C101" t="str">
            <v>01.100/24</v>
          </cell>
          <cell r="D101" t="str">
            <v>DELÍCIAS DO CAMPO</v>
          </cell>
          <cell r="E101" t="str">
            <v>FORTALEZA DOS VALOS</v>
          </cell>
          <cell r="F101" t="str">
            <v>IJUÍ</v>
          </cell>
          <cell r="G101">
            <v>45390</v>
          </cell>
          <cell r="H101" t="str">
            <v>800.185.173.5</v>
          </cell>
          <cell r="I101">
            <v>0</v>
          </cell>
          <cell r="K101">
            <v>45390</v>
          </cell>
          <cell r="L101" t="str">
            <v xml:space="preserve">PANIFICADOS - PÃO, BOLACHAS E MASSAS </v>
          </cell>
          <cell r="M101" t="str">
            <v>TRIGO E MILHO</v>
          </cell>
          <cell r="O101" t="str">
            <v>LEDI FÁTIMA FERREIRA DE FREITAS</v>
          </cell>
          <cell r="P101" t="str">
            <v>55 99172 4180 / 99201 9232</v>
          </cell>
          <cell r="R101" t="str">
            <v>VEGETAL</v>
          </cell>
          <cell r="U101" t="str">
            <v>fortaleza.c.a@hotmail.com</v>
          </cell>
          <cell r="V101" t="str">
            <v xml:space="preserve">Linha Rubert, S/N - Interior </v>
          </cell>
          <cell r="W101" t="str">
            <v>98.125-000</v>
          </cell>
          <cell r="X101" t="str">
            <v>CONVENCIONAL</v>
          </cell>
        </row>
        <row r="102">
          <cell r="C102" t="str">
            <v>01.101/24</v>
          </cell>
          <cell r="D102" t="str">
            <v>ENTREPOSTO DE OVOS FAMILIA WIEDTHAUPER</v>
          </cell>
          <cell r="E102" t="str">
            <v>QUINZE DE NOVEMBRO</v>
          </cell>
          <cell r="F102" t="str">
            <v>IJUÍ</v>
          </cell>
          <cell r="G102">
            <v>45499</v>
          </cell>
          <cell r="H102" t="str">
            <v>305.100.320.6</v>
          </cell>
          <cell r="I102">
            <v>0</v>
          </cell>
          <cell r="K102">
            <v>45499</v>
          </cell>
          <cell r="L102" t="str">
            <v>OVOS</v>
          </cell>
          <cell r="M102" t="str">
            <v>AVICULTURA DE POSTURA</v>
          </cell>
          <cell r="O102" t="str">
            <v>ELGON WIEDTHAUPER</v>
          </cell>
          <cell r="P102" t="str">
            <v>54 99110 7257 / 99101 4071</v>
          </cell>
          <cell r="R102" t="str">
            <v>ANIMAL</v>
          </cell>
          <cell r="V102" t="str">
            <v xml:space="preserve">Arroio Grande, S/N - Esquina Erno Wayhs </v>
          </cell>
          <cell r="W102" t="str">
            <v>98.230-000</v>
          </cell>
          <cell r="X102" t="str">
            <v>CONVENCIONAL</v>
          </cell>
        </row>
        <row r="103">
          <cell r="C103" t="str">
            <v>01.102/24</v>
          </cell>
          <cell r="D103" t="str">
            <v>NASCER DO SOL</v>
          </cell>
          <cell r="E103" t="str">
            <v>CRUZ ALTA</v>
          </cell>
          <cell r="F103" t="str">
            <v>IJUÍ</v>
          </cell>
          <cell r="G103">
            <v>45566</v>
          </cell>
          <cell r="H103" t="str">
            <v>034.109.357.2</v>
          </cell>
          <cell r="I103">
            <v>0</v>
          </cell>
          <cell r="K103">
            <v>45566</v>
          </cell>
          <cell r="L103" t="str">
            <v>VEGETAIS MINIMAMENTE PROCESSADOS, MANDIOCA CONGELADA, CONSERVAS, MOLHOS, GELEIAS E CHIMIAS VEGETAIS</v>
          </cell>
          <cell r="M103" t="str">
            <v>HORTICULTURA</v>
          </cell>
          <cell r="O103" t="str">
            <v>EZEQUIEL CLARO DE BORBA</v>
          </cell>
          <cell r="P103" t="str">
            <v>54 99973 3992 / 51 99674 8105</v>
          </cell>
          <cell r="R103" t="str">
            <v>VEGETAL</v>
          </cell>
          <cell r="V103" t="str">
            <v>Assentamento Fazenda Seival, s/nº</v>
          </cell>
          <cell r="W103" t="str">
            <v>98.004-970</v>
          </cell>
          <cell r="X103" t="str">
            <v>CONVENCIONAL</v>
          </cell>
        </row>
        <row r="104">
          <cell r="C104" t="str">
            <v>01.103/24</v>
          </cell>
          <cell r="D104" t="str">
            <v>RECANTO DO QUEIJO</v>
          </cell>
          <cell r="E104" t="str">
            <v>CRUZ ALTA</v>
          </cell>
          <cell r="F104" t="str">
            <v>IJUÍ</v>
          </cell>
          <cell r="G104">
            <v>45567</v>
          </cell>
          <cell r="H104" t="str">
            <v>034.107.732.1</v>
          </cell>
          <cell r="I104">
            <v>0</v>
          </cell>
          <cell r="K104">
            <v>45567</v>
          </cell>
          <cell r="L104" t="str">
            <v>QUEIJOS, DOCE DE LEITE, MANTEIGA, RICOTA, IOGURTE E BEBIDAS LÁCTEAS</v>
          </cell>
          <cell r="M104" t="str">
            <v>BOVINOCULTURA DE LEITE</v>
          </cell>
          <cell r="O104" t="str">
            <v>ANA DOS SANTOS EBERHARDT</v>
          </cell>
          <cell r="P104" t="str">
            <v>55 98408 0106 / 98456 8170</v>
          </cell>
          <cell r="R104" t="str">
            <v>ANIMAL</v>
          </cell>
          <cell r="V104" t="str">
            <v>Linha Faxinal, S/N - Interior</v>
          </cell>
          <cell r="W104" t="str">
            <v>98.100-000</v>
          </cell>
          <cell r="X104" t="str">
            <v>CONVENCIONAL</v>
          </cell>
        </row>
        <row r="105">
          <cell r="C105" t="str">
            <v>01.104/24</v>
          </cell>
          <cell r="D105" t="str">
            <v>EMBUTIDOS SCHAFER</v>
          </cell>
          <cell r="E105" t="str">
            <v>COLORADO</v>
          </cell>
          <cell r="F105" t="str">
            <v>IJUÍ</v>
          </cell>
          <cell r="G105">
            <v>45568</v>
          </cell>
          <cell r="H105" t="str">
            <v>160.001.043.9</v>
          </cell>
          <cell r="I105">
            <v>1</v>
          </cell>
          <cell r="J105">
            <v>45730</v>
          </cell>
          <cell r="K105">
            <v>45730</v>
          </cell>
          <cell r="L105" t="str">
            <v>LINGUIÇA DEFUMADA, SALAME, BANHA E TORRESMO</v>
          </cell>
          <cell r="M105" t="str">
            <v>SUINOCULTURA</v>
          </cell>
          <cell r="N105" t="str">
            <v>DILA Mun nº 002/2025</v>
          </cell>
          <cell r="O105" t="str">
            <v>EDEMAR LUIZ SCHAFER</v>
          </cell>
          <cell r="P105" t="str">
            <v>55 99178 1748 / 99922 1925</v>
          </cell>
          <cell r="R105" t="str">
            <v>ANIMAL</v>
          </cell>
          <cell r="S105" t="str">
            <v>SIM</v>
          </cell>
          <cell r="U105" t="str">
            <v>edemarschafer@gmail.com</v>
          </cell>
          <cell r="V105" t="str">
            <v>Linha Santa Rita, S/N - Rural</v>
          </cell>
          <cell r="W105" t="str">
            <v>99.460-000</v>
          </cell>
          <cell r="X105" t="str">
            <v>CONVENCIONAL</v>
          </cell>
        </row>
        <row r="106">
          <cell r="C106" t="str">
            <v>01.105/24</v>
          </cell>
          <cell r="D106" t="str">
            <v>GRANJA RND</v>
          </cell>
          <cell r="E106" t="str">
            <v>QUINZE DE NOVEMBRO</v>
          </cell>
          <cell r="F106" t="str">
            <v>IJUÍ</v>
          </cell>
          <cell r="G106">
            <v>45575</v>
          </cell>
          <cell r="H106" t="str">
            <v>305.101.751.7</v>
          </cell>
          <cell r="I106">
            <v>0</v>
          </cell>
          <cell r="K106">
            <v>45575</v>
          </cell>
          <cell r="L106" t="str">
            <v>OVOS</v>
          </cell>
          <cell r="M106" t="str">
            <v>AVICULTURA DE POSTURA</v>
          </cell>
          <cell r="O106" t="str">
            <v>DALTRO LUIS MEINEN</v>
          </cell>
          <cell r="P106" t="str">
            <v>54 99166 0797 / 99101 3294</v>
          </cell>
          <cell r="R106" t="str">
            <v>ANIMAL</v>
          </cell>
          <cell r="U106" t="str">
            <v>neiva.meinen@gmail.com</v>
          </cell>
          <cell r="V106" t="str">
            <v>Santa Clara do Ingai, S/N</v>
          </cell>
          <cell r="W106" t="str">
            <v>98.430-000</v>
          </cell>
          <cell r="X106" t="str">
            <v>CONVENCIONAL</v>
          </cell>
        </row>
        <row r="107">
          <cell r="C107" t="str">
            <v>01.106/24</v>
          </cell>
          <cell r="D107" t="str">
            <v>VIVA BEM</v>
          </cell>
          <cell r="E107" t="str">
            <v>NÃO-ME-TOQUE</v>
          </cell>
          <cell r="F107" t="str">
            <v>PASSO FUNDO</v>
          </cell>
          <cell r="G107">
            <v>45575</v>
          </cell>
          <cell r="H107" t="str">
            <v>081.102.968.9</v>
          </cell>
          <cell r="I107">
            <v>1</v>
          </cell>
          <cell r="J107">
            <v>45635</v>
          </cell>
          <cell r="K107">
            <v>45635</v>
          </cell>
          <cell r="L107" t="str">
            <v>PANIFICADOS - BOLACHAS, PÃO DE TRIGO, MILHO E INTEGRAL, MASSA, ROSCA; DOCES DE FRUTAS</v>
          </cell>
          <cell r="M107" t="str">
            <v>HORTICULTURA E FRUTICULTURA</v>
          </cell>
          <cell r="N107" t="str">
            <v>DNILA 96/2020 SMAMAS</v>
          </cell>
          <cell r="O107" t="str">
            <v>MIRNA BEATRIZ TALAMINI</v>
          </cell>
          <cell r="P107" t="str">
            <v>54 99714 8203 / 99186 8122</v>
          </cell>
          <cell r="R107" t="str">
            <v>VEGETAL</v>
          </cell>
          <cell r="S107" t="str">
            <v>VIGILÂNCIA SANITÁRIA</v>
          </cell>
          <cell r="U107" t="str">
            <v>mirnatalamini1981@gmail.com</v>
          </cell>
          <cell r="V107" t="str">
            <v>Colônia Saudades, S/N - Interior</v>
          </cell>
          <cell r="W107" t="str">
            <v>99.470-000</v>
          </cell>
          <cell r="X107" t="str">
            <v>CONVENCIONAL</v>
          </cell>
        </row>
        <row r="108">
          <cell r="C108" t="str">
            <v>01.107/24</v>
          </cell>
          <cell r="D108" t="str">
            <v>D'CASA</v>
          </cell>
          <cell r="E108" t="str">
            <v>COLORADO</v>
          </cell>
          <cell r="F108" t="str">
            <v>IJUÍ</v>
          </cell>
          <cell r="G108">
            <v>45579</v>
          </cell>
          <cell r="H108" t="str">
            <v>160.102.214.7</v>
          </cell>
          <cell r="I108">
            <v>1</v>
          </cell>
          <cell r="J108">
            <v>45804</v>
          </cell>
          <cell r="K108">
            <v>45804</v>
          </cell>
          <cell r="L108" t="str">
            <v>MORANGO CONGELADO, MANDIOCA CONGELADA</v>
          </cell>
          <cell r="M108" t="str">
            <v>MANDIOCA E FRUTICULTURA</v>
          </cell>
          <cell r="N108" t="str">
            <v>DNILA EMATER</v>
          </cell>
          <cell r="O108" t="str">
            <v>MAURO NEUHAUS</v>
          </cell>
          <cell r="P108" t="str">
            <v>54 98416 1760 / 99132 1253</v>
          </cell>
          <cell r="R108" t="str">
            <v>VEGETAL</v>
          </cell>
          <cell r="S108" t="str">
            <v>VIGILÂNCIA SANITÁRIA</v>
          </cell>
          <cell r="U108" t="str">
            <v>intermauro@gmail.com</v>
          </cell>
          <cell r="V108" t="str">
            <v>Linha Paquinhas, S/N - Rural</v>
          </cell>
          <cell r="W108" t="str">
            <v>99.460-000</v>
          </cell>
          <cell r="X108" t="str">
            <v>CONVENCIONAL</v>
          </cell>
        </row>
        <row r="109">
          <cell r="C109" t="str">
            <v>01.108/25</v>
          </cell>
          <cell r="D109" t="str">
            <v>FAZENDA RAMOS</v>
          </cell>
          <cell r="E109" t="str">
            <v>FORTALEZA DOS VALOS</v>
          </cell>
          <cell r="F109" t="str">
            <v>IJUÍ</v>
          </cell>
          <cell r="G109">
            <v>45665</v>
          </cell>
          <cell r="H109" t="str">
            <v>238.103.506.5</v>
          </cell>
          <cell r="I109">
            <v>0</v>
          </cell>
          <cell r="K109">
            <v>45665</v>
          </cell>
          <cell r="L109" t="str">
            <v>OVOS</v>
          </cell>
          <cell r="M109" t="str">
            <v xml:space="preserve">AVICULTURA DE POSTURA  </v>
          </cell>
          <cell r="O109" t="str">
            <v>LUCAS GARCIA RAMOS</v>
          </cell>
          <cell r="P109" t="str">
            <v>55 99167 7141</v>
          </cell>
          <cell r="R109" t="str">
            <v>ANIMAL</v>
          </cell>
          <cell r="U109" t="str">
            <v>julianoramos972@gmail.com</v>
          </cell>
          <cell r="V109" t="str">
            <v>Rua Achiles Baggiotto, nº 170 - Centro</v>
          </cell>
          <cell r="W109" t="str">
            <v>98.125-000</v>
          </cell>
          <cell r="X109" t="str">
            <v>CONVENCIONAL</v>
          </cell>
        </row>
        <row r="110">
          <cell r="C110" t="str">
            <v>01.109/25</v>
          </cell>
          <cell r="D110" t="str">
            <v>ESSÊNCIA DO MEL</v>
          </cell>
          <cell r="E110" t="str">
            <v>BOA VISTA DO INCRA</v>
          </cell>
          <cell r="F110" t="str">
            <v>IJUÍ</v>
          </cell>
          <cell r="G110">
            <v>45678</v>
          </cell>
          <cell r="H110" t="str">
            <v>472.101.748.0</v>
          </cell>
          <cell r="I110">
            <v>0</v>
          </cell>
          <cell r="K110">
            <v>45678</v>
          </cell>
          <cell r="L110" t="str">
            <v>MEL E EXTRATO DE PRÓPOLIS</v>
          </cell>
          <cell r="M110" t="str">
            <v>APICULTURA</v>
          </cell>
          <cell r="O110" t="str">
            <v>CLEVERSON DE SOUZA CAMARGO</v>
          </cell>
          <cell r="P110" t="str">
            <v>55 98445 1653</v>
          </cell>
          <cell r="R110" t="str">
            <v>ANIMAL</v>
          </cell>
          <cell r="U110" t="str">
            <v>cleversonsouza455@gmail.com</v>
          </cell>
          <cell r="V110" t="str">
            <v>Rodovia Genuino Techio, S/N - Anexo C</v>
          </cell>
          <cell r="W110" t="str">
            <v>98.150-000</v>
          </cell>
          <cell r="X110" t="str">
            <v>CONVENCIONAL</v>
          </cell>
        </row>
        <row r="111">
          <cell r="C111" t="str">
            <v>01.110/25</v>
          </cell>
          <cell r="D111" t="str">
            <v>VEGETAIS VÓ CI</v>
          </cell>
          <cell r="E111" t="str">
            <v>LAGOA DOS TRÊS CANTOS</v>
          </cell>
          <cell r="F111" t="str">
            <v>IJUÍ</v>
          </cell>
          <cell r="G111">
            <v>45728</v>
          </cell>
          <cell r="H111" t="str">
            <v>363.101.176.0</v>
          </cell>
          <cell r="I111">
            <v>1</v>
          </cell>
          <cell r="J111">
            <v>45736</v>
          </cell>
          <cell r="K111">
            <v>45736</v>
          </cell>
          <cell r="L111" t="str">
            <v>MANDIOCA DESCASCADA, KIT VEGETAIS</v>
          </cell>
          <cell r="M111" t="str">
            <v>HORTICULTURA</v>
          </cell>
          <cell r="N111" t="str">
            <v>Declaração de Enquadramento Ambiental (18/03/25)</v>
          </cell>
          <cell r="O111" t="str">
            <v>RENATO CARLOS DENGATEN</v>
          </cell>
          <cell r="P111" t="str">
            <v>54 99150 3394</v>
          </cell>
          <cell r="R111" t="str">
            <v>VEGETAL</v>
          </cell>
          <cell r="S111" t="str">
            <v>VIGILÂNCIA SANITÁRIA</v>
          </cell>
          <cell r="U111" t="str">
            <v>comercial.dengaten@gmail.com</v>
          </cell>
          <cell r="V111" t="str">
            <v>Av. Otto Radtke, nº 786 - Centro</v>
          </cell>
          <cell r="W111" t="str">
            <v>99.435-000</v>
          </cell>
          <cell r="X111" t="str">
            <v>CONVENCIONAL</v>
          </cell>
        </row>
        <row r="112">
          <cell r="C112" t="str">
            <v>01.111/25</v>
          </cell>
          <cell r="D112" t="str">
            <v>RECANTO NIÁGARA</v>
          </cell>
          <cell r="E112" t="str">
            <v>BOA VISTA DO INCRA</v>
          </cell>
          <cell r="F112" t="str">
            <v>IJUÍ</v>
          </cell>
          <cell r="G112">
            <v>45728</v>
          </cell>
          <cell r="H112" t="str">
            <v>472.100.498.1</v>
          </cell>
          <cell r="I112">
            <v>0</v>
          </cell>
          <cell r="K112">
            <v>45728</v>
          </cell>
          <cell r="L112" t="str">
            <v>SUCO DE UVA</v>
          </cell>
          <cell r="M112" t="str">
            <v>VITIVINICULTURA</v>
          </cell>
          <cell r="O112" t="str">
            <v>JOSÉ PEDRO ALVES</v>
          </cell>
          <cell r="P112" t="str">
            <v>54 99172 5707</v>
          </cell>
          <cell r="R112" t="str">
            <v>BEBIDAS</v>
          </cell>
          <cell r="U112" t="str">
            <v>gelsonalves.agro@gmail.com</v>
          </cell>
          <cell r="V112" t="str">
            <v>Fazenda Corticeira, s/nº - Interior</v>
          </cell>
          <cell r="W112" t="str">
            <v>98.120-000</v>
          </cell>
          <cell r="X112" t="str">
            <v>CONVENCIONAL</v>
          </cell>
        </row>
        <row r="113">
          <cell r="C113" t="str">
            <v>01.112/25</v>
          </cell>
          <cell r="D113" t="str">
            <v>FAZENDA TRÊS MÁRTIRES</v>
          </cell>
          <cell r="E113" t="str">
            <v>TAPERA</v>
          </cell>
          <cell r="F113" t="str">
            <v>IJUÍ</v>
          </cell>
          <cell r="G113">
            <v>45803</v>
          </cell>
          <cell r="H113" t="str">
            <v>139.102.994.9</v>
          </cell>
          <cell r="I113">
            <v>1</v>
          </cell>
          <cell r="J113">
            <v>45889</v>
          </cell>
          <cell r="K113">
            <v>45889</v>
          </cell>
          <cell r="L113" t="str">
            <v>TOMATE (MOLHO, EXTRATO, SECO, PELADO, CONFITADO), MANDIOCA DESCASCADA, MIX FOLHAS VERDES, TEMPEROS FRESCOS PICADOS, MIX E LEGUMES PICADOS</v>
          </cell>
          <cell r="M113" t="str">
            <v>HORTICULTURA</v>
          </cell>
          <cell r="N113" t="str">
            <v>Ofício Mun nº 28/2025 (DNILA)</v>
          </cell>
          <cell r="O113" t="str">
            <v>TIAGO BORGMANN ORTH</v>
          </cell>
          <cell r="P113" t="str">
            <v>54 99666 0408 / 99617 0113</v>
          </cell>
          <cell r="R113" t="str">
            <v>VEGETAL</v>
          </cell>
          <cell r="S113" t="str">
            <v>VIGILÂNCIA SANITÁRIA</v>
          </cell>
          <cell r="U113" t="str">
            <v>borgmanntiago@gmail.com</v>
          </cell>
          <cell r="V113" t="str">
            <v>Linha Cinco Irmãos, S/N - Interior</v>
          </cell>
          <cell r="W113" t="str">
            <v>99.490-000</v>
          </cell>
          <cell r="X113" t="str">
            <v>ORGÂNICO CERTIFICADO</v>
          </cell>
        </row>
        <row r="114">
          <cell r="F114" t="e">
            <v>#N/A</v>
          </cell>
        </row>
        <row r="115">
          <cell r="F115" t="e">
            <v>#N/A</v>
          </cell>
        </row>
        <row r="116">
          <cell r="I116">
            <v>57</v>
          </cell>
        </row>
        <row r="117">
          <cell r="C117" t="str">
            <v>02.001/11</v>
          </cell>
          <cell r="D117" t="str">
            <v>LUCY PRODUTOS ARTESANAIS</v>
          </cell>
          <cell r="E117" t="str">
            <v>BAGÉ</v>
          </cell>
          <cell r="F117" t="str">
            <v>BAGÉ</v>
          </cell>
          <cell r="G117">
            <v>40703</v>
          </cell>
          <cell r="H117" t="str">
            <v>008.109.136.2</v>
          </cell>
          <cell r="I117">
            <v>1</v>
          </cell>
          <cell r="J117">
            <v>41120</v>
          </cell>
          <cell r="K117">
            <v>41120</v>
          </cell>
          <cell r="L117" t="str">
            <v>FIGO, GOIABA, UVA, PÊSSEGO, ABÓBORA, LARANJA, AMBROSIA</v>
          </cell>
          <cell r="M117" t="str">
            <v>HORTICULTURA</v>
          </cell>
          <cell r="O117" t="str">
            <v>VANIER VAZ DE OLIVEIRA E LUCIMAR SILVA DE OLIVEIRA</v>
          </cell>
          <cell r="R117" t="str">
            <v>VEGETAL</v>
          </cell>
          <cell r="S117" t="str">
            <v>VIGILÂNCIA SANITÁRIA</v>
          </cell>
          <cell r="V117" t="str">
            <v>Rua General Danton Garrastazu , nº 21, Bairro Ipiranga</v>
          </cell>
          <cell r="W117" t="str">
            <v>96.418-170</v>
          </cell>
          <cell r="X117" t="str">
            <v>CONVENCIONAL</v>
          </cell>
        </row>
        <row r="118">
          <cell r="C118" t="str">
            <v>02.002/12</v>
          </cell>
          <cell r="D118" t="str">
            <v>PRODUTOS DO ALTO CAMAQUÃ</v>
          </cell>
          <cell r="E118" t="str">
            <v>BAGÉ</v>
          </cell>
          <cell r="F118" t="str">
            <v>BAGÉ</v>
          </cell>
          <cell r="G118">
            <v>41089</v>
          </cell>
          <cell r="H118" t="str">
            <v>008.109.818.9</v>
          </cell>
          <cell r="I118">
            <v>0</v>
          </cell>
          <cell r="K118">
            <v>41095</v>
          </cell>
          <cell r="L118" t="str">
            <v>LEITE E OVOS</v>
          </cell>
          <cell r="M118" t="str">
            <v>AVICULTURA DE POSTURA E BOVINOCULTURA DE LEITE</v>
          </cell>
          <cell r="O118" t="str">
            <v>GILDA MARA SOARES CARVALHO</v>
          </cell>
          <cell r="P118" t="str">
            <v>53 9946 3781</v>
          </cell>
          <cell r="R118" t="str">
            <v>ANIMAL</v>
          </cell>
          <cell r="U118" t="str">
            <v>gildacarvalho2009@hotmail.com</v>
          </cell>
          <cell r="V118" t="str">
            <v>Palmas</v>
          </cell>
          <cell r="W118" t="str">
            <v>96.400-000</v>
          </cell>
          <cell r="X118" t="str">
            <v>CONVENCIONAL</v>
          </cell>
        </row>
        <row r="119">
          <cell r="C119" t="str">
            <v>02.003/12</v>
          </cell>
          <cell r="D119" t="str">
            <v>COFASUL-COOP. DE PRODUÇÃO DA AGRICULTURA FAMILIAR</v>
          </cell>
          <cell r="E119" t="str">
            <v>CAÇAPAVA DO SUL</v>
          </cell>
          <cell r="F119" t="str">
            <v>BAGÉ</v>
          </cell>
          <cell r="G119">
            <v>41243</v>
          </cell>
          <cell r="H119" t="str">
            <v>434.000.983.1</v>
          </cell>
          <cell r="I119">
            <v>0</v>
          </cell>
          <cell r="K119">
            <v>41243</v>
          </cell>
          <cell r="L119" t="str">
            <v>AZEITE DE OLIVA</v>
          </cell>
          <cell r="M119" t="str">
            <v>OLIVOCULTURA</v>
          </cell>
          <cell r="O119" t="str">
            <v>ADENILSON DE FREITAS PEREIRA</v>
          </cell>
          <cell r="P119" t="str">
            <v>55 9905 5304 / 9965 6994</v>
          </cell>
          <cell r="R119" t="str">
            <v>VEGETAL</v>
          </cell>
          <cell r="V119" t="str">
            <v>Rincão da Salete, 1º distrito</v>
          </cell>
          <cell r="W119" t="str">
            <v>96.570-000</v>
          </cell>
          <cell r="X119" t="str">
            <v>CONVENCIONAL</v>
          </cell>
        </row>
        <row r="120">
          <cell r="C120" t="str">
            <v>02.004/13</v>
          </cell>
          <cell r="D120" t="str">
            <v>CABANHA NACAUITA</v>
          </cell>
          <cell r="E120" t="str">
            <v>DOM PEDRITO</v>
          </cell>
          <cell r="F120" t="str">
            <v>BAGÉ</v>
          </cell>
          <cell r="G120">
            <v>41278</v>
          </cell>
          <cell r="H120" t="str">
            <v>036.108.817.5</v>
          </cell>
          <cell r="I120">
            <v>0</v>
          </cell>
          <cell r="K120">
            <v>41365</v>
          </cell>
          <cell r="L120" t="str">
            <v>LEITE</v>
          </cell>
          <cell r="M120" t="str">
            <v>BOVINOCULTURA DE LEITE</v>
          </cell>
          <cell r="O120" t="str">
            <v>DIOGO GOMES DA FONTOURA</v>
          </cell>
          <cell r="R120" t="str">
            <v>ANIMAL</v>
          </cell>
          <cell r="V120" t="str">
            <v>Banhado do Salso</v>
          </cell>
          <cell r="W120" t="str">
            <v>96.450-000</v>
          </cell>
          <cell r="X120" t="str">
            <v>CONVENCIONAL</v>
          </cell>
        </row>
        <row r="121">
          <cell r="C121" t="str">
            <v>02.005/12</v>
          </cell>
          <cell r="D121" t="str">
            <v>GRUPO VITÓRIA</v>
          </cell>
          <cell r="E121" t="str">
            <v>CANDIOTA</v>
          </cell>
          <cell r="F121" t="str">
            <v>BAGÉ</v>
          </cell>
          <cell r="G121">
            <v>41451</v>
          </cell>
          <cell r="H121" t="str">
            <v>344.101.113.0</v>
          </cell>
          <cell r="I121">
            <v>0</v>
          </cell>
          <cell r="K121">
            <v>41451</v>
          </cell>
          <cell r="L121" t="str">
            <v>PANIFICADOS</v>
          </cell>
          <cell r="M121" t="str">
            <v>TRIGO</v>
          </cell>
          <cell r="O121" t="str">
            <v>GILDETE TEREZINHA BORGES</v>
          </cell>
          <cell r="P121" t="str">
            <v>53 9969 7674 / 9953 7410</v>
          </cell>
          <cell r="R121" t="str">
            <v>VEGETAL</v>
          </cell>
          <cell r="U121" t="str">
            <v>adricoptec@yahoo.com.br</v>
          </cell>
          <cell r="V121" t="str">
            <v>PA santa Fé, distrito de Jaguarão Grande</v>
          </cell>
          <cell r="W121" t="str">
            <v>96.495-000</v>
          </cell>
          <cell r="X121" t="str">
            <v>CONVENCIONAL</v>
          </cell>
        </row>
        <row r="122">
          <cell r="C122" t="str">
            <v>02.006/13</v>
          </cell>
          <cell r="D122" t="str">
            <v>APICAN - ASSOCIAÇÃO DE APICULTORES DE CANDIOTA</v>
          </cell>
          <cell r="E122" t="str">
            <v>CANDIOTA</v>
          </cell>
          <cell r="F122" t="str">
            <v>BAGÉ</v>
          </cell>
          <cell r="G122">
            <v>38894</v>
          </cell>
          <cell r="H122" t="str">
            <v>344.101.288.9</v>
          </cell>
          <cell r="I122">
            <v>0</v>
          </cell>
          <cell r="K122">
            <v>38894</v>
          </cell>
          <cell r="L122" t="str">
            <v>MEL</v>
          </cell>
          <cell r="M122" t="str">
            <v>APICULTURA</v>
          </cell>
          <cell r="O122" t="str">
            <v>VALDEMIR GONÇALVEZ</v>
          </cell>
          <cell r="P122" t="str">
            <v>53 9945 7787 / 9942 9909</v>
          </cell>
          <cell r="R122" t="str">
            <v>ANIMAL</v>
          </cell>
          <cell r="U122" t="str">
            <v>negaopac@hotmail.com</v>
          </cell>
          <cell r="V122" t="str">
            <v>Estrada Passo dos Carros/Assent. S. Francisco</v>
          </cell>
          <cell r="W122" t="str">
            <v>96.495-000</v>
          </cell>
          <cell r="X122" t="str">
            <v>CONVENCIONAL</v>
          </cell>
        </row>
        <row r="123">
          <cell r="C123" t="str">
            <v>02.007/13</v>
          </cell>
          <cell r="D123" t="str">
            <v>SABOR DA TERRA</v>
          </cell>
          <cell r="E123" t="str">
            <v>LAVRAS DO SUL</v>
          </cell>
          <cell r="G123">
            <v>41429</v>
          </cell>
          <cell r="H123" t="str">
            <v>073.103.639.5</v>
          </cell>
          <cell r="I123">
            <v>0</v>
          </cell>
          <cell r="J123">
            <v>41799</v>
          </cell>
          <cell r="K123" t="str">
            <v>DESC</v>
          </cell>
          <cell r="L123" t="str">
            <v>PANIFICADOS E DOCES DE FRUTAS</v>
          </cell>
          <cell r="M123" t="str">
            <v>TRIGO E HORTICULTURA</v>
          </cell>
          <cell r="N123" t="str">
            <v>DECLARAÇÃO DE ISENÇÃO AMBIENTAL n° 29/2018</v>
          </cell>
          <cell r="O123" t="str">
            <v>ELIONETE DE JESUS TEIXEIRA</v>
          </cell>
          <cell r="P123" t="str">
            <v>55 9924 1288</v>
          </cell>
          <cell r="R123" t="str">
            <v>VEGETAL</v>
          </cell>
          <cell r="S123" t="str">
            <v>VIGILÂNCIA SANITÁRIA</v>
          </cell>
          <cell r="V123" t="str">
            <v>Estrada RS 11, bairro Vista Alegre</v>
          </cell>
          <cell r="W123" t="str">
            <v>97.390-000</v>
          </cell>
          <cell r="X123" t="str">
            <v>CONVENCIONAL</v>
          </cell>
        </row>
        <row r="124">
          <cell r="C124" t="str">
            <v>02.008/13</v>
          </cell>
          <cell r="D124" t="str">
            <v>COOPTIL  COOPERATIVA DE PRODUÇÃO TRABALHO E INTEGRAÇÃO</v>
          </cell>
          <cell r="E124" t="str">
            <v>HULHA NEGRA</v>
          </cell>
          <cell r="F124" t="str">
            <v>BAGÉ</v>
          </cell>
          <cell r="G124">
            <v>41504</v>
          </cell>
          <cell r="H124" t="str">
            <v>008.106.856.5</v>
          </cell>
          <cell r="I124">
            <v>1</v>
          </cell>
          <cell r="J124">
            <v>42992</v>
          </cell>
          <cell r="K124">
            <v>42992</v>
          </cell>
          <cell r="L124" t="str">
            <v>DOCES E CONSERVAS VEGETAIS</v>
          </cell>
          <cell r="M124" t="str">
            <v>HORTICULTURA</v>
          </cell>
          <cell r="O124" t="str">
            <v>ELTON CARLOS SEGHETTO</v>
          </cell>
          <cell r="P124" t="str">
            <v>53 9945 3506 / 9945 1367</v>
          </cell>
          <cell r="Q124" t="str">
            <v>53 3249 1010 / 3240 1010</v>
          </cell>
          <cell r="R124" t="str">
            <v>VEGETAL</v>
          </cell>
          <cell r="S124" t="str">
            <v>VIGILÂNCIA SANITÁRIA</v>
          </cell>
          <cell r="U124" t="str">
            <v>coptilmatriz@yahoo.com.br</v>
          </cell>
          <cell r="V124" t="str">
            <v>Assentamento Conquista da Fronteira</v>
          </cell>
          <cell r="W124" t="str">
            <v>96.460-000</v>
          </cell>
          <cell r="X124" t="str">
            <v>ORGÂNICO CERTIFICADO</v>
          </cell>
        </row>
        <row r="125">
          <cell r="C125" t="str">
            <v>02.009/13</v>
          </cell>
          <cell r="D125" t="str">
            <v>PAMPALAC</v>
          </cell>
          <cell r="E125" t="str">
            <v>HULHA NEGRA</v>
          </cell>
          <cell r="F125" t="str">
            <v>BAGÉ</v>
          </cell>
          <cell r="G125">
            <v>41535</v>
          </cell>
          <cell r="H125" t="str">
            <v>360.102.616.5</v>
          </cell>
          <cell r="I125">
            <v>1</v>
          </cell>
          <cell r="J125">
            <v>43145</v>
          </cell>
          <cell r="K125">
            <v>44677</v>
          </cell>
          <cell r="L125" t="str">
            <v>QUEIJO COLONIAL, MINAS FRESCAL, IOGURTE, BEBIDA LÁCTEA</v>
          </cell>
          <cell r="M125" t="str">
            <v>BOVINOCULTURA DE LEITE</v>
          </cell>
          <cell r="N125" t="str">
            <v>Declaração Mun (DNILA) 24/02/2022</v>
          </cell>
          <cell r="O125" t="str">
            <v>JANETE MARTINEZ MACHADO RADDATZ</v>
          </cell>
          <cell r="P125" t="str">
            <v>53 99946 5803</v>
          </cell>
          <cell r="R125" t="str">
            <v>ANIMAL</v>
          </cell>
          <cell r="S125" t="str">
            <v>SIM</v>
          </cell>
          <cell r="T125" t="str">
            <v>SUSAF-RS</v>
          </cell>
          <cell r="U125" t="str">
            <v>janeteraddatz23@gmail.com</v>
          </cell>
          <cell r="V125" t="str">
            <v>Assentamento Potiguara, s/nº</v>
          </cell>
          <cell r="W125" t="str">
            <v>96.460-000</v>
          </cell>
          <cell r="X125" t="str">
            <v>CONVENCIONAL</v>
          </cell>
        </row>
        <row r="126">
          <cell r="C126" t="str">
            <v>02.010/13</v>
          </cell>
          <cell r="D126" t="str">
            <v>CHÁCARA DAS FRUTAS</v>
          </cell>
          <cell r="E126" t="str">
            <v>DOM PEDRITO</v>
          </cell>
          <cell r="F126" t="str">
            <v>BAGÉ</v>
          </cell>
          <cell r="G126">
            <v>41563</v>
          </cell>
          <cell r="H126" t="str">
            <v>036.107.776.9</v>
          </cell>
          <cell r="I126">
            <v>0</v>
          </cell>
          <cell r="K126">
            <v>41563</v>
          </cell>
          <cell r="L126" t="str">
            <v>FRUTAS</v>
          </cell>
          <cell r="M126" t="str">
            <v>HORTICULTURA</v>
          </cell>
          <cell r="O126" t="str">
            <v>CLÁUDIA LUISA FICK CAMPONOGARA</v>
          </cell>
          <cell r="R126" t="str">
            <v>VEGETAL</v>
          </cell>
          <cell r="V126" t="str">
            <v>Vila UpacaraÍ</v>
          </cell>
          <cell r="W126" t="str">
            <v>96.450-000</v>
          </cell>
          <cell r="X126" t="str">
            <v>CONVENCIONAL</v>
          </cell>
        </row>
        <row r="127">
          <cell r="C127" t="str">
            <v>02.011/13</v>
          </cell>
          <cell r="D127" t="str">
            <v>APICULTURA TEIXEIRA</v>
          </cell>
          <cell r="E127" t="str">
            <v>CAÇAPAVA DO SUL</v>
          </cell>
          <cell r="F127" t="str">
            <v>BAGÉ</v>
          </cell>
          <cell r="G127">
            <v>41564</v>
          </cell>
          <cell r="H127" t="str">
            <v>013.005.374.0</v>
          </cell>
          <cell r="I127">
            <v>1</v>
          </cell>
          <cell r="J127">
            <v>41780</v>
          </cell>
          <cell r="K127">
            <v>41780</v>
          </cell>
          <cell r="L127" t="str">
            <v>MEL</v>
          </cell>
          <cell r="M127" t="str">
            <v>APICULTURA</v>
          </cell>
          <cell r="O127" t="str">
            <v>JOSÉ TEIXEIRA</v>
          </cell>
          <cell r="P127" t="str">
            <v>55 9972 1655</v>
          </cell>
          <cell r="R127" t="str">
            <v>ANIMAL</v>
          </cell>
          <cell r="S127" t="str">
            <v>SIE (DIPOA)</v>
          </cell>
          <cell r="U127" t="str">
            <v>apistx@gmail.com</v>
          </cell>
          <cell r="V127" t="str">
            <v>BR290, km327,Vila Progresso</v>
          </cell>
          <cell r="W127" t="str">
            <v>96.570-000</v>
          </cell>
          <cell r="X127" t="str">
            <v>CONVENCIONAL</v>
          </cell>
        </row>
        <row r="128">
          <cell r="C128" t="str">
            <v>02.012/13</v>
          </cell>
          <cell r="D128" t="str">
            <v>MÁRCIO REINALDO FROEHLICH</v>
          </cell>
          <cell r="E128" t="str">
            <v>DOM PEDRITO</v>
          </cell>
          <cell r="F128" t="str">
            <v>BAGÉ</v>
          </cell>
          <cell r="G128">
            <v>41600</v>
          </cell>
          <cell r="H128" t="str">
            <v>036.108.708.0</v>
          </cell>
          <cell r="I128">
            <v>1</v>
          </cell>
          <cell r="J128">
            <v>42342</v>
          </cell>
          <cell r="K128">
            <v>44718</v>
          </cell>
          <cell r="L128" t="str">
            <v>QUEIJO</v>
          </cell>
          <cell r="M128" t="str">
            <v>BOVINOCULTURA DE LEITE</v>
          </cell>
          <cell r="O128" t="str">
            <v>MÁRCIO REINALDO FROELICH</v>
          </cell>
          <cell r="R128" t="str">
            <v>ANIMAL</v>
          </cell>
          <cell r="S128" t="str">
            <v>SIM</v>
          </cell>
          <cell r="V128" t="str">
            <v>Upacaraí</v>
          </cell>
          <cell r="W128" t="str">
            <v>96.450-000</v>
          </cell>
          <cell r="X128" t="str">
            <v>CONVENCIONAL</v>
          </cell>
        </row>
        <row r="129">
          <cell r="C129" t="str">
            <v>02.013/14</v>
          </cell>
          <cell r="D129" t="str">
            <v>HORTICULTURA DORNELES</v>
          </cell>
          <cell r="E129" t="str">
            <v>BAGÉ</v>
          </cell>
          <cell r="F129" t="str">
            <v>BAGÉ</v>
          </cell>
          <cell r="G129">
            <v>41709</v>
          </cell>
          <cell r="H129" t="str">
            <v>008.108.622.9</v>
          </cell>
          <cell r="I129">
            <v>0</v>
          </cell>
          <cell r="K129">
            <v>41946</v>
          </cell>
          <cell r="L129" t="str">
            <v>COUVE</v>
          </cell>
          <cell r="M129" t="str">
            <v>HORTICULTURA</v>
          </cell>
          <cell r="O129" t="str">
            <v>GASTÃO DE OLIVEIRA DORNELES</v>
          </cell>
          <cell r="P129" t="str">
            <v>53 9924 9475</v>
          </cell>
          <cell r="R129" t="str">
            <v>VEGETAL</v>
          </cell>
          <cell r="U129" t="str">
            <v>hortidorneles@gmail.com</v>
          </cell>
          <cell r="V129" t="str">
            <v>Av. Gener. Artigas 5160,Br. Comandante Krammer</v>
          </cell>
          <cell r="W129" t="str">
            <v>96.422-300</v>
          </cell>
          <cell r="X129" t="str">
            <v>CONVENCIONAL</v>
          </cell>
        </row>
        <row r="130">
          <cell r="C130" t="str">
            <v>02.014/14</v>
          </cell>
          <cell r="D130" t="str">
            <v>COOPEGRAL-COOP. DE PROCESSAMENTO DE GRÃOS DA REF. AGRÁR.</v>
          </cell>
          <cell r="E130" t="str">
            <v>ACEGUÁ</v>
          </cell>
          <cell r="F130" t="str">
            <v>BAGÉ</v>
          </cell>
          <cell r="G130">
            <v>41709</v>
          </cell>
          <cell r="H130" t="str">
            <v>468.000.488.5</v>
          </cell>
          <cell r="I130">
            <v>0</v>
          </cell>
          <cell r="K130">
            <v>41946</v>
          </cell>
          <cell r="L130" t="str">
            <v>FARINHA DE TRIGO E MILHO</v>
          </cell>
          <cell r="M130" t="str">
            <v>TRIGO E MILHO</v>
          </cell>
          <cell r="O130" t="str">
            <v>JOSÉ ALTAIR DOS SANTOS</v>
          </cell>
          <cell r="P130" t="str">
            <v>53 9971 1886</v>
          </cell>
          <cell r="R130" t="str">
            <v>VEGETAL</v>
          </cell>
          <cell r="V130" t="str">
            <v>Assentam. Conquista do Jaguarão</v>
          </cell>
          <cell r="W130" t="str">
            <v>96.445-000</v>
          </cell>
          <cell r="X130" t="str">
            <v>CONVENCIONAL</v>
          </cell>
        </row>
        <row r="131">
          <cell r="C131" t="str">
            <v>02.015/14</v>
          </cell>
          <cell r="D131" t="str">
            <v>MARIA POSSA DA MOTA</v>
          </cell>
          <cell r="E131" t="str">
            <v>ACEGUÁ</v>
          </cell>
          <cell r="F131" t="str">
            <v>BAGÉ</v>
          </cell>
          <cell r="G131">
            <v>41709</v>
          </cell>
          <cell r="H131" t="str">
            <v>468.101.886.3</v>
          </cell>
          <cell r="I131">
            <v>0</v>
          </cell>
          <cell r="K131">
            <v>41946</v>
          </cell>
          <cell r="L131" t="str">
            <v>PANIFICADOS</v>
          </cell>
          <cell r="M131" t="str">
            <v>TRIGO</v>
          </cell>
          <cell r="O131" t="str">
            <v>MARIA POSSA DA MOTA</v>
          </cell>
          <cell r="P131" t="str">
            <v>53 9964 7487 / 9901 3908</v>
          </cell>
          <cell r="R131" t="str">
            <v>VEGETAL</v>
          </cell>
          <cell r="V131" t="str">
            <v>Assent. Aceguá Santa Vitória, lote 38, distrito Minuano</v>
          </cell>
          <cell r="W131" t="str">
            <v>96.445-000</v>
          </cell>
          <cell r="X131" t="str">
            <v>CONVENCIONAL</v>
          </cell>
        </row>
        <row r="132">
          <cell r="C132" t="str">
            <v>02.016/14</v>
          </cell>
          <cell r="D132" t="str">
            <v>LAVRENSE</v>
          </cell>
          <cell r="E132" t="str">
            <v>LAVRAS DO SUL</v>
          </cell>
          <cell r="F132" t="str">
            <v>BAGÉ</v>
          </cell>
          <cell r="G132">
            <v>41709</v>
          </cell>
          <cell r="H132" t="str">
            <v>073.104.691.9</v>
          </cell>
          <cell r="I132">
            <v>0</v>
          </cell>
          <cell r="K132">
            <v>41946</v>
          </cell>
          <cell r="L132" t="str">
            <v>PANIFICADOS E DOCES</v>
          </cell>
          <cell r="M132" t="str">
            <v>TRIGO E HORTICULTURA</v>
          </cell>
          <cell r="O132" t="str">
            <v>GENICE TEREZINHA PEREIRA MOREIRA</v>
          </cell>
          <cell r="P132" t="str">
            <v>55 9653 8547</v>
          </cell>
          <cell r="R132" t="str">
            <v>VEGETAL</v>
          </cell>
          <cell r="V132" t="str">
            <v>R. José Dutra 399/1, Vila Poty</v>
          </cell>
          <cell r="W132" t="str">
            <v>97.390-000</v>
          </cell>
          <cell r="X132" t="str">
            <v>CONVENCIONAL</v>
          </cell>
        </row>
        <row r="133">
          <cell r="C133" t="str">
            <v>02.017/14</v>
          </cell>
          <cell r="D133" t="str">
            <v>ANGELITA PORTELA LEITES</v>
          </cell>
          <cell r="E133" t="str">
            <v>HULHA NEGRA</v>
          </cell>
          <cell r="G133">
            <v>41709</v>
          </cell>
          <cell r="H133" t="str">
            <v>360.102.453.7</v>
          </cell>
          <cell r="I133">
            <v>0</v>
          </cell>
          <cell r="K133" t="str">
            <v>DESC</v>
          </cell>
          <cell r="L133" t="str">
            <v>QUEIJOS</v>
          </cell>
          <cell r="M133" t="str">
            <v>BOVINOCULTURA DE LEITE</v>
          </cell>
          <cell r="O133" t="str">
            <v>ANGELITA PORTELA LEITES</v>
          </cell>
          <cell r="P133" t="str">
            <v>53 9998 3116 / 9998 3716</v>
          </cell>
          <cell r="R133" t="str">
            <v>ANIMAL</v>
          </cell>
          <cell r="V133" t="str">
            <v>Assentamento Abrindo Fronteiras</v>
          </cell>
          <cell r="W133" t="str">
            <v>96.460-000</v>
          </cell>
          <cell r="X133" t="str">
            <v>CONVENCIONAL</v>
          </cell>
        </row>
        <row r="134">
          <cell r="C134" t="str">
            <v>02.018/14</v>
          </cell>
          <cell r="D134" t="str">
            <v>CLARICE DA  SILVA MACHADO</v>
          </cell>
          <cell r="E134" t="str">
            <v>HULHA NEGRA</v>
          </cell>
          <cell r="G134">
            <v>41709</v>
          </cell>
          <cell r="H134" t="str">
            <v>360.102.898.2</v>
          </cell>
          <cell r="I134">
            <v>0</v>
          </cell>
          <cell r="K134" t="str">
            <v>DESC</v>
          </cell>
          <cell r="L134" t="str">
            <v>QUEIJOS</v>
          </cell>
          <cell r="M134" t="str">
            <v>BOVINOCULTURA DE LEITE</v>
          </cell>
          <cell r="O134" t="str">
            <v>CALRIDE DA SILVA MACHADO</v>
          </cell>
          <cell r="P134" t="str">
            <v>53 9957 9689</v>
          </cell>
          <cell r="R134" t="str">
            <v>ANIMAL</v>
          </cell>
          <cell r="V134" t="str">
            <v>Assentamento Abrindo Fronteiras,lt 19</v>
          </cell>
          <cell r="W134" t="str">
            <v>96.460-000</v>
          </cell>
          <cell r="X134" t="str">
            <v>CONVENCIONAL</v>
          </cell>
        </row>
        <row r="135">
          <cell r="C135" t="str">
            <v>02.019/14</v>
          </cell>
          <cell r="D135" t="str">
            <v>IVANIR IVETE DA SILVA</v>
          </cell>
          <cell r="E135" t="str">
            <v>HULHA NEGRA</v>
          </cell>
          <cell r="F135" t="str">
            <v>BAGÉ</v>
          </cell>
          <cell r="G135">
            <v>41709</v>
          </cell>
          <cell r="H135" t="str">
            <v>360.100.809.4</v>
          </cell>
          <cell r="I135">
            <v>0</v>
          </cell>
          <cell r="K135">
            <v>41946</v>
          </cell>
          <cell r="L135" t="str">
            <v>QUEIJO</v>
          </cell>
          <cell r="M135" t="str">
            <v>BOVINOCULTURA DE LEITE</v>
          </cell>
          <cell r="O135" t="str">
            <v>IVANIR IVETE DA SILVA</v>
          </cell>
          <cell r="P135" t="str">
            <v>53 9931 0967 / 9963 3367</v>
          </cell>
          <cell r="R135" t="str">
            <v>ANIMAL</v>
          </cell>
          <cell r="V135" t="str">
            <v>Assent. Das Palmeiras</v>
          </cell>
          <cell r="W135" t="str">
            <v>96.460-000</v>
          </cell>
          <cell r="X135" t="str">
            <v>CONVENCIONAL</v>
          </cell>
        </row>
        <row r="136">
          <cell r="C136" t="str">
            <v>02.020/14</v>
          </cell>
          <cell r="D136" t="str">
            <v>JESSICA MENDES</v>
          </cell>
          <cell r="E136" t="str">
            <v>HULHA NEGRA</v>
          </cell>
          <cell r="G136">
            <v>41709</v>
          </cell>
          <cell r="H136" t="str">
            <v>360.102.521.5</v>
          </cell>
          <cell r="I136">
            <v>0</v>
          </cell>
          <cell r="K136" t="str">
            <v>DESC</v>
          </cell>
          <cell r="L136" t="str">
            <v>QUEIJO</v>
          </cell>
          <cell r="M136" t="str">
            <v>BOVINOCULTURA DE LEITE</v>
          </cell>
          <cell r="O136" t="str">
            <v>JÉSSICA MENDES</v>
          </cell>
          <cell r="P136" t="str">
            <v>53 9966 1898</v>
          </cell>
          <cell r="R136" t="str">
            <v>ANIMAL</v>
          </cell>
          <cell r="V136" t="str">
            <v>Ass. Conquista do Futuro, lt 27</v>
          </cell>
          <cell r="W136" t="str">
            <v>96.460-000</v>
          </cell>
          <cell r="X136" t="str">
            <v>CONVENCIONAL</v>
          </cell>
        </row>
        <row r="137">
          <cell r="C137" t="str">
            <v>02.021/14</v>
          </cell>
          <cell r="D137" t="str">
            <v>LUIZ CARLOS ZANATTO PIAZZA</v>
          </cell>
          <cell r="E137" t="str">
            <v>HULHA NEGRA</v>
          </cell>
          <cell r="F137" t="str">
            <v>BAGÉ</v>
          </cell>
          <cell r="G137">
            <v>41709</v>
          </cell>
          <cell r="H137" t="str">
            <v>360.100.922.8</v>
          </cell>
          <cell r="I137">
            <v>0</v>
          </cell>
          <cell r="K137">
            <v>41946</v>
          </cell>
          <cell r="L137" t="str">
            <v>CORTES DE CARNE</v>
          </cell>
          <cell r="M137" t="str">
            <v>BOVINOCULTURA DE LEITE</v>
          </cell>
          <cell r="O137" t="str">
            <v>LUIZ CARLOS ZANATTO PIAZZA</v>
          </cell>
          <cell r="P137" t="str">
            <v>53 9976 8987</v>
          </cell>
          <cell r="R137" t="str">
            <v>ANIMAL</v>
          </cell>
          <cell r="V137" t="str">
            <v>Ass. Nova União 1</v>
          </cell>
          <cell r="W137" t="str">
            <v>96.460-000</v>
          </cell>
          <cell r="X137" t="str">
            <v>CONVENCIONAL</v>
          </cell>
        </row>
        <row r="138">
          <cell r="C138" t="str">
            <v>02.022/14</v>
          </cell>
          <cell r="D138" t="str">
            <v>MADIELE PEIXOTO AZAMBUJA</v>
          </cell>
          <cell r="E138" t="str">
            <v>HULHA NEGRA</v>
          </cell>
          <cell r="G138">
            <v>41709</v>
          </cell>
          <cell r="H138" t="str">
            <v>360.102.526.6</v>
          </cell>
          <cell r="I138">
            <v>0</v>
          </cell>
          <cell r="K138" t="str">
            <v>DESC</v>
          </cell>
          <cell r="L138" t="str">
            <v>QUEIJO</v>
          </cell>
          <cell r="M138" t="str">
            <v>BOVINOCULTURA DE LEITE</v>
          </cell>
          <cell r="O138" t="str">
            <v>MADIELE PEIXOTO AZAMBUJA</v>
          </cell>
          <cell r="P138" t="str">
            <v>53 9998 7324</v>
          </cell>
          <cell r="R138" t="str">
            <v>ANIMAL</v>
          </cell>
          <cell r="V138" t="str">
            <v>Ass. Conquista do Futuro, lt 18</v>
          </cell>
          <cell r="W138" t="str">
            <v>96.460-000</v>
          </cell>
          <cell r="X138" t="str">
            <v>CONVENCIONAL</v>
          </cell>
        </row>
        <row r="139">
          <cell r="C139" t="str">
            <v>02.023/14</v>
          </cell>
          <cell r="D139" t="str">
            <v>NELY REGINA DORNELLES LANCELLOTTI</v>
          </cell>
          <cell r="E139" t="str">
            <v>HULHA NEGRA</v>
          </cell>
          <cell r="F139" t="str">
            <v>BAGÉ</v>
          </cell>
          <cell r="G139">
            <v>41709</v>
          </cell>
          <cell r="H139" t="str">
            <v>360.102.822.2</v>
          </cell>
          <cell r="I139">
            <v>0</v>
          </cell>
          <cell r="K139">
            <v>41946</v>
          </cell>
          <cell r="L139" t="str">
            <v>QUEIJO</v>
          </cell>
          <cell r="M139" t="str">
            <v>BOVINOCULTURA DE LEITE</v>
          </cell>
          <cell r="O139" t="str">
            <v>NELY REGINA DORNELLES LANCELLOTTI</v>
          </cell>
          <cell r="P139" t="str">
            <v>53 9942 0052</v>
          </cell>
          <cell r="R139" t="str">
            <v>ANIMAL</v>
          </cell>
          <cell r="V139" t="str">
            <v>Ass. Abrindo Fronteiras</v>
          </cell>
          <cell r="W139" t="str">
            <v>96.460-000</v>
          </cell>
          <cell r="X139" t="str">
            <v>CONVENCIONAL</v>
          </cell>
        </row>
        <row r="140">
          <cell r="C140" t="str">
            <v>02.024/14</v>
          </cell>
          <cell r="D140" t="str">
            <v>RUBEM EDUARDO MARTINS DE ANDRADES</v>
          </cell>
          <cell r="E140" t="str">
            <v>HULHA NEGRA</v>
          </cell>
          <cell r="F140" t="str">
            <v>BAGÉ</v>
          </cell>
          <cell r="G140">
            <v>41709</v>
          </cell>
          <cell r="H140" t="str">
            <v>360.102.385.9</v>
          </cell>
          <cell r="I140">
            <v>0</v>
          </cell>
          <cell r="K140">
            <v>41946</v>
          </cell>
          <cell r="L140" t="str">
            <v>QUEIJO</v>
          </cell>
          <cell r="M140" t="str">
            <v>BOVINOCULTURA DE LEITE</v>
          </cell>
          <cell r="O140" t="str">
            <v>RUBEM EDUARDO DE ANDRADES</v>
          </cell>
          <cell r="P140" t="str">
            <v>53 9953 2063</v>
          </cell>
          <cell r="R140" t="str">
            <v>ANIMAL</v>
          </cell>
          <cell r="V140" t="str">
            <v>Ass. Abrindo Fronteiras</v>
          </cell>
          <cell r="W140" t="str">
            <v>96.460-974</v>
          </cell>
          <cell r="X140" t="str">
            <v>CONVENCIONAL</v>
          </cell>
        </row>
        <row r="141">
          <cell r="C141" t="str">
            <v>02.025/14</v>
          </cell>
          <cell r="D141" t="str">
            <v>SUELI DREHER ZAGO</v>
          </cell>
          <cell r="E141" t="str">
            <v>HULHA NEGRA</v>
          </cell>
          <cell r="G141">
            <v>41709</v>
          </cell>
          <cell r="H141" t="str">
            <v>360.101.787.5</v>
          </cell>
          <cell r="I141">
            <v>0</v>
          </cell>
          <cell r="K141" t="str">
            <v>DESC</v>
          </cell>
          <cell r="L141" t="str">
            <v>PANIFICADOS</v>
          </cell>
          <cell r="M141" t="str">
            <v>TRIGO</v>
          </cell>
          <cell r="O141" t="str">
            <v>SUELI DREHER ZAGO</v>
          </cell>
          <cell r="P141" t="str">
            <v>53 9965 0002</v>
          </cell>
          <cell r="R141" t="str">
            <v>VEGETAL</v>
          </cell>
          <cell r="V141" t="str">
            <v>Assent. Conquista da Capivara "A"</v>
          </cell>
          <cell r="W141" t="str">
            <v>96.460-000</v>
          </cell>
          <cell r="X141" t="str">
            <v>CONVENCIONAL</v>
          </cell>
        </row>
        <row r="142">
          <cell r="C142" t="str">
            <v>02.026/14</v>
          </cell>
          <cell r="D142" t="str">
            <v>CAMPO DOS MORANGUINHOS</v>
          </cell>
          <cell r="E142" t="str">
            <v>DOM PEDRITO</v>
          </cell>
          <cell r="F142" t="str">
            <v>BAGÉ</v>
          </cell>
          <cell r="G142">
            <v>41709</v>
          </cell>
          <cell r="H142" t="str">
            <v>036.108.579.6</v>
          </cell>
          <cell r="I142">
            <v>0</v>
          </cell>
          <cell r="K142">
            <v>41946</v>
          </cell>
          <cell r="L142" t="str">
            <v>CONSERVAS E DOCES</v>
          </cell>
          <cell r="M142" t="str">
            <v>HORTICULTURA</v>
          </cell>
          <cell r="O142" t="str">
            <v>VAGNER WRASE</v>
          </cell>
          <cell r="R142" t="str">
            <v>VEGETAL</v>
          </cell>
          <cell r="V142" t="str">
            <v>Lagoa do Forno, BR-293, km 246</v>
          </cell>
          <cell r="X142" t="str">
            <v>CONVENCIONAL</v>
          </cell>
        </row>
        <row r="143">
          <cell r="C143" t="str">
            <v>02.027/14</v>
          </cell>
          <cell r="D143" t="str">
            <v>RECANTO DO IRAPUÁ</v>
          </cell>
          <cell r="E143" t="str">
            <v>CAÇAPAVA DO SUL</v>
          </cell>
          <cell r="F143" t="str">
            <v>BAGÉ</v>
          </cell>
          <cell r="G143">
            <v>41709</v>
          </cell>
          <cell r="I143">
            <v>0</v>
          </cell>
          <cell r="K143">
            <v>41946</v>
          </cell>
          <cell r="L143" t="str">
            <v>DOCES E COMPOTAS DE FRUTAS</v>
          </cell>
          <cell r="M143" t="str">
            <v>HORTICULTURA</v>
          </cell>
          <cell r="O143" t="str">
            <v>ADEMAR LUIS WAGNER</v>
          </cell>
          <cell r="P143" t="str">
            <v>53 9958 4968 / 9945 0454</v>
          </cell>
          <cell r="R143" t="str">
            <v>VEGETAL</v>
          </cell>
          <cell r="V143" t="str">
            <v>BR-153, km 527,3º distr. Cerro do Marfim</v>
          </cell>
          <cell r="X143" t="str">
            <v>CONVENCIONAL</v>
          </cell>
        </row>
        <row r="144">
          <cell r="C144" t="str">
            <v>02.028/14</v>
          </cell>
          <cell r="D144" t="str">
            <v>AGROMAP</v>
          </cell>
          <cell r="E144" t="str">
            <v>HULHA NEGRA</v>
          </cell>
          <cell r="F144" t="str">
            <v>BAGÉ</v>
          </cell>
          <cell r="G144">
            <v>41773</v>
          </cell>
          <cell r="H144" t="str">
            <v>360.101.478.7</v>
          </cell>
          <cell r="I144">
            <v>1</v>
          </cell>
          <cell r="J144">
            <v>43145</v>
          </cell>
          <cell r="K144">
            <v>44224</v>
          </cell>
          <cell r="L144" t="str">
            <v>QUEIJO, MANTEIGA, DOCE DE LEITE</v>
          </cell>
          <cell r="M144" t="str">
            <v>BOVINOCULTURA DE LEITE</v>
          </cell>
          <cell r="N144" t="str">
            <v>LO mun nº 039/17</v>
          </cell>
          <cell r="O144" t="str">
            <v>MARILI PORTO</v>
          </cell>
          <cell r="P144" t="str">
            <v>53 9993 9903</v>
          </cell>
          <cell r="R144" t="str">
            <v>ANIMAL</v>
          </cell>
          <cell r="S144" t="str">
            <v>SIM</v>
          </cell>
          <cell r="T144" t="str">
            <v>SUSAF-RS</v>
          </cell>
          <cell r="V144" t="str">
            <v>Assentamento Abrindo Fronteiras, s/nº</v>
          </cell>
          <cell r="W144" t="str">
            <v>96.460-000</v>
          </cell>
          <cell r="X144" t="str">
            <v>ORGÂNICO NÃO CERTIFICADO</v>
          </cell>
        </row>
        <row r="145">
          <cell r="C145" t="str">
            <v>02.029/14</v>
          </cell>
          <cell r="D145" t="str">
            <v>MARIN</v>
          </cell>
          <cell r="E145" t="str">
            <v>DOM PEDRITO</v>
          </cell>
          <cell r="F145" t="str">
            <v>BAGÉ</v>
          </cell>
          <cell r="G145">
            <v>41836</v>
          </cell>
          <cell r="H145" t="str">
            <v>036.106.140.4</v>
          </cell>
          <cell r="I145">
            <v>0</v>
          </cell>
          <cell r="K145">
            <v>41836</v>
          </cell>
          <cell r="L145" t="str">
            <v>SUCO DE UVA</v>
          </cell>
          <cell r="M145" t="str">
            <v>VITIVINICULTURA</v>
          </cell>
          <cell r="O145" t="str">
            <v>RENILDA TEREZA CERETTA MARIN</v>
          </cell>
          <cell r="P145" t="str">
            <v>53 9951 8383 / 9964 5453</v>
          </cell>
          <cell r="R145" t="str">
            <v>BEBIDAS</v>
          </cell>
          <cell r="V145" t="str">
            <v>Vila UpacaraÍ,BR-293 Km241,Passo do Salso, Parada Freitas</v>
          </cell>
          <cell r="W145" t="str">
            <v>96.450-000</v>
          </cell>
          <cell r="X145" t="str">
            <v>CONVENCIONAL</v>
          </cell>
        </row>
        <row r="146">
          <cell r="C146" t="str">
            <v>02.030/14</v>
          </cell>
          <cell r="D146" t="str">
            <v>VERA LUCIA RODRIGUES FRICKS</v>
          </cell>
          <cell r="E146" t="str">
            <v>HULHA NEGRA</v>
          </cell>
          <cell r="F146" t="str">
            <v>BAGÉ</v>
          </cell>
          <cell r="G146">
            <v>41918</v>
          </cell>
          <cell r="H146" t="str">
            <v>360.101.877.4</v>
          </cell>
          <cell r="I146">
            <v>0</v>
          </cell>
          <cell r="K146">
            <v>41800</v>
          </cell>
          <cell r="L146" t="str">
            <v>TEMPERO DE ALHO</v>
          </cell>
          <cell r="M146" t="str">
            <v>ALHO</v>
          </cell>
          <cell r="O146" t="str">
            <v>VERA LUCIA RODRIGUES FLICKS</v>
          </cell>
          <cell r="P146" t="str">
            <v>53 9952 8510 / 9611 9445</v>
          </cell>
          <cell r="R146" t="str">
            <v>VEGETAL</v>
          </cell>
          <cell r="V146" t="str">
            <v>Assentamento das Palmeiras</v>
          </cell>
          <cell r="W146" t="str">
            <v>96.460-000</v>
          </cell>
          <cell r="X146" t="str">
            <v>CONVENCIONAL</v>
          </cell>
        </row>
        <row r="147">
          <cell r="C147" t="str">
            <v>02.031/14</v>
          </cell>
          <cell r="D147" t="str">
            <v>NOEMI DE BAIRROS</v>
          </cell>
          <cell r="E147" t="str">
            <v>CANDIOTA</v>
          </cell>
          <cell r="F147" t="str">
            <v>BAGÉ</v>
          </cell>
          <cell r="G147">
            <v>41961</v>
          </cell>
          <cell r="H147" t="str">
            <v>344.101.333.8</v>
          </cell>
          <cell r="I147">
            <v>0</v>
          </cell>
          <cell r="K147">
            <v>41961</v>
          </cell>
          <cell r="L147" t="str">
            <v>PANIFICADOS - PÃO, BOLACHAS E CUCAS</v>
          </cell>
          <cell r="M147" t="str">
            <v>TRIGO</v>
          </cell>
          <cell r="O147" t="str">
            <v>NOEMI DE BAIRROS</v>
          </cell>
          <cell r="P147" t="str">
            <v>53 9945 2054</v>
          </cell>
          <cell r="R147" t="str">
            <v>VEGETAL</v>
          </cell>
          <cell r="V147" t="str">
            <v>Assentamento Vinte de Agosto</v>
          </cell>
          <cell r="W147" t="str">
            <v>96.495-000</v>
          </cell>
          <cell r="X147" t="str">
            <v>CONVENCIONAL</v>
          </cell>
        </row>
        <row r="148">
          <cell r="C148" t="str">
            <v>02.032/14</v>
          </cell>
          <cell r="D148" t="str">
            <v>CELSO DA SILVA</v>
          </cell>
          <cell r="E148" t="str">
            <v>HULHA NEGRA</v>
          </cell>
          <cell r="F148" t="str">
            <v>BAGÉ</v>
          </cell>
          <cell r="G148">
            <v>41961</v>
          </cell>
          <cell r="H148" t="str">
            <v>360.103.179.7</v>
          </cell>
          <cell r="I148">
            <v>0</v>
          </cell>
          <cell r="K148">
            <v>41961</v>
          </cell>
          <cell r="L148" t="str">
            <v>QUEIJOS</v>
          </cell>
          <cell r="M148" t="str">
            <v>BOVINOCULTURA DE LEITE</v>
          </cell>
          <cell r="O148" t="str">
            <v>CELSO DA SILVA</v>
          </cell>
          <cell r="P148" t="str">
            <v>53 9963 1132</v>
          </cell>
          <cell r="R148" t="str">
            <v>ANIMAL</v>
          </cell>
          <cell r="V148" t="str">
            <v>Colônia Nova Esperança</v>
          </cell>
          <cell r="W148" t="str">
            <v>96.460-000</v>
          </cell>
          <cell r="X148" t="str">
            <v>CONVENCIONAL</v>
          </cell>
        </row>
        <row r="149">
          <cell r="C149" t="str">
            <v>02.033/14</v>
          </cell>
          <cell r="D149" t="str">
            <v>PRODUTOS DA ONIRA</v>
          </cell>
          <cell r="E149" t="str">
            <v>CANDIOTA</v>
          </cell>
          <cell r="F149" t="str">
            <v>BAGÉ</v>
          </cell>
          <cell r="G149">
            <v>41961</v>
          </cell>
          <cell r="H149" t="str">
            <v>344.101.265.0</v>
          </cell>
          <cell r="I149">
            <v>0</v>
          </cell>
          <cell r="K149">
            <v>41961</v>
          </cell>
          <cell r="L149" t="str">
            <v>PANIFICADOS</v>
          </cell>
          <cell r="M149" t="str">
            <v>TRIGO</v>
          </cell>
          <cell r="O149" t="str">
            <v>MARIA ONIRA MACIEL</v>
          </cell>
          <cell r="P149" t="str">
            <v>53 9946 3146</v>
          </cell>
          <cell r="R149" t="str">
            <v>VEGETAL</v>
          </cell>
          <cell r="V149" t="str">
            <v>Rua Manoel Lucas de Lima, nº 198, bairro Dario Lassance</v>
          </cell>
          <cell r="W149" t="str">
            <v>96.495-000</v>
          </cell>
          <cell r="X149" t="str">
            <v>CONVENCIONAL</v>
          </cell>
        </row>
        <row r="150">
          <cell r="C150" t="str">
            <v>02.034/15</v>
          </cell>
          <cell r="D150" t="str">
            <v>QUITUTES DA COCOTA</v>
          </cell>
          <cell r="E150" t="str">
            <v>CANDIOTA</v>
          </cell>
          <cell r="F150" t="str">
            <v>BAGÉ</v>
          </cell>
          <cell r="G150">
            <v>42030</v>
          </cell>
          <cell r="H150" t="str">
            <v>344.101.159.9</v>
          </cell>
          <cell r="I150">
            <v>0</v>
          </cell>
          <cell r="K150">
            <v>42030</v>
          </cell>
          <cell r="L150" t="str">
            <v>PANIFICADOS</v>
          </cell>
          <cell r="M150" t="str">
            <v>TRIGO</v>
          </cell>
          <cell r="O150" t="str">
            <v>OLÁLIA FÁTIMA DA SILVA</v>
          </cell>
          <cell r="P150" t="str">
            <v>53 9946 4369</v>
          </cell>
          <cell r="R150" t="str">
            <v>VEGETAL</v>
          </cell>
          <cell r="V150" t="str">
            <v>Assentamento Conquista dos Cerros</v>
          </cell>
          <cell r="W150" t="str">
            <v>96.495-000</v>
          </cell>
          <cell r="X150" t="str">
            <v>CONVENCIONAL</v>
          </cell>
        </row>
        <row r="151">
          <cell r="C151" t="str">
            <v>02.035/15</v>
          </cell>
          <cell r="D151" t="str">
            <v>ROSENI DE ANDRADE SZIATKOWSKI</v>
          </cell>
          <cell r="E151" t="str">
            <v>HULHA NEGRA</v>
          </cell>
          <cell r="G151">
            <v>42206</v>
          </cell>
          <cell r="H151" t="str">
            <v>360.102.353.0</v>
          </cell>
          <cell r="I151">
            <v>0</v>
          </cell>
          <cell r="K151" t="str">
            <v>DESC</v>
          </cell>
          <cell r="L151" t="str">
            <v>QUEIJO</v>
          </cell>
          <cell r="M151" t="str">
            <v>BOVINOCULTURA DE LEITE</v>
          </cell>
          <cell r="O151" t="str">
            <v>ROSENI DE ANDRADE SZIATKOWSKI</v>
          </cell>
          <cell r="P151" t="str">
            <v>53 9931 8246</v>
          </cell>
          <cell r="R151" t="str">
            <v>ANIMAL</v>
          </cell>
          <cell r="V151" t="str">
            <v>Assentamento Conquista da Capivara</v>
          </cell>
          <cell r="X151" t="str">
            <v>CONVENCIONAL</v>
          </cell>
        </row>
        <row r="152">
          <cell r="C152" t="str">
            <v>02.036/15</v>
          </cell>
          <cell r="D152" t="str">
            <v>DA TIA ZANE</v>
          </cell>
          <cell r="E152" t="str">
            <v>HULHA NEGRA</v>
          </cell>
          <cell r="F152" t="str">
            <v>BAGÉ</v>
          </cell>
          <cell r="G152">
            <v>42320</v>
          </cell>
          <cell r="H152" t="str">
            <v>360.102.412.0</v>
          </cell>
          <cell r="I152">
            <v>1</v>
          </cell>
          <cell r="J152">
            <v>42684</v>
          </cell>
          <cell r="K152">
            <v>42654</v>
          </cell>
          <cell r="L152" t="str">
            <v>DOCES E PANIFICADOS</v>
          </cell>
          <cell r="M152" t="str">
            <v>TRIGO E HORTICULTURA</v>
          </cell>
          <cell r="O152" t="str">
            <v>ELIZIANE MARIA OUTEIRO CÂMARA</v>
          </cell>
          <cell r="P152" t="str">
            <v>53 9964 0066 / 9936 4747</v>
          </cell>
          <cell r="R152" t="str">
            <v>VEGETAL</v>
          </cell>
          <cell r="S152" t="str">
            <v>VIGILÂNCIA SANITÁRIA</v>
          </cell>
          <cell r="V152" t="str">
            <v>Assentamento Estância Velha, S/N</v>
          </cell>
          <cell r="W152" t="str">
            <v>96.460-000</v>
          </cell>
          <cell r="X152" t="str">
            <v>CONVENCIONAL</v>
          </cell>
        </row>
        <row r="153">
          <cell r="C153" t="str">
            <v>02.037/16</v>
          </cell>
          <cell r="D153" t="str">
            <v>SAN ANTONIO</v>
          </cell>
          <cell r="E153" t="str">
            <v>CANDIOTA</v>
          </cell>
          <cell r="F153" t="str">
            <v>BAGÉ</v>
          </cell>
          <cell r="G153">
            <v>42419</v>
          </cell>
          <cell r="H153" t="str">
            <v>344.102.009.1</v>
          </cell>
          <cell r="I153">
            <v>1</v>
          </cell>
          <cell r="J153">
            <v>44428</v>
          </cell>
          <cell r="K153">
            <v>44428</v>
          </cell>
          <cell r="L153" t="str">
            <v>VEGETAIS MINIMAMENTE PROCESSADOS, KIT SOPA, SCHMIER, PANIFICADOS</v>
          </cell>
          <cell r="M153" t="str">
            <v>TRIGO E HORTICULTURA</v>
          </cell>
          <cell r="N153" t="str">
            <v>DILA Mun 116/2021</v>
          </cell>
          <cell r="O153" t="str">
            <v>ANTONIO HINDERSMANN</v>
          </cell>
          <cell r="P153" t="str">
            <v>53 99959 4049 / 99924 1138</v>
          </cell>
          <cell r="R153" t="str">
            <v>VEGETAL</v>
          </cell>
          <cell r="S153" t="str">
            <v>VIGILÂNCIA SANITÁRIA</v>
          </cell>
          <cell r="V153" t="str">
            <v>Assentamento Nossa Senhora Aparecida, Lote nº 23 - Zona Rural</v>
          </cell>
          <cell r="W153" t="str">
            <v>96.495-000</v>
          </cell>
          <cell r="X153" t="str">
            <v>ORGÂNICO NÃO CERTIFICADO</v>
          </cell>
        </row>
        <row r="154">
          <cell r="C154" t="str">
            <v>02.038/16</v>
          </cell>
          <cell r="D154" t="str">
            <v>CASA DAS MARAVILHAS</v>
          </cell>
          <cell r="E154" t="str">
            <v>ACEGUÁ</v>
          </cell>
          <cell r="F154" t="str">
            <v>BAGÉ</v>
          </cell>
          <cell r="G154">
            <v>42422</v>
          </cell>
          <cell r="H154" t="str">
            <v>468.101.841.3</v>
          </cell>
          <cell r="I154">
            <v>0</v>
          </cell>
          <cell r="K154">
            <v>42422</v>
          </cell>
          <cell r="L154" t="str">
            <v>PANIFICADOS - PÃO, BOLO, SALGADINHOS DIVERSOS</v>
          </cell>
          <cell r="M154" t="str">
            <v>TRIGO E MILHO</v>
          </cell>
          <cell r="O154" t="str">
            <v>MARISTELA VIEIRA DOMINGUES MORALES</v>
          </cell>
          <cell r="P154" t="str">
            <v>53 9969 0718</v>
          </cell>
          <cell r="R154" t="str">
            <v>VEGETAL</v>
          </cell>
          <cell r="V154" t="str">
            <v>Rincão dos Cravos S/N</v>
          </cell>
          <cell r="W154" t="str">
            <v>96.439-000</v>
          </cell>
          <cell r="X154" t="str">
            <v>ORGÂNICO NÃO CERTIFICADO</v>
          </cell>
        </row>
        <row r="155">
          <cell r="C155" t="str">
            <v>02.039/16</v>
          </cell>
          <cell r="D155" t="str">
            <v>COONATERRA - COOPERATIVA AGROECOLÓGICA NACIONAL TERRA E VIDA</v>
          </cell>
          <cell r="E155" t="str">
            <v>CANDIOTA</v>
          </cell>
          <cell r="F155" t="str">
            <v>BAGÉ</v>
          </cell>
          <cell r="G155">
            <v>42520</v>
          </cell>
          <cell r="H155" t="str">
            <v>344.000.722.9</v>
          </cell>
          <cell r="I155">
            <v>0</v>
          </cell>
          <cell r="K155">
            <v>42520</v>
          </cell>
          <cell r="L155" t="str">
            <v>VEGETAIS MINIMAMENTE PROCESSADOS</v>
          </cell>
          <cell r="M155" t="str">
            <v>HORTICULTURA</v>
          </cell>
          <cell r="O155" t="str">
            <v>ANTONIO LAERTE BARBOSA DO NASCIMENTO / ALCEMAR ADILIO INHAIA</v>
          </cell>
          <cell r="Q155" t="str">
            <v>53 35031261</v>
          </cell>
          <cell r="R155" t="str">
            <v>VEGETAL</v>
          </cell>
          <cell r="U155" t="str">
            <v>bionaturcomercial@gmail.com</v>
          </cell>
          <cell r="V155" t="str">
            <v>Assentamento Roça Nova, S/N</v>
          </cell>
          <cell r="W155" t="str">
            <v>96.495-000</v>
          </cell>
          <cell r="X155" t="str">
            <v>ORGÂNICO NÃO CERTIFICADO</v>
          </cell>
        </row>
        <row r="156">
          <cell r="C156" t="str">
            <v>02.040/16</v>
          </cell>
          <cell r="D156" t="str">
            <v>INEIDA DA ROSA</v>
          </cell>
          <cell r="E156" t="str">
            <v>CANDIOTA</v>
          </cell>
          <cell r="F156" t="str">
            <v>BAGÉ</v>
          </cell>
          <cell r="G156">
            <v>42536</v>
          </cell>
          <cell r="H156" t="str">
            <v>344.102.138.1</v>
          </cell>
          <cell r="I156">
            <v>0</v>
          </cell>
          <cell r="K156">
            <v>42536</v>
          </cell>
          <cell r="L156" t="str">
            <v>PANIFICADOS - PÃO, BOLO, CUCA, BOLACHAS</v>
          </cell>
          <cell r="M156" t="str">
            <v>TRIGO</v>
          </cell>
          <cell r="O156" t="str">
            <v>INEIDA DA ROSA</v>
          </cell>
          <cell r="R156" t="str">
            <v>VEGETAL</v>
          </cell>
          <cell r="V156" t="str">
            <v>Assentamento Conquista do Paraíso S/N</v>
          </cell>
          <cell r="W156" t="str">
            <v>96.495-000</v>
          </cell>
          <cell r="X156" t="str">
            <v>EM TRANSIÇÃO AGROECOLÓGICA</v>
          </cell>
        </row>
        <row r="157">
          <cell r="C157" t="str">
            <v>02.041/16</v>
          </cell>
          <cell r="D157" t="str">
            <v>APROFARA - ASSOCIAÇÃO DOS PRODUTORES FAMILIARES DA REFORMA AGRÁRIA</v>
          </cell>
          <cell r="E157" t="str">
            <v>HULHA NEGRA</v>
          </cell>
          <cell r="F157" t="str">
            <v>BAGÉ</v>
          </cell>
          <cell r="G157">
            <v>42699</v>
          </cell>
          <cell r="H157" t="str">
            <v>360.000.372.2</v>
          </cell>
          <cell r="I157">
            <v>1</v>
          </cell>
          <cell r="J157">
            <v>43010</v>
          </cell>
          <cell r="K157">
            <v>42776</v>
          </cell>
          <cell r="L157" t="str">
            <v>PANIFICADOS, DOCES E CONSERVAS</v>
          </cell>
          <cell r="M157" t="str">
            <v>TRIGO E HORTICULTURA</v>
          </cell>
          <cell r="O157" t="str">
            <v>FRANCISCO KRUPINSKI NETTO</v>
          </cell>
          <cell r="P157" t="str">
            <v>53 9707 0762 /  9979 7243</v>
          </cell>
          <cell r="R157" t="str">
            <v>VEGETAL</v>
          </cell>
          <cell r="S157" t="str">
            <v>VIGILÂNCIA SANITÁRIA</v>
          </cell>
          <cell r="V157" t="str">
            <v>Assentamento Conquista da Fronteira - Tupy Silveira</v>
          </cell>
          <cell r="W157" t="str">
            <v>96.400-110</v>
          </cell>
          <cell r="X157" t="str">
            <v>CONVENCIONAL</v>
          </cell>
        </row>
        <row r="158">
          <cell r="C158" t="str">
            <v>02.042/17</v>
          </cell>
          <cell r="D158" t="str">
            <v>SOLANGE DA SILVA PEIXOTO</v>
          </cell>
          <cell r="E158" t="str">
            <v>CANDIOTA</v>
          </cell>
          <cell r="F158" t="str">
            <v>BAGÉ</v>
          </cell>
          <cell r="G158">
            <v>42739</v>
          </cell>
          <cell r="H158" t="str">
            <v>344.100.162.3</v>
          </cell>
          <cell r="I158">
            <v>0</v>
          </cell>
          <cell r="K158">
            <v>42826</v>
          </cell>
          <cell r="L158" t="str">
            <v>DOCES DE BATATA-DOCE E LARANJA</v>
          </cell>
          <cell r="M158" t="str">
            <v>HORTICULTURA</v>
          </cell>
          <cell r="O158" t="str">
            <v>SOLANGE DA SILVA PEIXOTO</v>
          </cell>
          <cell r="P158" t="str">
            <v>53 9955 8555</v>
          </cell>
          <cell r="R158" t="str">
            <v>VEGETAL</v>
          </cell>
          <cell r="V158" t="str">
            <v>Assentamento Nossa Senhora Aparecida</v>
          </cell>
          <cell r="W158" t="str">
            <v>96.495-000</v>
          </cell>
          <cell r="X158" t="str">
            <v>ORGÂNICO NÃO CERTIFICADO</v>
          </cell>
        </row>
        <row r="159">
          <cell r="C159" t="str">
            <v>02.043/17</v>
          </cell>
          <cell r="D159" t="str">
            <v>DO PONCHE VERDE</v>
          </cell>
          <cell r="E159" t="str">
            <v>DOM PEDRITO</v>
          </cell>
          <cell r="F159" t="str">
            <v>BAGÉ</v>
          </cell>
          <cell r="G159">
            <v>42971</v>
          </cell>
          <cell r="H159" t="str">
            <v>036.106.677.5</v>
          </cell>
          <cell r="I159">
            <v>0</v>
          </cell>
          <cell r="K159">
            <v>42971</v>
          </cell>
          <cell r="L159" t="str">
            <v>QUEIJO</v>
          </cell>
          <cell r="M159" t="str">
            <v>BOVINOCULTURA DE LEITE</v>
          </cell>
          <cell r="O159" t="str">
            <v>SANDRA TERESINHA WALLAU</v>
          </cell>
          <cell r="P159" t="str">
            <v>53 99954 1221</v>
          </cell>
          <cell r="R159" t="str">
            <v>ANIMAL</v>
          </cell>
          <cell r="V159" t="str">
            <v>Assentamento Upacaraí</v>
          </cell>
          <cell r="W159" t="str">
            <v>96.450-000</v>
          </cell>
          <cell r="X159" t="str">
            <v>CONVENCIONAL</v>
          </cell>
        </row>
        <row r="160">
          <cell r="C160" t="str">
            <v>02.044/18</v>
          </cell>
          <cell r="D160" t="str">
            <v>ELIER DE CASTRO MACGADO</v>
          </cell>
          <cell r="E160" t="str">
            <v>CAÇAPAVA DO SUL</v>
          </cell>
          <cell r="F160" t="str">
            <v>BAGÉ</v>
          </cell>
          <cell r="G160">
            <v>43181</v>
          </cell>
          <cell r="H160" t="str">
            <v>013.106.640.4</v>
          </cell>
          <cell r="I160">
            <v>0</v>
          </cell>
          <cell r="K160">
            <v>43181</v>
          </cell>
          <cell r="L160" t="str">
            <v>MANDIOCA DESCASCADA, KIT SOPA, CENOURA PICADA, MILHO DESCASCADO</v>
          </cell>
          <cell r="M160" t="str">
            <v>HORTICULTURA</v>
          </cell>
          <cell r="O160" t="str">
            <v>ELIER DE CASTRO MACHADO</v>
          </cell>
          <cell r="P160" t="str">
            <v>55 99179 2255</v>
          </cell>
          <cell r="R160" t="str">
            <v>VEGETAL</v>
          </cell>
          <cell r="V160" t="str">
            <v>Comunidade Rincão dos Nizas</v>
          </cell>
          <cell r="W160" t="str">
            <v>96.570-000</v>
          </cell>
          <cell r="X160" t="str">
            <v>CONVENCIONAL</v>
          </cell>
        </row>
        <row r="161">
          <cell r="C161" t="str">
            <v>02.045/18</v>
          </cell>
          <cell r="D161" t="str">
            <v>JOCELI PEREIRA DA SILVEIRA</v>
          </cell>
          <cell r="E161" t="str">
            <v>CAÇAPAVA DO SUL</v>
          </cell>
          <cell r="F161" t="str">
            <v>BAGÉ</v>
          </cell>
          <cell r="G161">
            <v>42476</v>
          </cell>
          <cell r="H161" t="str">
            <v>013.107.037.1</v>
          </cell>
          <cell r="I161">
            <v>0</v>
          </cell>
          <cell r="K161">
            <v>42476</v>
          </cell>
          <cell r="L161" t="str">
            <v>MILHO DESCASCADO, MANDIOCA DESCASCADA</v>
          </cell>
          <cell r="M161" t="str">
            <v>HORTICULTURA</v>
          </cell>
          <cell r="O161" t="str">
            <v>JOCELI PEREIRA DA SILVEIRA</v>
          </cell>
          <cell r="P161" t="str">
            <v>55 99905 9001</v>
          </cell>
          <cell r="R161" t="str">
            <v>VEGETAL</v>
          </cell>
          <cell r="V161" t="str">
            <v>Comunidade Picada Grande</v>
          </cell>
          <cell r="W161" t="str">
            <v>96.570-000</v>
          </cell>
          <cell r="X161" t="str">
            <v>CONVENCIONAL</v>
          </cell>
        </row>
        <row r="162">
          <cell r="C162" t="str">
            <v>02.046/19</v>
          </cell>
          <cell r="D162" t="str">
            <v>SINUELO</v>
          </cell>
          <cell r="E162" t="str">
            <v>HULHA NEGRA</v>
          </cell>
          <cell r="F162" t="str">
            <v>BAGÉ</v>
          </cell>
          <cell r="G162">
            <v>43487</v>
          </cell>
          <cell r="H162" t="str">
            <v>360.102.362.0</v>
          </cell>
          <cell r="I162">
            <v>1</v>
          </cell>
          <cell r="J162">
            <v>44382</v>
          </cell>
          <cell r="K162">
            <v>45804</v>
          </cell>
          <cell r="L162" t="str">
            <v>CHARQUE, LINGUIÇA, CARNE MOÍDA</v>
          </cell>
          <cell r="M162" t="str">
            <v>BOVINOCULTURA DE CORTE</v>
          </cell>
          <cell r="N162" t="str">
            <v>Dispensa de Licença Ambiental Municipal (28/07/23)</v>
          </cell>
          <cell r="O162" t="str">
            <v>MANUEL JOÃO MARTINS DOMINGUES</v>
          </cell>
          <cell r="P162" t="str">
            <v>53 99907 0599 / 99993 0461</v>
          </cell>
          <cell r="R162" t="str">
            <v>ANIMAL</v>
          </cell>
          <cell r="S162" t="str">
            <v>SIM</v>
          </cell>
          <cell r="T162" t="str">
            <v>SUSAF-RS</v>
          </cell>
          <cell r="U162" t="str">
            <v>sinueloagroindustria@gmail.com</v>
          </cell>
          <cell r="V162" t="str">
            <v>Estrada Geral Trigolândia, s/nº</v>
          </cell>
          <cell r="W162" t="str">
            <v>96.460-000</v>
          </cell>
          <cell r="X162" t="str">
            <v>CONVENCIONAL</v>
          </cell>
        </row>
        <row r="163">
          <cell r="C163" t="str">
            <v>02.047/19</v>
          </cell>
          <cell r="D163" t="str">
            <v>RANCHO ALEGRE</v>
          </cell>
          <cell r="E163" t="str">
            <v>HULHA NEGRA</v>
          </cell>
          <cell r="G163">
            <v>43721</v>
          </cell>
          <cell r="H163" t="str">
            <v>360.102.407.3</v>
          </cell>
          <cell r="I163">
            <v>0</v>
          </cell>
          <cell r="J163">
            <v>44399</v>
          </cell>
          <cell r="K163" t="str">
            <v>DESC</v>
          </cell>
          <cell r="L163" t="str">
            <v>OVOS</v>
          </cell>
          <cell r="M163" t="str">
            <v>AVICULTURA DE POSTURA</v>
          </cell>
          <cell r="N163" t="str">
            <v>DNILA Mun (2021)</v>
          </cell>
          <cell r="O163" t="str">
            <v>MARCIA ELISETE OUTEIRO CÂMARA</v>
          </cell>
          <cell r="P163" t="str">
            <v>53 99111 8375 / 99910 0304</v>
          </cell>
          <cell r="R163" t="str">
            <v>ANIMAL</v>
          </cell>
          <cell r="S163" t="str">
            <v>SIM</v>
          </cell>
          <cell r="V163" t="str">
            <v>Assentamento Estância Velha, s/nº - Tupy Silveira</v>
          </cell>
          <cell r="W163" t="str">
            <v>96.460-000</v>
          </cell>
          <cell r="X163" t="str">
            <v>CONVENCIONAL</v>
          </cell>
        </row>
        <row r="164">
          <cell r="C164" t="str">
            <v>02.048/20</v>
          </cell>
          <cell r="D164" t="str">
            <v>ZAGO</v>
          </cell>
          <cell r="E164" t="str">
            <v>HULHA NEGRA</v>
          </cell>
          <cell r="F164" t="str">
            <v>BAGÉ</v>
          </cell>
          <cell r="G164">
            <v>43949</v>
          </cell>
          <cell r="H164" t="str">
            <v>360.101.787.5</v>
          </cell>
          <cell r="I164">
            <v>1</v>
          </cell>
          <cell r="J164">
            <v>44442</v>
          </cell>
          <cell r="K164">
            <v>44629</v>
          </cell>
          <cell r="L164" t="str">
            <v>QUEIJO, DOCE DE LEITE, REQUEIJÃO</v>
          </cell>
          <cell r="M164" t="str">
            <v>BOVINOCULTURA DE LEITE</v>
          </cell>
          <cell r="N164" t="str">
            <v>DECLARAÇÃO</v>
          </cell>
          <cell r="O164" t="str">
            <v>SUELI DREHER ZAGO</v>
          </cell>
          <cell r="P164" t="str">
            <v>53 99905 0002 / 99965 0002</v>
          </cell>
          <cell r="R164" t="str">
            <v>ANIMAL</v>
          </cell>
          <cell r="S164" t="str">
            <v>SIM</v>
          </cell>
          <cell r="T164" t="str">
            <v>SUSAF-RS</v>
          </cell>
          <cell r="V164" t="str">
            <v>Assentamento Capivara A, s/nº</v>
          </cell>
          <cell r="W164" t="str">
            <v>96.460-000</v>
          </cell>
          <cell r="X164" t="str">
            <v>CONVENCIONAL</v>
          </cell>
        </row>
        <row r="165">
          <cell r="C165" t="str">
            <v>02.049/21</v>
          </cell>
          <cell r="D165" t="str">
            <v>LUCY QUEIJOS</v>
          </cell>
          <cell r="E165" t="str">
            <v>BAGÉ</v>
          </cell>
          <cell r="F165" t="str">
            <v>BAGÉ</v>
          </cell>
          <cell r="G165">
            <v>44267</v>
          </cell>
          <cell r="H165" t="str">
            <v>008.109.136.2</v>
          </cell>
          <cell r="I165">
            <v>1</v>
          </cell>
          <cell r="J165">
            <v>44421</v>
          </cell>
          <cell r="K165">
            <v>44421</v>
          </cell>
          <cell r="L165" t="str">
            <v>QUEIJO COLONIAL</v>
          </cell>
          <cell r="M165" t="str">
            <v>BOVINOCULTURA DE LEITE</v>
          </cell>
          <cell r="N165" t="str">
            <v>DILA Mun (2021)</v>
          </cell>
          <cell r="O165" t="str">
            <v>LUCIMAR SILVA DE OLIVEIRA</v>
          </cell>
          <cell r="P165" t="str">
            <v>53 99956 9928</v>
          </cell>
          <cell r="R165" t="str">
            <v>ANIMAL</v>
          </cell>
          <cell r="S165" t="str">
            <v>SIM</v>
          </cell>
          <cell r="U165" t="str">
            <v>lucyprodutosartesanais@hotmail.com</v>
          </cell>
          <cell r="V165" t="str">
            <v>Rodeio Colorado, s/nº</v>
          </cell>
          <cell r="W165" t="str">
            <v>96.400-970</v>
          </cell>
          <cell r="X165" t="str">
            <v>CONVENCIONAL</v>
          </cell>
        </row>
        <row r="166">
          <cell r="C166" t="str">
            <v>02.050/21</v>
          </cell>
          <cell r="D166" t="str">
            <v>TAMBERO QUEIJO ARTESANAL</v>
          </cell>
          <cell r="E166" t="str">
            <v>HULHA NEGRA</v>
          </cell>
          <cell r="F166" t="str">
            <v>BAGÉ</v>
          </cell>
          <cell r="G166">
            <v>44417</v>
          </cell>
          <cell r="H166" t="str">
            <v>360.103.499.0</v>
          </cell>
          <cell r="I166">
            <v>1</v>
          </cell>
          <cell r="J166">
            <v>44994</v>
          </cell>
          <cell r="K166">
            <v>44994</v>
          </cell>
          <cell r="L166" t="str">
            <v>QUEIJO ARTESANAL</v>
          </cell>
          <cell r="M166" t="str">
            <v>BOVINOCULTURA DE LEITE</v>
          </cell>
          <cell r="N166" t="str">
            <v>DNILA Mun (15/03/2022)</v>
          </cell>
          <cell r="O166" t="str">
            <v>LUISA KUHL BRASIL</v>
          </cell>
          <cell r="P166" t="str">
            <v>53 99901 8228</v>
          </cell>
          <cell r="R166" t="str">
            <v>ANIMAL</v>
          </cell>
          <cell r="S166" t="str">
            <v>SIM</v>
          </cell>
          <cell r="U166" t="str">
            <v>luisakuhlbrasil@gmail.com</v>
          </cell>
          <cell r="V166" t="str">
            <v>Olhos D'água - BR 153, KM 167 (ou Km 611)</v>
          </cell>
          <cell r="W166" t="str">
            <v>96.460-000</v>
          </cell>
          <cell r="X166" t="str">
            <v>ORGÂNICO NÃO CERTIFICADO</v>
          </cell>
        </row>
        <row r="167">
          <cell r="C167" t="str">
            <v>02.051/21</v>
          </cell>
          <cell r="D167" t="str">
            <v>MIMOS DA TERRA</v>
          </cell>
          <cell r="E167" t="str">
            <v>HULHA NEGRA</v>
          </cell>
          <cell r="F167" t="str">
            <v>BAGÉ</v>
          </cell>
          <cell r="G167">
            <v>44426</v>
          </cell>
          <cell r="H167" t="str">
            <v>360.102.585.1</v>
          </cell>
          <cell r="I167">
            <v>0</v>
          </cell>
          <cell r="K167">
            <v>44426</v>
          </cell>
          <cell r="L167" t="str">
            <v>QUEIJOS, REQUEIJOS, CREME DE LEITE, LEITE CONDENSADO</v>
          </cell>
          <cell r="M167" t="str">
            <v>BOVINOCULTURA DE LEITE</v>
          </cell>
          <cell r="O167" t="str">
            <v>NIZIELI CAZAROTTO BARBOSA</v>
          </cell>
          <cell r="P167" t="str">
            <v>53 99922 7779 / 99958 3818 / 99945 7779</v>
          </cell>
          <cell r="R167" t="str">
            <v>ANIMAL</v>
          </cell>
          <cell r="U167" t="str">
            <v>niziagronomia@gmail.com</v>
          </cell>
          <cell r="V167" t="str">
            <v>Assentamento Conquista da Capivara, s/n° - Interior</v>
          </cell>
          <cell r="W167" t="str">
            <v>96.460-000</v>
          </cell>
          <cell r="X167" t="str">
            <v>ORGÂNICO NÃO CERTIFICADO</v>
          </cell>
        </row>
        <row r="168">
          <cell r="C168" t="str">
            <v>02.052/21</v>
          </cell>
          <cell r="D168" t="str">
            <v>PIAZZA</v>
          </cell>
          <cell r="E168" t="str">
            <v>CANDIOTA</v>
          </cell>
          <cell r="F168" t="str">
            <v>BAGÉ</v>
          </cell>
          <cell r="G168">
            <v>44489</v>
          </cell>
          <cell r="H168" t="str">
            <v>344.101.368.0</v>
          </cell>
          <cell r="I168">
            <v>1</v>
          </cell>
          <cell r="J168">
            <v>44988</v>
          </cell>
          <cell r="K168">
            <v>45575</v>
          </cell>
          <cell r="L168" t="str">
            <v>VINHO E SUCO</v>
          </cell>
          <cell r="M168" t="str">
            <v>VITIVINICULTURA</v>
          </cell>
          <cell r="N168" t="str">
            <v>Declaração de isenção Mun nº 132/2021</v>
          </cell>
          <cell r="O168" t="str">
            <v>ANGELO PIAZZA</v>
          </cell>
          <cell r="P168" t="str">
            <v>53 99970 5623 / 99919 1714 / 99997 4392</v>
          </cell>
          <cell r="R168" t="str">
            <v>BEBIDAS</v>
          </cell>
          <cell r="S168" t="str">
            <v>MAPA</v>
          </cell>
          <cell r="U168" t="str">
            <v>agroindustriapiazza@gmail.com</v>
          </cell>
          <cell r="V168" t="str">
            <v>Assentamento PE Boa Vista do Butiá, s/n° - Zona Rural</v>
          </cell>
          <cell r="W168" t="str">
            <v>96.495-000</v>
          </cell>
          <cell r="X168" t="str">
            <v>CONVENCIONAL</v>
          </cell>
        </row>
        <row r="169">
          <cell r="C169" t="str">
            <v>02.053/21</v>
          </cell>
          <cell r="D169" t="str">
            <v>ZANOVELLO</v>
          </cell>
          <cell r="E169" t="str">
            <v>CANDIOTA</v>
          </cell>
          <cell r="F169" t="str">
            <v>BAGÉ</v>
          </cell>
          <cell r="G169">
            <v>44504</v>
          </cell>
          <cell r="H169" t="str">
            <v>344.102.001.6</v>
          </cell>
          <cell r="I169">
            <v>0</v>
          </cell>
          <cell r="K169">
            <v>44504</v>
          </cell>
          <cell r="L169" t="str">
            <v>VINHO E SUCO</v>
          </cell>
          <cell r="M169" t="str">
            <v>VITIVINICULTURA</v>
          </cell>
          <cell r="O169" t="str">
            <v>AMARILDO ANTONIO ZANOVELLO</v>
          </cell>
          <cell r="P169" t="str">
            <v>53 99947 9836 / 99963 8279 / 99941 8777</v>
          </cell>
          <cell r="R169" t="str">
            <v>BEBIDAS</v>
          </cell>
          <cell r="U169" t="str">
            <v>laiszanovello19@gmail.com</v>
          </cell>
          <cell r="V169" t="str">
            <v>Assentamento PE Estância Camboatá, Lote nº 21 - Zona Rural</v>
          </cell>
          <cell r="W169" t="str">
            <v>96.495-000</v>
          </cell>
          <cell r="X169" t="str">
            <v>EM TRANSIÇÃO AGROECOLÓGICA</v>
          </cell>
        </row>
        <row r="170">
          <cell r="C170" t="str">
            <v>02.054/21</v>
          </cell>
          <cell r="D170" t="str">
            <v>PASSO DO MERGULHÃO</v>
          </cell>
          <cell r="E170" t="str">
            <v>DOM PEDRITO</v>
          </cell>
          <cell r="F170" t="str">
            <v>BAGÉ</v>
          </cell>
          <cell r="G170">
            <v>44546</v>
          </cell>
          <cell r="H170" t="str">
            <v>036.109.377.2</v>
          </cell>
          <cell r="I170">
            <v>0</v>
          </cell>
          <cell r="K170">
            <v>44546</v>
          </cell>
          <cell r="L170" t="str">
            <v>ABÓBORA, MANDIOCA, MILHO, BETERRABA, CENOURA, BATATA-DOCE</v>
          </cell>
          <cell r="M170" t="str">
            <v>HORTICULTURA</v>
          </cell>
          <cell r="O170" t="str">
            <v>MARIA CECÍLIA TAROUCO BRITES</v>
          </cell>
          <cell r="P170" t="str">
            <v>53 99996 5048</v>
          </cell>
          <cell r="R170" t="str">
            <v>VEGETAL</v>
          </cell>
          <cell r="U170" t="str">
            <v>mariaceciliabrites@gmail.com</v>
          </cell>
          <cell r="V170" t="str">
            <v>Santa Maria Chico, s/nº - 1º Distrito</v>
          </cell>
          <cell r="W170" t="str">
            <v>96.450-000</v>
          </cell>
          <cell r="X170" t="str">
            <v>ORGÂNICO NÃO CERTIFICADO</v>
          </cell>
        </row>
        <row r="171">
          <cell r="C171" t="str">
            <v>02.055/21</v>
          </cell>
          <cell r="D171" t="str">
            <v>SAN ANTONIO SUCOS</v>
          </cell>
          <cell r="E171" t="str">
            <v>CANDIOTA</v>
          </cell>
          <cell r="F171" t="str">
            <v>BAGÉ</v>
          </cell>
          <cell r="G171">
            <v>44547</v>
          </cell>
          <cell r="H171" t="str">
            <v>344.102.009.1</v>
          </cell>
          <cell r="I171">
            <v>1</v>
          </cell>
          <cell r="J171">
            <v>44658</v>
          </cell>
          <cell r="K171">
            <v>44685</v>
          </cell>
          <cell r="L171" t="str">
            <v>SUCO DE UVA</v>
          </cell>
          <cell r="M171" t="str">
            <v>VITIVINICULTURA</v>
          </cell>
          <cell r="N171" t="str">
            <v>Declaração de Isenção Mun nº 112/2021</v>
          </cell>
          <cell r="O171" t="str">
            <v>ANTONIO HINDERSMANN</v>
          </cell>
          <cell r="P171" t="str">
            <v>53 99959 4049 / 99924 1138</v>
          </cell>
          <cell r="R171" t="str">
            <v>BEBIDAS</v>
          </cell>
          <cell r="S171" t="str">
            <v>MAPA</v>
          </cell>
          <cell r="V171" t="str">
            <v>Assentamento Nossa Senhora Aparecida, Lote nº 23 - Zona Rural</v>
          </cell>
          <cell r="W171" t="str">
            <v>96.495-000</v>
          </cell>
          <cell r="X171" t="str">
            <v>ORGÂNICO NÃO CERTIFICADO</v>
          </cell>
        </row>
        <row r="172">
          <cell r="C172" t="str">
            <v>02.056/22</v>
          </cell>
          <cell r="D172" t="str">
            <v>BRAÇO FORTE</v>
          </cell>
          <cell r="E172" t="str">
            <v>ACEGUÁ</v>
          </cell>
          <cell r="F172" t="str">
            <v>BAGÉ</v>
          </cell>
          <cell r="G172">
            <v>44688</v>
          </cell>
          <cell r="H172" t="str">
            <v>468.100.032.8</v>
          </cell>
          <cell r="I172">
            <v>0</v>
          </cell>
          <cell r="K172">
            <v>44747</v>
          </cell>
          <cell r="L172" t="str">
            <v>PANIFICADOS - PÃES, BISCOITOS, CUCA</v>
          </cell>
          <cell r="M172" t="str">
            <v>TRIGO</v>
          </cell>
          <cell r="O172" t="str">
            <v>ANA CLÁUDIA CAETANO DA SILVA FRIESEN</v>
          </cell>
          <cell r="P172" t="str">
            <v>53 99946 5259 / 99994 6771</v>
          </cell>
          <cell r="R172" t="str">
            <v>VEGETAL</v>
          </cell>
          <cell r="U172" t="str">
            <v>anafriesen54@gmail.com</v>
          </cell>
          <cell r="V172" t="str">
            <v>Colônia Nova, s/nº</v>
          </cell>
          <cell r="W172" t="str">
            <v>96.448-000</v>
          </cell>
          <cell r="X172" t="str">
            <v>CONVENCIONAL</v>
          </cell>
        </row>
        <row r="173">
          <cell r="C173" t="str">
            <v>02.057/22</v>
          </cell>
          <cell r="D173" t="str">
            <v>SÍTIO CHALEIRA PRETA</v>
          </cell>
          <cell r="E173" t="str">
            <v>CAÇAPAVA DO SUL</v>
          </cell>
          <cell r="F173" t="str">
            <v>BAGÉ</v>
          </cell>
          <cell r="G173">
            <v>44770</v>
          </cell>
          <cell r="H173" t="str">
            <v>013.109.452.1</v>
          </cell>
          <cell r="I173">
            <v>0</v>
          </cell>
          <cell r="K173">
            <v>44770</v>
          </cell>
          <cell r="L173" t="str">
            <v>PANIFICADOS - PÃES, BISCOITOS SALGADOS E DOCES E CUCAS</v>
          </cell>
          <cell r="M173" t="str">
            <v xml:space="preserve">TRIGO </v>
          </cell>
          <cell r="O173" t="str">
            <v>ADELSON DE JESUS DE ROSSO DIAS</v>
          </cell>
          <cell r="P173" t="str">
            <v>55 99948 0639</v>
          </cell>
          <cell r="R173" t="str">
            <v>VEGETAL</v>
          </cell>
          <cell r="U173" t="str">
            <v>adelsonrosso@gmail.com</v>
          </cell>
          <cell r="V173" t="str">
            <v>Estrada do Pinheiro, s/n° - 1°Distrito</v>
          </cell>
          <cell r="W173" t="str">
            <v>96.570-000</v>
          </cell>
          <cell r="X173" t="str">
            <v>CONVENCIONAL</v>
          </cell>
        </row>
        <row r="174">
          <cell r="F174" t="e">
            <v>#N/A</v>
          </cell>
        </row>
        <row r="175">
          <cell r="F175" t="e">
            <v>#N/A</v>
          </cell>
        </row>
        <row r="176">
          <cell r="I176">
            <v>15</v>
          </cell>
        </row>
        <row r="177">
          <cell r="C177" t="str">
            <v>03.001/09</v>
          </cell>
          <cell r="D177" t="str">
            <v>CLANDIA BRONDANI TREVISAN</v>
          </cell>
          <cell r="E177" t="str">
            <v>FAXINAL DO SOTURNO</v>
          </cell>
          <cell r="G177">
            <v>39892</v>
          </cell>
          <cell r="H177" t="str">
            <v>000.000.000.0</v>
          </cell>
          <cell r="I177">
            <v>0</v>
          </cell>
          <cell r="K177" t="str">
            <v>DESC</v>
          </cell>
          <cell r="L177" t="str">
            <v>DESCONHECIDO</v>
          </cell>
          <cell r="M177" t="str">
            <v>HORTICULTURA</v>
          </cell>
          <cell r="R177" t="str">
            <v>VEGETAL</v>
          </cell>
          <cell r="X177" t="str">
            <v>CONVENCIONAL</v>
          </cell>
        </row>
        <row r="178">
          <cell r="C178" t="str">
            <v>03.002/10</v>
          </cell>
          <cell r="D178" t="str">
            <v>ALTAMIR SEVERIANO DO AMARAL</v>
          </cell>
          <cell r="E178" t="str">
            <v>SÃO MARTINHO DA SERRA</v>
          </cell>
          <cell r="G178">
            <v>40084</v>
          </cell>
          <cell r="H178" t="str">
            <v>409.100.479.1</v>
          </cell>
          <cell r="I178">
            <v>0</v>
          </cell>
          <cell r="K178" t="str">
            <v>DESC</v>
          </cell>
          <cell r="L178" t="str">
            <v>PANIFICADOS - PÃO, CUCAS, BOLACHAS</v>
          </cell>
          <cell r="M178" t="str">
            <v>TRIGO E MILHO</v>
          </cell>
          <cell r="O178" t="str">
            <v>ALTAMIR SEVERIANO DO AMARAL</v>
          </cell>
          <cell r="P178" t="str">
            <v>55 9675 7854</v>
          </cell>
          <cell r="R178" t="str">
            <v>VEGETAL</v>
          </cell>
          <cell r="V178" t="str">
            <v>Com. Da Água Negra-São Martinho da Cerra</v>
          </cell>
          <cell r="W178" t="str">
            <v>97.190-000</v>
          </cell>
          <cell r="X178" t="str">
            <v>CONVENCIONAL</v>
          </cell>
        </row>
        <row r="179">
          <cell r="C179" t="str">
            <v>03.003/10</v>
          </cell>
          <cell r="D179" t="str">
            <v>PANIFICADORA KI-DELÍCIAS</v>
          </cell>
          <cell r="E179" t="str">
            <v>SÃO MARTINHO DA SERRA</v>
          </cell>
          <cell r="F179" t="str">
            <v>SANTA MARIA</v>
          </cell>
          <cell r="G179">
            <v>40458</v>
          </cell>
          <cell r="H179" t="str">
            <v>409.100.479.1</v>
          </cell>
          <cell r="I179">
            <v>0</v>
          </cell>
          <cell r="K179">
            <v>40458</v>
          </cell>
          <cell r="L179" t="str">
            <v>PANIFICADOS - PÃO, CUCAS, BOLACHAS</v>
          </cell>
          <cell r="M179" t="str">
            <v>TRIGO E MILHO</v>
          </cell>
          <cell r="O179" t="str">
            <v>ALTAMIR SEVERIANO DO AMARAL</v>
          </cell>
          <cell r="P179" t="str">
            <v>55 9675 7854</v>
          </cell>
          <cell r="R179" t="str">
            <v>VEGETAL</v>
          </cell>
          <cell r="V179" t="str">
            <v>Com. Da Água Negra-São Martinho da Cerra</v>
          </cell>
          <cell r="W179" t="str">
            <v>97.190-000</v>
          </cell>
          <cell r="X179" t="str">
            <v>CONVENCIONAL</v>
          </cell>
        </row>
        <row r="180">
          <cell r="C180" t="str">
            <v>03.004/10</v>
          </cell>
          <cell r="D180" t="str">
            <v>DENÍLSON QUATRIN</v>
          </cell>
          <cell r="E180" t="str">
            <v>IVORÁ</v>
          </cell>
          <cell r="G180">
            <v>40466</v>
          </cell>
          <cell r="H180" t="str">
            <v>286.101.187.9</v>
          </cell>
          <cell r="I180">
            <v>0</v>
          </cell>
          <cell r="K180" t="str">
            <v>DESC</v>
          </cell>
          <cell r="L180" t="str">
            <v>QUEIJO, DOCE DE LEITE, IOGURTE</v>
          </cell>
          <cell r="M180" t="str">
            <v>BOVINOCULTURA DE LEITE</v>
          </cell>
          <cell r="O180" t="str">
            <v>DENÍLSON QUATRIN</v>
          </cell>
          <cell r="P180" t="str">
            <v>55 9901 5585 / 9919 3282</v>
          </cell>
          <cell r="R180" t="str">
            <v>ANIMAL</v>
          </cell>
          <cell r="V180" t="str">
            <v>Linha Um</v>
          </cell>
          <cell r="X180" t="str">
            <v>CONVENCIONAL</v>
          </cell>
        </row>
        <row r="181">
          <cell r="C181" t="str">
            <v>03.005/10</v>
          </cell>
          <cell r="D181" t="str">
            <v>OTÁVIO PERIPOLLI</v>
          </cell>
          <cell r="E181" t="str">
            <v>IVORÁ</v>
          </cell>
          <cell r="F181" t="str">
            <v>SANTA MARIA</v>
          </cell>
          <cell r="G181">
            <v>40466</v>
          </cell>
          <cell r="H181" t="str">
            <v>286.100.146.6</v>
          </cell>
          <cell r="I181">
            <v>0</v>
          </cell>
          <cell r="K181">
            <v>40466</v>
          </cell>
          <cell r="L181" t="str">
            <v>MEL</v>
          </cell>
          <cell r="M181" t="str">
            <v>APICULTURA</v>
          </cell>
          <cell r="O181" t="str">
            <v>OTÁVIO PERIPOLLI</v>
          </cell>
          <cell r="P181" t="str">
            <v>55 9986 5008</v>
          </cell>
          <cell r="R181" t="str">
            <v>ANIMAL</v>
          </cell>
          <cell r="V181" t="str">
            <v>Linha Simonetti</v>
          </cell>
          <cell r="X181" t="str">
            <v>CONVENCIONAL</v>
          </cell>
        </row>
        <row r="182">
          <cell r="C182" t="str">
            <v>03.006/10</v>
          </cell>
          <cell r="D182" t="str">
            <v>SEIBEL</v>
          </cell>
          <cell r="E182" t="str">
            <v>TUPANCIRETÃ</v>
          </cell>
          <cell r="F182" t="str">
            <v>SANTA MARIA</v>
          </cell>
          <cell r="G182">
            <v>40480</v>
          </cell>
          <cell r="H182" t="str">
            <v>151.108.979.0</v>
          </cell>
          <cell r="I182">
            <v>1</v>
          </cell>
          <cell r="J182">
            <v>41255</v>
          </cell>
          <cell r="K182">
            <v>41255</v>
          </cell>
          <cell r="L182" t="str">
            <v>QUEIJO, IOGURTE, BEBIDA LÁCTEA</v>
          </cell>
          <cell r="M182" t="str">
            <v>BOVINOCULTURA DE LEITE</v>
          </cell>
          <cell r="O182" t="str">
            <v>EVERSON SEIBEL E AGOSTINHO SEIBEL</v>
          </cell>
          <cell r="P182" t="str">
            <v>55 9631 5314 / 9626 7168</v>
          </cell>
          <cell r="R182" t="str">
            <v>ANIMAL</v>
          </cell>
          <cell r="S182" t="str">
            <v>SIM</v>
          </cell>
          <cell r="U182" t="str">
            <v>agroindustriaseibel@bol.com.br</v>
          </cell>
          <cell r="V182" t="str">
            <v>Estrada Tupanciretá a Júlio de Castilhos km 04</v>
          </cell>
          <cell r="X182" t="str">
            <v>CONVENCIONAL</v>
          </cell>
        </row>
        <row r="183">
          <cell r="C183" t="str">
            <v>03.007/11</v>
          </cell>
          <cell r="D183" t="str">
            <v>MOINHO COLONIAL FARINHA DA PEDRA</v>
          </cell>
          <cell r="E183" t="str">
            <v>JÚLIO DE CASTILHOS</v>
          </cell>
          <cell r="F183" t="str">
            <v>SANTA MARIA</v>
          </cell>
          <cell r="G183">
            <v>40618</v>
          </cell>
          <cell r="H183" t="str">
            <v>070.108.428.6</v>
          </cell>
          <cell r="I183">
            <v>1</v>
          </cell>
          <cell r="J183">
            <v>42649</v>
          </cell>
          <cell r="K183">
            <v>44719</v>
          </cell>
          <cell r="L183" t="str">
            <v>FARINHA DE TRIGO E MILHO</v>
          </cell>
          <cell r="M183" t="str">
            <v>TRIGO E MILHO</v>
          </cell>
          <cell r="N183" t="str">
            <v>PARECER Nº 006/2019 - DEPARTAMENTO DE MEIO AMBIENTE</v>
          </cell>
          <cell r="O183" t="str">
            <v>SAUL ATAÍDE TREVISAN</v>
          </cell>
          <cell r="P183" t="str">
            <v>55 9986 9932</v>
          </cell>
          <cell r="R183" t="str">
            <v>VEGETAL</v>
          </cell>
          <cell r="V183" t="str">
            <v>Rincão da Estrela</v>
          </cell>
          <cell r="X183" t="str">
            <v>CONVENCIONAL</v>
          </cell>
        </row>
        <row r="184">
          <cell r="C184" t="str">
            <v>03.008/11</v>
          </cell>
          <cell r="D184" t="str">
            <v>DALMIR DANIEL MORAES</v>
          </cell>
          <cell r="E184" t="str">
            <v>TOROPI</v>
          </cell>
          <cell r="F184" t="str">
            <v>SANTA MARIA</v>
          </cell>
          <cell r="G184">
            <v>40633</v>
          </cell>
          <cell r="H184" t="str">
            <v>461.100.440.5</v>
          </cell>
          <cell r="I184">
            <v>1</v>
          </cell>
          <cell r="J184">
            <v>41547</v>
          </cell>
          <cell r="K184">
            <v>44628</v>
          </cell>
          <cell r="L184" t="str">
            <v>MELADO E MANDIOCA</v>
          </cell>
          <cell r="M184" t="str">
            <v>MANDIOCA, CANA-DE-AÇÚCAR</v>
          </cell>
          <cell r="N184" t="str">
            <v>DECLARAÇÃO DE ISENÇÃO DE LICENCIAMENTO AMBIENTAL - DILA - Nº002/2022 - SECRETARIA MUNICIPAL, INDUSTRIA COMERCIO, TURISMO E MEIO AMBIENTE / SAICTMA</v>
          </cell>
          <cell r="O184" t="str">
            <v>DALMIR DANIEL MORAES</v>
          </cell>
          <cell r="P184" t="str">
            <v>55 9943 2941</v>
          </cell>
          <cell r="R184" t="str">
            <v>VEGETAL</v>
          </cell>
          <cell r="S184" t="str">
            <v>VIGILÂNCIA SANITÁRIA</v>
          </cell>
          <cell r="V184" t="str">
            <v>Localidade de Sampaio , s/n</v>
          </cell>
          <cell r="W184" t="str">
            <v>97.418-000</v>
          </cell>
          <cell r="X184" t="str">
            <v>CONVENCIONAL</v>
          </cell>
        </row>
        <row r="185">
          <cell r="C185" t="str">
            <v>03.009/11</v>
          </cell>
          <cell r="D185" t="str">
            <v>D'ITALIA - JANETE TEREZINHA ALBERTO</v>
          </cell>
          <cell r="E185" t="str">
            <v>FAXINAL DO SOTURNO</v>
          </cell>
          <cell r="F185" t="str">
            <v>SANTA MARIA</v>
          </cell>
          <cell r="G185">
            <v>40668</v>
          </cell>
          <cell r="H185" t="str">
            <v>046.102.847.6</v>
          </cell>
          <cell r="I185">
            <v>1</v>
          </cell>
          <cell r="J185">
            <v>42551</v>
          </cell>
          <cell r="K185">
            <v>42551</v>
          </cell>
          <cell r="L185" t="str">
            <v>PANIFICADOS</v>
          </cell>
          <cell r="M185" t="str">
            <v>TRIGO</v>
          </cell>
          <cell r="N185" t="str">
            <v>DILA Nº 08/2019 DMMA</v>
          </cell>
          <cell r="O185" t="str">
            <v>JANETE TEREZINHA ALBERTO DALMOLIN</v>
          </cell>
          <cell r="P185" t="str">
            <v>55 9935 6486</v>
          </cell>
          <cell r="R185" t="str">
            <v>VEGETAL</v>
          </cell>
          <cell r="S185" t="str">
            <v>VIGILÂNCIA SANITÁRIA</v>
          </cell>
          <cell r="V185" t="str">
            <v>Av. Antônio Bozetto Nº 281</v>
          </cell>
          <cell r="W185" t="str">
            <v>97.220-000</v>
          </cell>
          <cell r="X185" t="str">
            <v>CONVENCIONAL</v>
          </cell>
        </row>
        <row r="186">
          <cell r="C186" t="str">
            <v>03.010/11</v>
          </cell>
          <cell r="D186" t="str">
            <v>DETE</v>
          </cell>
          <cell r="E186" t="str">
            <v>FAXINAL DO SOTURNO</v>
          </cell>
          <cell r="F186" t="str">
            <v>SANTA MARIA</v>
          </cell>
          <cell r="G186">
            <v>40668</v>
          </cell>
          <cell r="H186" t="str">
            <v>046.102.730.5</v>
          </cell>
          <cell r="I186">
            <v>1</v>
          </cell>
          <cell r="J186">
            <v>41632</v>
          </cell>
          <cell r="K186">
            <v>41632</v>
          </cell>
          <cell r="L186" t="str">
            <v>PANIFICADOS</v>
          </cell>
          <cell r="M186" t="str">
            <v>TRIGO</v>
          </cell>
          <cell r="N186" t="str">
            <v>DILA Nº 09/2019 DMMA</v>
          </cell>
          <cell r="O186" t="str">
            <v>MARIA DETE TREVISAN</v>
          </cell>
          <cell r="P186" t="str">
            <v>55 9964 6843 / 9916 4721</v>
          </cell>
          <cell r="R186" t="str">
            <v>VEGETAL</v>
          </cell>
          <cell r="V186" t="str">
            <v>Linha Novo Treviso</v>
          </cell>
          <cell r="X186" t="str">
            <v>CONVENCIONAL</v>
          </cell>
        </row>
        <row r="187">
          <cell r="C187" t="str">
            <v>03.011/11</v>
          </cell>
          <cell r="D187" t="str">
            <v>DELÍCIAS DO SÍTIO</v>
          </cell>
          <cell r="E187" t="str">
            <v>FAXINAL DO SOTURNO</v>
          </cell>
          <cell r="F187" t="str">
            <v>SANTA MARIA</v>
          </cell>
          <cell r="G187">
            <v>40668</v>
          </cell>
          <cell r="H187" t="str">
            <v>046.101.676.1</v>
          </cell>
          <cell r="I187">
            <v>1</v>
          </cell>
          <cell r="J187">
            <v>41375</v>
          </cell>
          <cell r="K187">
            <v>45664</v>
          </cell>
          <cell r="L187" t="str">
            <v>PANIFICADOS: MASSAS, BOLACHAS, PIZZAS E SALGADOS</v>
          </cell>
          <cell r="M187" t="str">
            <v>TRIGO</v>
          </cell>
          <cell r="N187" t="str">
            <v>DILA Nº 06/2019 DMMA</v>
          </cell>
          <cell r="O187" t="str">
            <v>ERONITA CHEROBINI PREVEDELLO</v>
          </cell>
          <cell r="P187" t="str">
            <v>55 99904 2811 / 99937 7563</v>
          </cell>
          <cell r="R187" t="str">
            <v>VEGETAL</v>
          </cell>
          <cell r="S187" t="str">
            <v>VIGILÂNCIA SANITÁRIA</v>
          </cell>
          <cell r="U187" t="str">
            <v>agroindustria.deliciasdositio@gmail.com</v>
          </cell>
          <cell r="V187" t="str">
            <v>Sítio dos Mellos, s/nº - Interior</v>
          </cell>
          <cell r="W187" t="str">
            <v>97.220-000</v>
          </cell>
          <cell r="X187" t="str">
            <v>CONVENCIONAL</v>
          </cell>
        </row>
        <row r="188">
          <cell r="C188" t="str">
            <v>03.012/11</v>
          </cell>
          <cell r="D188" t="str">
            <v>DO VALE</v>
          </cell>
          <cell r="E188" t="str">
            <v>FAXINAL DO SOTURNO</v>
          </cell>
          <cell r="F188" t="str">
            <v>SANTA MARIA</v>
          </cell>
          <cell r="G188">
            <v>40714</v>
          </cell>
          <cell r="H188" t="str">
            <v>046.101.712.1</v>
          </cell>
          <cell r="I188">
            <v>1</v>
          </cell>
          <cell r="J188">
            <v>41375</v>
          </cell>
          <cell r="K188">
            <v>45423</v>
          </cell>
          <cell r="L188" t="str">
            <v>PANIFICADOS, GELEIAS E CONSERVAS VEGETAIS</v>
          </cell>
          <cell r="M188" t="str">
            <v>TRIGO E HORTICULTURA</v>
          </cell>
          <cell r="N188" t="str">
            <v>DILA Nº 05/2024 DMMA</v>
          </cell>
          <cell r="O188" t="str">
            <v>CELI MARIA CEREZER BENETTI</v>
          </cell>
          <cell r="P188" t="str">
            <v>55 99904 0090</v>
          </cell>
          <cell r="R188" t="str">
            <v>VEGETAL</v>
          </cell>
          <cell r="S188" t="str">
            <v>VIGILÂNCIA SANITÁRIA</v>
          </cell>
          <cell r="V188" t="str">
            <v>Linha Saxônia, s/nº - Interior</v>
          </cell>
          <cell r="W188" t="str">
            <v>97.220-000</v>
          </cell>
          <cell r="X188" t="str">
            <v>EM TRANSIÇÃO AGROECOLÓGICA</v>
          </cell>
        </row>
        <row r="189">
          <cell r="C189" t="str">
            <v>03.013/11</v>
          </cell>
          <cell r="D189" t="str">
            <v>EMANUEL</v>
          </cell>
          <cell r="E189" t="str">
            <v>FAXINAL DO SOTURNO</v>
          </cell>
          <cell r="G189">
            <v>40737</v>
          </cell>
          <cell r="H189" t="str">
            <v>046.102.460.8</v>
          </cell>
          <cell r="I189">
            <v>0</v>
          </cell>
          <cell r="K189" t="str">
            <v>DESC</v>
          </cell>
          <cell r="L189" t="str">
            <v>TRIGO</v>
          </cell>
          <cell r="M189" t="str">
            <v>TRIGO</v>
          </cell>
          <cell r="O189" t="str">
            <v>ANA LÚCIA DA ROSA</v>
          </cell>
          <cell r="P189" t="str">
            <v>55 9997 9737</v>
          </cell>
          <cell r="R189" t="str">
            <v>VEGETAL</v>
          </cell>
          <cell r="V189" t="str">
            <v>Santos Anjos</v>
          </cell>
          <cell r="X189" t="str">
            <v>CONVENCIONAL</v>
          </cell>
        </row>
        <row r="190">
          <cell r="C190" t="str">
            <v>03.014/11</v>
          </cell>
          <cell r="D190" t="str">
            <v>FIEL SABOR DA QUARTA COLÔNIA</v>
          </cell>
          <cell r="E190" t="str">
            <v>FAXINAL DO SOTURNO</v>
          </cell>
          <cell r="G190">
            <v>40822</v>
          </cell>
          <cell r="H190" t="str">
            <v>046.102.631.7</v>
          </cell>
          <cell r="I190">
            <v>0</v>
          </cell>
          <cell r="K190" t="str">
            <v>DESC</v>
          </cell>
          <cell r="L190" t="str">
            <v>PANIFICADOS</v>
          </cell>
          <cell r="M190" t="str">
            <v>TRIGO</v>
          </cell>
          <cell r="O190" t="str">
            <v>TAISE MORAES</v>
          </cell>
          <cell r="P190" t="str">
            <v>55 9997 9737</v>
          </cell>
          <cell r="R190" t="str">
            <v>VEGETAL</v>
          </cell>
          <cell r="V190" t="str">
            <v>Santos Anjos</v>
          </cell>
          <cell r="X190" t="str">
            <v>CONVENCIONAL</v>
          </cell>
        </row>
        <row r="191">
          <cell r="C191" t="str">
            <v>03.015/12</v>
          </cell>
          <cell r="D191" t="str">
            <v>LATICÍNIOS NILMA - NILTON JOSÉ STEFANEL</v>
          </cell>
          <cell r="E191" t="str">
            <v>SILVEIRA MARTINS</v>
          </cell>
          <cell r="G191">
            <v>41075</v>
          </cell>
          <cell r="H191" t="str">
            <v>318.100.588.8</v>
          </cell>
          <cell r="I191">
            <v>0</v>
          </cell>
          <cell r="J191">
            <v>41324</v>
          </cell>
          <cell r="K191" t="str">
            <v>DESC</v>
          </cell>
          <cell r="L191" t="str">
            <v>QUEIJO</v>
          </cell>
          <cell r="M191" t="str">
            <v>BOVINOCULTURA DE LEITE</v>
          </cell>
          <cell r="O191" t="str">
            <v>NILTON JOSÉ STEFANEL</v>
          </cell>
          <cell r="P191" t="str">
            <v>55 9612 3105</v>
          </cell>
          <cell r="Q191" t="str">
            <v>55 35051282</v>
          </cell>
          <cell r="R191" t="str">
            <v>ANIMAL</v>
          </cell>
          <cell r="V191" t="str">
            <v>Linha Seis Sul</v>
          </cell>
          <cell r="W191" t="str">
            <v>97.195-000</v>
          </cell>
          <cell r="X191" t="str">
            <v>CONVENCIONAL</v>
          </cell>
        </row>
        <row r="192">
          <cell r="C192" t="str">
            <v>03.016/12</v>
          </cell>
          <cell r="D192" t="str">
            <v>SEPÉ TIARAJÚ</v>
          </cell>
          <cell r="E192" t="str">
            <v>DILERMANDO DE AGUIAR</v>
          </cell>
          <cell r="G192">
            <v>41078</v>
          </cell>
          <cell r="H192" t="str">
            <v>439.101.174.2</v>
          </cell>
          <cell r="I192">
            <v>0</v>
          </cell>
          <cell r="K192" t="str">
            <v>DESC</v>
          </cell>
          <cell r="L192" t="str">
            <v>MANDIOCA</v>
          </cell>
          <cell r="M192" t="str">
            <v>MANDIOCA</v>
          </cell>
          <cell r="O192" t="str">
            <v>ROSEIARA FERNANDES DE MELLO</v>
          </cell>
          <cell r="P192" t="str">
            <v>55 9949 0985</v>
          </cell>
          <cell r="R192" t="str">
            <v>VEGETAL</v>
          </cell>
          <cell r="U192" t="str">
            <v>thiagomw@hotmail.com</v>
          </cell>
          <cell r="V192" t="str">
            <v>Estrada do Biscaí</v>
          </cell>
          <cell r="W192" t="str">
            <v>97.180-000</v>
          </cell>
          <cell r="X192" t="str">
            <v>CONVENCIONAL</v>
          </cell>
        </row>
        <row r="193">
          <cell r="C193" t="str">
            <v>03.017/12</v>
          </cell>
          <cell r="D193" t="str">
            <v>MEL SCHULLER</v>
          </cell>
          <cell r="E193" t="str">
            <v>AGUDO</v>
          </cell>
          <cell r="F193" t="str">
            <v>SANTA MARIA</v>
          </cell>
          <cell r="G193">
            <v>41089</v>
          </cell>
          <cell r="H193" t="str">
            <v>001.105.660.6</v>
          </cell>
          <cell r="I193">
            <v>1</v>
          </cell>
          <cell r="J193">
            <v>41190</v>
          </cell>
          <cell r="K193">
            <v>44061</v>
          </cell>
          <cell r="L193" t="str">
            <v>MEL</v>
          </cell>
          <cell r="M193" t="str">
            <v>APICULTURA</v>
          </cell>
          <cell r="N193" t="str">
            <v>DECLARAÇÃO Nº 003/2019 - DEPARTAMENTO MUNICIPAL DO MEIO AMBIENTE</v>
          </cell>
          <cell r="O193" t="str">
            <v>LORIVO HÉLIO SCHULLER</v>
          </cell>
          <cell r="P193" t="str">
            <v>55 9979 3003</v>
          </cell>
          <cell r="Q193" t="str">
            <v>55 3265 1144</v>
          </cell>
          <cell r="R193" t="str">
            <v>ANIMAL</v>
          </cell>
          <cell r="V193" t="str">
            <v>Rua José Bonifácio, nº 1278, centro</v>
          </cell>
          <cell r="W193" t="str">
            <v>96.540-000</v>
          </cell>
          <cell r="X193" t="str">
            <v>CONVENCIONAL</v>
          </cell>
        </row>
        <row r="194">
          <cell r="C194" t="str">
            <v>03.018/12</v>
          </cell>
          <cell r="D194" t="str">
            <v>MARILEI KOSSMANN SILVEIRA</v>
          </cell>
          <cell r="E194" t="str">
            <v>SÃO MARTINHO DA SERRA</v>
          </cell>
          <cell r="F194" t="str">
            <v>SANTA MARIA</v>
          </cell>
          <cell r="G194">
            <v>41110</v>
          </cell>
          <cell r="H194" t="str">
            <v>409.101.216.6</v>
          </cell>
          <cell r="I194">
            <v>0</v>
          </cell>
          <cell r="K194">
            <v>41110</v>
          </cell>
          <cell r="L194" t="str">
            <v>PANIFICADOS</v>
          </cell>
          <cell r="M194" t="str">
            <v>TRIGO</v>
          </cell>
          <cell r="O194" t="str">
            <v>MARILEI KOSSMANN SILVEIRA</v>
          </cell>
          <cell r="P194" t="str">
            <v>55 9958 0880</v>
          </cell>
          <cell r="R194" t="str">
            <v>VEGETAL</v>
          </cell>
          <cell r="V194" t="str">
            <v>Rincão dos Pires</v>
          </cell>
          <cell r="X194" t="str">
            <v>CONVENCIONAL</v>
          </cell>
        </row>
        <row r="195">
          <cell r="C195" t="str">
            <v>03.019/12</v>
          </cell>
          <cell r="D195" t="str">
            <v>AGRODOCE</v>
          </cell>
          <cell r="E195" t="str">
            <v>AGUDO</v>
          </cell>
          <cell r="F195" t="str">
            <v>SANTA MARIA</v>
          </cell>
          <cell r="G195">
            <v>41177</v>
          </cell>
          <cell r="H195" t="str">
            <v>001.108.528.2</v>
          </cell>
          <cell r="I195">
            <v>1</v>
          </cell>
          <cell r="J195">
            <v>41437</v>
          </cell>
          <cell r="K195">
            <v>45373</v>
          </cell>
          <cell r="L195" t="str">
            <v>PANIFICADOS, BOLACHAS, SALGADINHO</v>
          </cell>
          <cell r="M195" t="str">
            <v>TRIGO</v>
          </cell>
          <cell r="N195" t="str">
            <v>DNILA Mun nº 04/2024</v>
          </cell>
          <cell r="O195" t="str">
            <v>ELISANE REJANE FRIEDRICH PETTERMANN</v>
          </cell>
          <cell r="P195" t="str">
            <v>55 99727 5665</v>
          </cell>
          <cell r="R195" t="str">
            <v>VEGETAL</v>
          </cell>
          <cell r="S195" t="str">
            <v>VIGILÂNCIA SANITÁRIA</v>
          </cell>
          <cell r="U195" t="str">
            <v>elisanerejane@yahoo.com.br</v>
          </cell>
          <cell r="V195" t="str">
            <v>Rincão do Mosquito, s/nº - Interior</v>
          </cell>
          <cell r="W195" t="str">
            <v>96.540-000</v>
          </cell>
          <cell r="X195" t="str">
            <v>CONVENCIONAL</v>
          </cell>
        </row>
        <row r="196">
          <cell r="C196" t="str">
            <v>03.020/12</v>
          </cell>
          <cell r="D196" t="str">
            <v>JOELSO ROSSINI</v>
          </cell>
          <cell r="E196" t="str">
            <v>JÚLIO DE CASTILHOS</v>
          </cell>
          <cell r="F196" t="str">
            <v>SANTA MARIA</v>
          </cell>
          <cell r="G196">
            <v>41190</v>
          </cell>
          <cell r="H196" t="str">
            <v>070.108.547.9</v>
          </cell>
          <cell r="I196">
            <v>0</v>
          </cell>
          <cell r="K196">
            <v>41190</v>
          </cell>
          <cell r="L196" t="str">
            <v>MANDIOCA DESCASCADA CONGELADA</v>
          </cell>
          <cell r="M196" t="str">
            <v>MANDIOCA</v>
          </cell>
          <cell r="O196" t="str">
            <v>JOELSO ROSSINI</v>
          </cell>
          <cell r="P196" t="str">
            <v>55 9625 4554</v>
          </cell>
          <cell r="R196" t="str">
            <v>VEGETAL</v>
          </cell>
          <cell r="V196" t="str">
            <v>Localidade Cerrito</v>
          </cell>
          <cell r="W196" t="str">
            <v>98.130-000</v>
          </cell>
          <cell r="X196" t="str">
            <v>CONVENCIONAL</v>
          </cell>
        </row>
        <row r="197">
          <cell r="C197" t="str">
            <v>03.021/12</v>
          </cell>
          <cell r="D197" t="str">
            <v>CANTINA SANTA FLORA-JORGE VALENTIN POZZATI</v>
          </cell>
          <cell r="E197" t="str">
            <v>SÃO JOÃO DO POLÊSINE</v>
          </cell>
          <cell r="F197" t="str">
            <v>SANTA MARIA</v>
          </cell>
          <cell r="G197">
            <v>41192</v>
          </cell>
          <cell r="H197" t="str">
            <v>405.000.313.8</v>
          </cell>
          <cell r="I197">
            <v>0</v>
          </cell>
          <cell r="K197">
            <v>41192</v>
          </cell>
          <cell r="L197" t="str">
            <v>VINHO E SUCO</v>
          </cell>
          <cell r="M197" t="str">
            <v>VITIVINICULTURA</v>
          </cell>
          <cell r="O197" t="str">
            <v>JORGE VALENTIN POZZATI</v>
          </cell>
          <cell r="P197" t="str">
            <v>55 8143 0349</v>
          </cell>
          <cell r="R197" t="str">
            <v>BEBIDAS</v>
          </cell>
          <cell r="V197" t="str">
            <v>Linha Bom Fim</v>
          </cell>
          <cell r="W197" t="str">
            <v>97.230-000</v>
          </cell>
          <cell r="X197" t="str">
            <v>CONVENCIONAL</v>
          </cell>
        </row>
        <row r="198">
          <cell r="C198" t="str">
            <v>03.022/12</v>
          </cell>
          <cell r="D198" t="str">
            <v>RAIZES DA ÁGUA BOA</v>
          </cell>
          <cell r="E198" t="str">
            <v>SÃO PEDRO DO SUL</v>
          </cell>
          <cell r="F198" t="str">
            <v>SANTA MARIA</v>
          </cell>
          <cell r="G198">
            <v>41221</v>
          </cell>
          <cell r="H198" t="str">
            <v>127.107.260.0</v>
          </cell>
          <cell r="I198">
            <v>1</v>
          </cell>
          <cell r="J198">
            <v>41988</v>
          </cell>
          <cell r="K198">
            <v>41988</v>
          </cell>
          <cell r="L198" t="str">
            <v>MANDIOCA</v>
          </cell>
          <cell r="M198" t="str">
            <v>MANDIOCA</v>
          </cell>
          <cell r="N198" t="str">
            <v>INFORMAÇÃO DE NÃO INCIDENCIA - DEPARTAMENTO DE MEIO AMBIENTE DA SECRETARIA DE AGRICULTURA, DESENVOLVIMENTO ECONOMICO E MEIO AMBIENTE</v>
          </cell>
          <cell r="O198" t="str">
            <v>CLÁUDIO FERNANDO TOALDO</v>
          </cell>
          <cell r="P198" t="str">
            <v>55 9609 8436</v>
          </cell>
          <cell r="R198" t="str">
            <v>VEGETAL</v>
          </cell>
          <cell r="S198" t="str">
            <v>VIGILÂNCIA SANITÁRIA</v>
          </cell>
          <cell r="V198" t="str">
            <v>Interior</v>
          </cell>
          <cell r="W198" t="str">
            <v>97.400-000</v>
          </cell>
          <cell r="X198" t="str">
            <v>CONVENCIONAL</v>
          </cell>
        </row>
        <row r="199">
          <cell r="C199" t="str">
            <v>03.023/12</v>
          </cell>
          <cell r="D199" t="str">
            <v>SANTA HELENA</v>
          </cell>
          <cell r="E199" t="str">
            <v>IVORÁ</v>
          </cell>
          <cell r="G199">
            <v>41221</v>
          </cell>
          <cell r="H199" t="str">
            <v>286.101.318.9</v>
          </cell>
          <cell r="I199">
            <v>0</v>
          </cell>
          <cell r="K199" t="str">
            <v>DESC</v>
          </cell>
          <cell r="L199" t="str">
            <v>EMBUTIDOS</v>
          </cell>
          <cell r="M199" t="str">
            <v>SUINOCULTURA</v>
          </cell>
          <cell r="O199" t="str">
            <v>FERNANDO JUNIOR VENTURINI FERREIRA</v>
          </cell>
          <cell r="P199" t="str">
            <v>55 9956 7087 / 9974 0916</v>
          </cell>
          <cell r="R199" t="str">
            <v>ANIMAL</v>
          </cell>
          <cell r="U199" t="str">
            <v>fernandoventurini1998@gmail.com</v>
          </cell>
          <cell r="V199" t="str">
            <v>Boca da Picada</v>
          </cell>
          <cell r="W199" t="str">
            <v>98.160-000</v>
          </cell>
          <cell r="X199" t="str">
            <v>CONVENCIONAL</v>
          </cell>
        </row>
        <row r="200">
          <cell r="C200" t="str">
            <v>03.024/12</v>
          </cell>
          <cell r="D200" t="str">
            <v>TACHO DOCE</v>
          </cell>
          <cell r="E200" t="str">
            <v>SÃO PEDRO DO SUL</v>
          </cell>
          <cell r="F200" t="str">
            <v>SANTA MARIA</v>
          </cell>
          <cell r="G200">
            <v>41221</v>
          </cell>
          <cell r="H200" t="str">
            <v>127.107.469.6</v>
          </cell>
          <cell r="I200">
            <v>1</v>
          </cell>
          <cell r="J200">
            <v>42075</v>
          </cell>
          <cell r="K200">
            <v>44760</v>
          </cell>
          <cell r="L200" t="str">
            <v>PANIFICADOS - BOLACHAS; MELADO BATIDO, MELADO FINO, AÇÚCAR MASCAVO</v>
          </cell>
          <cell r="M200" t="str">
            <v>TRIGO E CANA-DE-AÇÚCAR</v>
          </cell>
          <cell r="N200" t="str">
            <v>INFORMAÇÃO DE NÃO INCIDENCIA - DEPARTAMENTO DE MEIO AMBIENTE DA SECRETARIA DE AGRICULTURA, DESENVOLVIMENTO ECONOMICO E MEIO AMBIENTE</v>
          </cell>
          <cell r="O200" t="str">
            <v>HILDO IVAN EBLING</v>
          </cell>
          <cell r="P200" t="str">
            <v>55 99612 8537</v>
          </cell>
          <cell r="R200" t="str">
            <v>VEGETAL</v>
          </cell>
          <cell r="S200" t="str">
            <v>VIGILÂNCIA SANITÁRIA</v>
          </cell>
          <cell r="U200" t="str">
            <v>jilhaebling@yahoo.com.br</v>
          </cell>
          <cell r="V200" t="str">
            <v>Passo da Taquara, s/n° - Rural</v>
          </cell>
          <cell r="W200" t="str">
            <v>97.400-000</v>
          </cell>
          <cell r="X200" t="str">
            <v>CONVENCIONAL</v>
          </cell>
        </row>
        <row r="201">
          <cell r="C201" t="str">
            <v>03.025/12</v>
          </cell>
          <cell r="D201" t="str">
            <v>COOPERCEDRO - COOP. DE PROD. E DESENV. RURAL DOS AGRIC. FAM. DE SANTA MARIA</v>
          </cell>
          <cell r="E201" t="str">
            <v>SANTA MARIA</v>
          </cell>
          <cell r="G201">
            <v>41242</v>
          </cell>
          <cell r="H201" t="str">
            <v>109.032.013.0</v>
          </cell>
          <cell r="I201">
            <v>0</v>
          </cell>
          <cell r="K201" t="str">
            <v>DESC</v>
          </cell>
          <cell r="L201" t="str">
            <v>HORTIGRANJEIROS</v>
          </cell>
          <cell r="M201" t="str">
            <v>HORTICULTURA</v>
          </cell>
          <cell r="O201" t="str">
            <v>ALCIONE PIASENTIN CLARO</v>
          </cell>
          <cell r="P201" t="str">
            <v>55 9612 6848</v>
          </cell>
          <cell r="Q201" t="str">
            <v>55 3220 1464</v>
          </cell>
          <cell r="R201" t="str">
            <v>VEGETAL</v>
          </cell>
          <cell r="U201" t="str">
            <v>coopercedro@yahoo.com.br</v>
          </cell>
          <cell r="V201" t="str">
            <v>Praça Saturnino de Brito, s/nº centro</v>
          </cell>
          <cell r="W201" t="str">
            <v>97.015-001</v>
          </cell>
          <cell r="X201" t="str">
            <v>CONVENCIONAL</v>
          </cell>
        </row>
        <row r="202">
          <cell r="C202" t="str">
            <v>03.026/12</v>
          </cell>
          <cell r="D202" t="str">
            <v>MARILAINE PRODUTOS COLONIAIS</v>
          </cell>
          <cell r="E202" t="str">
            <v>AGUDO</v>
          </cell>
          <cell r="G202">
            <v>41248</v>
          </cell>
          <cell r="H202" t="str">
            <v>001.000.769.5</v>
          </cell>
          <cell r="I202">
            <v>0</v>
          </cell>
          <cell r="K202" t="str">
            <v>DESC</v>
          </cell>
          <cell r="L202" t="str">
            <v>OVOS</v>
          </cell>
          <cell r="M202" t="str">
            <v>AVICULTURA DE POSTURA</v>
          </cell>
          <cell r="O202" t="str">
            <v>MARIA LEONIDA MATTOS</v>
          </cell>
          <cell r="P202" t="str">
            <v>55 9682 3725 / 9718 8143</v>
          </cell>
          <cell r="R202" t="str">
            <v>ANIMAL</v>
          </cell>
          <cell r="V202" t="str">
            <v>Várzea do Agudo</v>
          </cell>
          <cell r="W202" t="str">
            <v>96.540-000</v>
          </cell>
          <cell r="X202" t="str">
            <v>CONVENCIONAL</v>
          </cell>
        </row>
        <row r="203">
          <cell r="C203" t="str">
            <v>03.027/12</v>
          </cell>
          <cell r="D203" t="str">
            <v>ARROZ JACUÍ</v>
          </cell>
          <cell r="E203" t="str">
            <v>AGUDO</v>
          </cell>
          <cell r="G203">
            <v>41248</v>
          </cell>
          <cell r="H203" t="str">
            <v>001.106.007.7</v>
          </cell>
          <cell r="I203">
            <v>0</v>
          </cell>
          <cell r="J203">
            <v>42068</v>
          </cell>
          <cell r="K203" t="str">
            <v>DESC</v>
          </cell>
          <cell r="L203" t="str">
            <v>ARROZ</v>
          </cell>
          <cell r="M203" t="str">
            <v>ORIZICULTURA</v>
          </cell>
          <cell r="N203" t="str">
            <v>LO n°91/2021</v>
          </cell>
          <cell r="O203" t="str">
            <v>GERMANO GUSTAVO THOM</v>
          </cell>
          <cell r="P203" t="str">
            <v>55 99974 8445</v>
          </cell>
          <cell r="R203" t="str">
            <v>VEGETAL</v>
          </cell>
          <cell r="S203" t="str">
            <v>VIGILÂNCIA SANITÁRIA</v>
          </cell>
          <cell r="U203" t="str">
            <v>germano.thom@hotmail.com</v>
          </cell>
          <cell r="V203" t="str">
            <v>Picada do Rio</v>
          </cell>
          <cell r="W203" t="str">
            <v>96.540-000</v>
          </cell>
          <cell r="X203" t="str">
            <v>CONVENCIONAL</v>
          </cell>
        </row>
        <row r="204">
          <cell r="C204" t="str">
            <v>03.028/12</v>
          </cell>
          <cell r="D204" t="str">
            <v>BEM NO PONTO</v>
          </cell>
          <cell r="E204" t="str">
            <v>SANTA MARIA</v>
          </cell>
          <cell r="F204" t="str">
            <v>SANTA MARIA</v>
          </cell>
          <cell r="G204">
            <v>41248</v>
          </cell>
          <cell r="H204" t="str">
            <v>109.115.158.7</v>
          </cell>
          <cell r="I204">
            <v>1</v>
          </cell>
          <cell r="J204">
            <v>41408</v>
          </cell>
          <cell r="K204">
            <v>41408</v>
          </cell>
          <cell r="L204" t="str">
            <v>PANIFICADOS</v>
          </cell>
          <cell r="M204" t="str">
            <v>TRIGO</v>
          </cell>
          <cell r="N204" t="str">
            <v>DECLARAÇÃO DEC Nº 41PL/2019 - SECRETARIA DE MUNICIPIO DE MEIO AMBIENTE / SMA</v>
          </cell>
          <cell r="O204" t="str">
            <v>JOEL WEBER</v>
          </cell>
          <cell r="P204" t="str">
            <v>55 9677 3935</v>
          </cell>
          <cell r="Q204" t="str">
            <v>55 3227 5243</v>
          </cell>
          <cell r="R204" t="str">
            <v>VEGETAL</v>
          </cell>
          <cell r="S204" t="str">
            <v>VIGILÂNCIA SANITÁRIA</v>
          </cell>
          <cell r="U204" t="str">
            <v>joelweber@hotmail.com</v>
          </cell>
          <cell r="V204" t="str">
            <v>Arroio Grande</v>
          </cell>
          <cell r="W204" t="str">
            <v>97.120-000</v>
          </cell>
          <cell r="X204" t="str">
            <v>CONVENCIONAL</v>
          </cell>
        </row>
        <row r="205">
          <cell r="C205" t="str">
            <v>03.029/13</v>
          </cell>
          <cell r="D205" t="str">
            <v>GIACOMINI ALIMENTOS</v>
          </cell>
          <cell r="E205" t="str">
            <v>SÃO JOÃO DO POLÊSINE</v>
          </cell>
          <cell r="F205" t="str">
            <v>SANTA MARIA</v>
          </cell>
          <cell r="G205">
            <v>41277</v>
          </cell>
          <cell r="H205" t="str">
            <v>405.000.394.4</v>
          </cell>
          <cell r="I205">
            <v>1</v>
          </cell>
          <cell r="J205">
            <v>41283</v>
          </cell>
          <cell r="K205">
            <v>45127</v>
          </cell>
          <cell r="L205" t="str">
            <v>LINGUIÇA SUÍNA DEFUMADA, DEFUMADA COM PIMENTA, TOSCANA E LOMBO CURADO DESSECADO</v>
          </cell>
          <cell r="M205" t="str">
            <v>SUINOCULTURA</v>
          </cell>
          <cell r="N205" t="str">
            <v>DNILA Mun 010/2022</v>
          </cell>
          <cell r="O205" t="str">
            <v>RÉGIS AUGUSTO GIACOMINI</v>
          </cell>
          <cell r="P205" t="str">
            <v>55 98163 7755 / 99616 4502</v>
          </cell>
          <cell r="Q205" t="str">
            <v>55 3269 1418</v>
          </cell>
          <cell r="R205" t="str">
            <v>ANIMAL</v>
          </cell>
          <cell r="S205" t="str">
            <v>SIM</v>
          </cell>
          <cell r="T205" t="str">
            <v>SUSAF-RS</v>
          </cell>
          <cell r="U205" t="str">
            <v>giacominialimentos@gmail.com</v>
          </cell>
          <cell r="V205" t="str">
            <v>RS 149, Km 136, S/N - Interior</v>
          </cell>
          <cell r="W205" t="str">
            <v>97.230-000</v>
          </cell>
          <cell r="X205" t="str">
            <v>CONVENCIONAL</v>
          </cell>
        </row>
        <row r="206">
          <cell r="C206" t="str">
            <v>03.030/13</v>
          </cell>
          <cell r="D206" t="str">
            <v>KALIMENTOS - KLEINERT ALIMENTOS</v>
          </cell>
          <cell r="E206" t="str">
            <v>AGUDO</v>
          </cell>
          <cell r="F206" t="str">
            <v>SANTA MARIA</v>
          </cell>
          <cell r="G206">
            <v>41309</v>
          </cell>
          <cell r="H206" t="str">
            <v>001.106.747.0</v>
          </cell>
          <cell r="I206">
            <v>1</v>
          </cell>
          <cell r="J206">
            <v>43390</v>
          </cell>
          <cell r="K206">
            <v>45807</v>
          </cell>
          <cell r="L206" t="str">
            <v>RAPADURA, PANIFICADOS</v>
          </cell>
          <cell r="M206" t="str">
            <v>AMENDOIM, TRIGO</v>
          </cell>
          <cell r="N206" t="str">
            <v>DNILA Mun nº 09/2025</v>
          </cell>
          <cell r="O206" t="str">
            <v>ROGÉRIO GOSVINO KLEINERT</v>
          </cell>
          <cell r="P206" t="str">
            <v>55 99194 1366</v>
          </cell>
          <cell r="R206" t="str">
            <v>VEGETAL</v>
          </cell>
          <cell r="S206" t="str">
            <v>VIGILÂNCIA SANITÁRIA</v>
          </cell>
          <cell r="U206" t="str">
            <v>kleinertalimentos@gmail.com</v>
          </cell>
          <cell r="V206" t="str">
            <v>Cerro Chato, s/nº - Interior</v>
          </cell>
          <cell r="W206" t="str">
            <v>96.540-000</v>
          </cell>
          <cell r="X206" t="str">
            <v>CONVENCIONAL</v>
          </cell>
        </row>
        <row r="207">
          <cell r="C207" t="str">
            <v>03.031/13</v>
          </cell>
          <cell r="D207" t="str">
            <v>JAQUES EVALDO VITALIS</v>
          </cell>
          <cell r="E207" t="str">
            <v>AGUDO</v>
          </cell>
          <cell r="F207" t="str">
            <v>SANTA MARIA</v>
          </cell>
          <cell r="G207">
            <v>41309</v>
          </cell>
          <cell r="H207" t="str">
            <v>001.105.554.5</v>
          </cell>
          <cell r="I207">
            <v>0</v>
          </cell>
          <cell r="K207">
            <v>41366</v>
          </cell>
          <cell r="L207" t="str">
            <v>MELADO</v>
          </cell>
          <cell r="M207" t="str">
            <v>CANA-DE-AÇÚCAR</v>
          </cell>
          <cell r="O207" t="str">
            <v>JACQUES EVALDO VITALIS</v>
          </cell>
          <cell r="P207" t="str">
            <v>55 9973 8852</v>
          </cell>
          <cell r="R207" t="str">
            <v>VEGETAL</v>
          </cell>
          <cell r="V207" t="str">
            <v>Rincão do Pinhal</v>
          </cell>
          <cell r="W207" t="str">
            <v>96.540-000</v>
          </cell>
          <cell r="X207" t="str">
            <v>CONVENCIONAL</v>
          </cell>
        </row>
        <row r="208">
          <cell r="C208" t="str">
            <v>03.032/13</v>
          </cell>
          <cell r="D208" t="str">
            <v>MARSON ADRIANO DUMKE</v>
          </cell>
          <cell r="E208" t="str">
            <v>AGUDO</v>
          </cell>
          <cell r="G208">
            <v>41309</v>
          </cell>
          <cell r="H208" t="str">
            <v>001.105.945.1</v>
          </cell>
          <cell r="I208">
            <v>0</v>
          </cell>
          <cell r="K208" t="str">
            <v>DESC</v>
          </cell>
          <cell r="L208" t="str">
            <v>OVOS</v>
          </cell>
          <cell r="M208" t="str">
            <v>AVICULTURA DE POSTURA</v>
          </cell>
          <cell r="O208" t="str">
            <v>MARSON ADRIANO DAMKE</v>
          </cell>
          <cell r="P208" t="str">
            <v>55 9613 9076</v>
          </cell>
          <cell r="R208" t="str">
            <v>ANIMAL</v>
          </cell>
          <cell r="V208" t="str">
            <v>Linha Teotonia</v>
          </cell>
          <cell r="W208" t="str">
            <v>96.540-000</v>
          </cell>
          <cell r="X208" t="str">
            <v>CONVENCIONAL</v>
          </cell>
        </row>
        <row r="209">
          <cell r="C209" t="str">
            <v>03.033/13</v>
          </cell>
          <cell r="D209" t="str">
            <v>SCHÚ</v>
          </cell>
          <cell r="E209" t="str">
            <v>TUPANCIRETÃ</v>
          </cell>
          <cell r="F209" t="str">
            <v>SANTA MARIA</v>
          </cell>
          <cell r="G209">
            <v>41310</v>
          </cell>
          <cell r="H209" t="str">
            <v>151.110.073.4</v>
          </cell>
          <cell r="I209">
            <v>1</v>
          </cell>
          <cell r="J209">
            <v>42605</v>
          </cell>
          <cell r="K209">
            <v>45534</v>
          </cell>
          <cell r="L209" t="str">
            <v>RAPADURAS E MELADO</v>
          </cell>
          <cell r="M209" t="str">
            <v>CANA-DE-AÇÚCAR</v>
          </cell>
          <cell r="N209" t="str">
            <v>DNILA Mun nº 16/2021</v>
          </cell>
          <cell r="O209" t="str">
            <v>ELEMAR PIMENTEL SCHÚ</v>
          </cell>
          <cell r="P209" t="str">
            <v>55 99210 1496</v>
          </cell>
          <cell r="R209" t="str">
            <v>VEGETAL</v>
          </cell>
          <cell r="S209" t="str">
            <v>VIGILÂNCIA SANITÁRIA</v>
          </cell>
          <cell r="V209" t="str">
            <v>Assentamento Nova Tupã, s/nº - Interior</v>
          </cell>
          <cell r="W209" t="str">
            <v>98.170-000</v>
          </cell>
          <cell r="X209" t="str">
            <v>CONVENCIONAL</v>
          </cell>
        </row>
        <row r="210">
          <cell r="C210" t="str">
            <v>03.034/13</v>
          </cell>
          <cell r="D210" t="str">
            <v>COMPOTAS E CONSERVAS</v>
          </cell>
          <cell r="E210" t="str">
            <v>SÃO PEDRO DO SUL</v>
          </cell>
          <cell r="F210" t="str">
            <v>SANTA MARIA</v>
          </cell>
          <cell r="G210">
            <v>41310</v>
          </cell>
          <cell r="H210" t="str">
            <v>127.103.894.0</v>
          </cell>
          <cell r="I210">
            <v>1</v>
          </cell>
          <cell r="J210">
            <v>45489</v>
          </cell>
          <cell r="K210">
            <v>45489</v>
          </cell>
          <cell r="L210" t="str">
            <v>COMPOTAS, CONSERVAS, GELEIAS, CHIMIAS, PANIFICADOS</v>
          </cell>
          <cell r="M210" t="str">
            <v>TRIGO E HORTICULTURA</v>
          </cell>
          <cell r="N210" t="str">
            <v>Declaração de Enquadramento Ambiental (22/04/2024)</v>
          </cell>
          <cell r="O210" t="str">
            <v>ODETE SPODE FLORES</v>
          </cell>
          <cell r="P210" t="str">
            <v>55 99202 6868 / 99621 5881</v>
          </cell>
          <cell r="R210" t="str">
            <v>VEGETAL</v>
          </cell>
          <cell r="S210" t="str">
            <v>VIGILÂNCIA SANITÁRIA</v>
          </cell>
          <cell r="V210" t="str">
            <v>Carpintaria, s/nº - Rural</v>
          </cell>
          <cell r="W210" t="str">
            <v>97.400-000</v>
          </cell>
          <cell r="X210" t="str">
            <v>CONVENCIONAL</v>
          </cell>
        </row>
        <row r="211">
          <cell r="C211" t="str">
            <v>03.035/13</v>
          </cell>
          <cell r="D211" t="str">
            <v>JOSÉ MASIERO</v>
          </cell>
          <cell r="E211" t="str">
            <v>NOVA PALMA</v>
          </cell>
          <cell r="F211" t="str">
            <v>SANTA MARIA</v>
          </cell>
          <cell r="G211">
            <v>41358</v>
          </cell>
          <cell r="H211" t="str">
            <v>083.100.056.2</v>
          </cell>
          <cell r="I211">
            <v>0</v>
          </cell>
          <cell r="K211">
            <v>41358</v>
          </cell>
          <cell r="L211" t="str">
            <v>MEL</v>
          </cell>
          <cell r="M211" t="str">
            <v>APICULTURA</v>
          </cell>
          <cell r="O211" t="str">
            <v>JOSÉ MASIERO</v>
          </cell>
          <cell r="Q211" t="str">
            <v>55 3266 1434</v>
          </cell>
          <cell r="R211" t="str">
            <v>ANIMAL</v>
          </cell>
          <cell r="V211" t="str">
            <v>Localidade Bom Retiro</v>
          </cell>
          <cell r="X211" t="str">
            <v>CONVENCIONAL</v>
          </cell>
        </row>
        <row r="212">
          <cell r="C212" t="str">
            <v>03.036/13</v>
          </cell>
          <cell r="D212" t="str">
            <v>NELI VESTENA</v>
          </cell>
          <cell r="E212" t="str">
            <v>NOVA PALMA</v>
          </cell>
          <cell r="F212" t="str">
            <v>SANTA MARIA</v>
          </cell>
          <cell r="G212">
            <v>41358</v>
          </cell>
          <cell r="H212" t="str">
            <v>083.102.865.3</v>
          </cell>
          <cell r="I212">
            <v>0</v>
          </cell>
          <cell r="K212">
            <v>41358</v>
          </cell>
          <cell r="L212" t="str">
            <v>PANIFICADOS</v>
          </cell>
          <cell r="M212" t="str">
            <v>TRIGO</v>
          </cell>
          <cell r="O212" t="str">
            <v>NELI VESTENA</v>
          </cell>
          <cell r="P212" t="str">
            <v>55 9951 7322</v>
          </cell>
          <cell r="R212" t="str">
            <v>VEGETAL</v>
          </cell>
          <cell r="V212" t="str">
            <v>Linha Duas</v>
          </cell>
          <cell r="X212" t="str">
            <v>CONVENCIONAL</v>
          </cell>
        </row>
        <row r="213">
          <cell r="C213" t="str">
            <v>03.037/13</v>
          </cell>
          <cell r="D213" t="str">
            <v>ÁGUIA DOURADA</v>
          </cell>
          <cell r="E213" t="str">
            <v>AGUDO</v>
          </cell>
          <cell r="F213" t="str">
            <v>SANTA MARIA</v>
          </cell>
          <cell r="G213">
            <v>41374</v>
          </cell>
          <cell r="H213" t="str">
            <v>001.106.708.0</v>
          </cell>
          <cell r="I213">
            <v>1</v>
          </cell>
          <cell r="J213">
            <v>41974</v>
          </cell>
          <cell r="K213">
            <v>41974</v>
          </cell>
          <cell r="L213" t="str">
            <v>DERIVADOS DE CANA</v>
          </cell>
          <cell r="M213" t="str">
            <v>CANA-DE-AÇÚCAR</v>
          </cell>
          <cell r="N213" t="str">
            <v>DECLARAÇÃO Nº 003/2019 - DEPARTAMENTO MUNICIPAL DO MEIO AMBIENTE - DA SECRETARIA DE DESENVOLVIMENTO RURAL E GETÃO AMBIENTAL</v>
          </cell>
          <cell r="O213" t="str">
            <v>CARLOS EDUARDO KILIAN</v>
          </cell>
          <cell r="P213" t="str">
            <v>55 9970 5440</v>
          </cell>
          <cell r="R213" t="str">
            <v>VEGETAL</v>
          </cell>
          <cell r="S213" t="str">
            <v>VIGILÂNCIA SANITÁRIA</v>
          </cell>
          <cell r="V213" t="str">
            <v>Linha Teotonia</v>
          </cell>
          <cell r="W213" t="str">
            <v>96.540-000</v>
          </cell>
          <cell r="X213" t="str">
            <v>CONVENCIONAL</v>
          </cell>
        </row>
        <row r="214">
          <cell r="C214" t="str">
            <v>03.038/13</v>
          </cell>
          <cell r="D214" t="str">
            <v>CERVO PRODUTOS COLONIAIS</v>
          </cell>
          <cell r="E214" t="str">
            <v>FAXINAL DO SOTURNO</v>
          </cell>
          <cell r="F214" t="str">
            <v>SANTA MARIA</v>
          </cell>
          <cell r="G214">
            <v>41382</v>
          </cell>
          <cell r="H214" t="str">
            <v>046.001.920.1</v>
          </cell>
          <cell r="I214">
            <v>1</v>
          </cell>
          <cell r="J214">
            <v>41390</v>
          </cell>
          <cell r="K214">
            <v>43469</v>
          </cell>
          <cell r="L214" t="str">
            <v>PANIFICADOS</v>
          </cell>
          <cell r="M214" t="str">
            <v>TRIGO</v>
          </cell>
          <cell r="N214" t="str">
            <v>DILA Nº 10/2019 DMMA</v>
          </cell>
          <cell r="O214" t="str">
            <v>TANIA MARIA CERVO</v>
          </cell>
          <cell r="P214" t="str">
            <v>55 9691 4186 / 8101 4203</v>
          </cell>
          <cell r="Q214" t="str">
            <v>55 3263 2345</v>
          </cell>
          <cell r="R214" t="str">
            <v>VEGETAL</v>
          </cell>
          <cell r="S214" t="str">
            <v>VIGILÂNCIA SANITÁRIA</v>
          </cell>
          <cell r="U214" t="str">
            <v>tmcervo@terra.com.br</v>
          </cell>
          <cell r="V214" t="str">
            <v>Rua Anjo da Guarda, nº 685,bairro Santos Anjos</v>
          </cell>
          <cell r="W214" t="str">
            <v>97.220-000</v>
          </cell>
          <cell r="X214" t="str">
            <v>CONVENCIONAL</v>
          </cell>
        </row>
        <row r="215">
          <cell r="C215" t="str">
            <v>03.039/13</v>
          </cell>
          <cell r="D215" t="str">
            <v>FRIGORÍFICO DAL FORNO</v>
          </cell>
          <cell r="E215" t="str">
            <v>FAXINAL DO SOTURNO</v>
          </cell>
          <cell r="F215" t="str">
            <v>SANTA MARIA</v>
          </cell>
          <cell r="G215">
            <v>41382</v>
          </cell>
          <cell r="H215" t="str">
            <v>046.102.516.7</v>
          </cell>
          <cell r="I215">
            <v>0</v>
          </cell>
          <cell r="K215">
            <v>41382</v>
          </cell>
          <cell r="L215" t="str">
            <v>EMBUTIDOS E CARNE</v>
          </cell>
          <cell r="M215" t="str">
            <v>SUINOCULTURA E AVICULTURA DE CORTE</v>
          </cell>
          <cell r="O215" t="str">
            <v>SILVIO LUIZ DAL FORNO</v>
          </cell>
          <cell r="P215" t="str">
            <v>55 9626 9424 / 9982 7910</v>
          </cell>
          <cell r="R215" t="str">
            <v>ANIMAL</v>
          </cell>
          <cell r="V215" t="str">
            <v>Linha São Luiz</v>
          </cell>
          <cell r="W215" t="str">
            <v>97.220-000</v>
          </cell>
          <cell r="X215" t="str">
            <v>CONVENCIONAL</v>
          </cell>
        </row>
        <row r="216">
          <cell r="C216" t="str">
            <v>03.040/13</v>
          </cell>
          <cell r="D216" t="str">
            <v>CONSERVAS ROCHA</v>
          </cell>
          <cell r="E216" t="str">
            <v>PINHAL GRANDE</v>
          </cell>
          <cell r="F216" t="str">
            <v>SANTA MARIA</v>
          </cell>
          <cell r="G216">
            <v>41430</v>
          </cell>
          <cell r="H216" t="str">
            <v>389.102.447.0</v>
          </cell>
          <cell r="I216">
            <v>0</v>
          </cell>
          <cell r="K216">
            <v>41430</v>
          </cell>
          <cell r="L216" t="str">
            <v>CONSERVAS VEGETAIS</v>
          </cell>
          <cell r="M216" t="str">
            <v>HORTICULTURA</v>
          </cell>
          <cell r="O216" t="str">
            <v>VANDERLEI DA ROCHA</v>
          </cell>
          <cell r="P216" t="str">
            <v>55 9656 1709 / 9961 9217</v>
          </cell>
          <cell r="R216" t="str">
            <v>VEGETAL</v>
          </cell>
          <cell r="V216" t="str">
            <v>Linha Ferrari</v>
          </cell>
          <cell r="W216" t="str">
            <v>98.150-000</v>
          </cell>
          <cell r="X216" t="str">
            <v>CONVENCIONAL</v>
          </cell>
        </row>
        <row r="217">
          <cell r="C217" t="str">
            <v>03.041/13</v>
          </cell>
          <cell r="D217" t="str">
            <v>DELÍCIAS COLONIAIS</v>
          </cell>
          <cell r="E217" t="str">
            <v>AGUDO</v>
          </cell>
          <cell r="F217" t="str">
            <v>SANTA MARIA</v>
          </cell>
          <cell r="G217">
            <v>41484</v>
          </cell>
          <cell r="H217" t="str">
            <v>001.109.567.9</v>
          </cell>
          <cell r="I217">
            <v>0</v>
          </cell>
          <cell r="K217">
            <v>41484</v>
          </cell>
          <cell r="L217" t="str">
            <v>PANIFICADOS</v>
          </cell>
          <cell r="M217" t="str">
            <v>TRIGO</v>
          </cell>
          <cell r="O217" t="str">
            <v>ELIANE DE OLIVEIRA COSTA</v>
          </cell>
          <cell r="P217" t="str">
            <v>55 9611 7683 / 9682 3725</v>
          </cell>
          <cell r="R217" t="str">
            <v>VEGETAL</v>
          </cell>
          <cell r="V217" t="str">
            <v>Várzea do Agudo</v>
          </cell>
          <cell r="W217" t="str">
            <v>96.540-000</v>
          </cell>
          <cell r="X217" t="str">
            <v>CONVENCIONAL</v>
          </cell>
        </row>
        <row r="218">
          <cell r="C218" t="str">
            <v>03.042/13</v>
          </cell>
          <cell r="D218" t="str">
            <v>DELÍCIAS DA CANA-DE-AÇUCAR</v>
          </cell>
          <cell r="E218" t="str">
            <v>SÃO JOÃO DO POLÊSINE</v>
          </cell>
          <cell r="F218" t="str">
            <v>SANTA MARIA</v>
          </cell>
          <cell r="G218">
            <v>41501</v>
          </cell>
          <cell r="H218" t="str">
            <v>405.100.068.0</v>
          </cell>
          <cell r="I218">
            <v>1</v>
          </cell>
          <cell r="J218">
            <v>42352</v>
          </cell>
          <cell r="K218">
            <v>42352</v>
          </cell>
          <cell r="L218" t="str">
            <v>RAPADURAS E MELADO</v>
          </cell>
          <cell r="M218" t="str">
            <v>CANA-DE-AÇÚCAR</v>
          </cell>
          <cell r="N218" t="str">
            <v>DECLARAÇÃO Nº04/2019 - PREF. MUNICIPAL DE SÃO JOÃO DO POLESINE</v>
          </cell>
          <cell r="O218" t="str">
            <v>MARIA ELAINE SPAT ROSSO</v>
          </cell>
          <cell r="P218" t="str">
            <v>55 9916 8023</v>
          </cell>
          <cell r="Q218" t="str">
            <v>55 3263 1294</v>
          </cell>
          <cell r="R218" t="str">
            <v>VEGETAL</v>
          </cell>
          <cell r="S218" t="str">
            <v>VIGILÂNCIA SANITÁRIA</v>
          </cell>
          <cell r="V218" t="str">
            <v>Linha da Lagoa S/N - RS-348, Km 02</v>
          </cell>
          <cell r="W218" t="str">
            <v>97.230-000</v>
          </cell>
          <cell r="X218" t="str">
            <v>CONVENCIONAL</v>
          </cell>
        </row>
        <row r="219">
          <cell r="C219" t="str">
            <v>03.043/13</v>
          </cell>
          <cell r="D219" t="str">
            <v>PAULO RENAN MARAFIGA</v>
          </cell>
          <cell r="E219" t="str">
            <v>SÃO MARTINHO DA SERRA</v>
          </cell>
          <cell r="F219" t="str">
            <v>SANTA MARIA</v>
          </cell>
          <cell r="G219">
            <v>41501</v>
          </cell>
          <cell r="H219" t="str">
            <v>409.100.715.4</v>
          </cell>
          <cell r="I219">
            <v>0</v>
          </cell>
          <cell r="K219">
            <v>41501</v>
          </cell>
          <cell r="L219" t="str">
            <v>PANIFICADOS</v>
          </cell>
          <cell r="M219" t="str">
            <v>TRIGO</v>
          </cell>
          <cell r="O219" t="str">
            <v>PAULO RENAN MARAFIGA</v>
          </cell>
          <cell r="P219" t="str">
            <v>55 9631 6555 / 93316555</v>
          </cell>
          <cell r="R219" t="str">
            <v>VEGETAL</v>
          </cell>
          <cell r="V219" t="str">
            <v>Itaimbé</v>
          </cell>
          <cell r="X219" t="str">
            <v>CONVENCIONAL</v>
          </cell>
        </row>
        <row r="220">
          <cell r="C220" t="str">
            <v>03.044/13</v>
          </cell>
          <cell r="D220" t="str">
            <v>MARTA REGINA JAHN DE MELLO</v>
          </cell>
          <cell r="E220" t="str">
            <v>AGUDO</v>
          </cell>
          <cell r="F220" t="str">
            <v>SANTA MARIA</v>
          </cell>
          <cell r="G220">
            <v>41501</v>
          </cell>
          <cell r="H220" t="str">
            <v>001.105.646.0</v>
          </cell>
          <cell r="I220">
            <v>0</v>
          </cell>
          <cell r="K220">
            <v>41501</v>
          </cell>
          <cell r="L220" t="str">
            <v>GELÉIAS E DOCES</v>
          </cell>
          <cell r="M220" t="str">
            <v>HORTICULTURA</v>
          </cell>
          <cell r="O220" t="str">
            <v>MARTA REGINA JAHN DE MELLO</v>
          </cell>
          <cell r="P220" t="str">
            <v>55 9976 7529</v>
          </cell>
          <cell r="R220" t="str">
            <v>VEGETAL</v>
          </cell>
          <cell r="V220" t="str">
            <v>Linha Teotonia</v>
          </cell>
          <cell r="W220" t="str">
            <v>96.540-000</v>
          </cell>
          <cell r="X220" t="str">
            <v>CONVENCIONAL</v>
          </cell>
        </row>
        <row r="221">
          <cell r="C221" t="str">
            <v>03.045/13</v>
          </cell>
          <cell r="D221" t="str">
            <v>DOCE MEL</v>
          </cell>
          <cell r="E221" t="str">
            <v>RESTINGA SECA</v>
          </cell>
          <cell r="F221" t="str">
            <v>SANTA MARIA</v>
          </cell>
          <cell r="G221">
            <v>41501</v>
          </cell>
          <cell r="H221" t="str">
            <v>009.104.165.8</v>
          </cell>
          <cell r="I221">
            <v>1</v>
          </cell>
          <cell r="J221">
            <v>42818</v>
          </cell>
          <cell r="K221">
            <v>44732</v>
          </cell>
          <cell r="L221" t="str">
            <v>MEL</v>
          </cell>
          <cell r="M221" t="str">
            <v>APICULTURA</v>
          </cell>
          <cell r="O221" t="str">
            <v>ANGELA BEATRIZ ZUGE PUPPE</v>
          </cell>
          <cell r="P221" t="str">
            <v>55 9979 5356 / 9726 5634</v>
          </cell>
          <cell r="R221" t="str">
            <v>ANIMAL</v>
          </cell>
          <cell r="S221" t="str">
            <v>SIM</v>
          </cell>
          <cell r="T221" t="str">
            <v>SUSAF-RS</v>
          </cell>
          <cell r="V221" t="str">
            <v>Vila Rosa</v>
          </cell>
          <cell r="W221" t="str">
            <v>97.200-000</v>
          </cell>
          <cell r="X221" t="str">
            <v>CONVENCIONAL</v>
          </cell>
        </row>
        <row r="222">
          <cell r="C222" t="str">
            <v>03.046/13</v>
          </cell>
          <cell r="D222" t="str">
            <v>PUPPE</v>
          </cell>
          <cell r="E222" t="str">
            <v>RESTINGA SECA</v>
          </cell>
          <cell r="F222" t="str">
            <v>SANTA MARIA</v>
          </cell>
          <cell r="G222">
            <v>41501</v>
          </cell>
          <cell r="H222" t="str">
            <v>099.103.953.0</v>
          </cell>
          <cell r="I222">
            <v>1</v>
          </cell>
          <cell r="J222">
            <v>41558</v>
          </cell>
          <cell r="K222">
            <v>44707</v>
          </cell>
          <cell r="L222" t="str">
            <v>MELADO E AÇÚCAR MASCAVO</v>
          </cell>
          <cell r="M222" t="str">
            <v>CANA-DE-AÇÚCAR</v>
          </cell>
          <cell r="N222" t="str">
            <v>DNILA 003/2022</v>
          </cell>
          <cell r="O222" t="str">
            <v>VITOR PUPPE</v>
          </cell>
          <cell r="P222" t="str">
            <v>55 99963 2144 / 55 99904 3028</v>
          </cell>
          <cell r="R222" t="str">
            <v>VEGETAL</v>
          </cell>
          <cell r="S222" t="str">
            <v>VIGILÂNCIA SANITÁRIA</v>
          </cell>
          <cell r="U222" t="str">
            <v>lecipuppe@gmail.com</v>
          </cell>
          <cell r="V222" t="str">
            <v>Vila Rosa, S/N</v>
          </cell>
          <cell r="W222" t="str">
            <v>97.200-000</v>
          </cell>
          <cell r="X222" t="str">
            <v>CONVENCIONAL</v>
          </cell>
        </row>
        <row r="223">
          <cell r="C223" t="str">
            <v>03.047/13</v>
          </cell>
          <cell r="D223" t="str">
            <v>PRODUTOS COLONIAIS FIORESI</v>
          </cell>
          <cell r="E223" t="str">
            <v>TUPANCIRETÃ</v>
          </cell>
          <cell r="F223" t="str">
            <v>SANTA MARIA</v>
          </cell>
          <cell r="G223">
            <v>41501</v>
          </cell>
          <cell r="H223" t="str">
            <v>151.004.831.3</v>
          </cell>
          <cell r="I223">
            <v>1</v>
          </cell>
          <cell r="J223">
            <v>42499</v>
          </cell>
          <cell r="K223">
            <v>44490</v>
          </cell>
          <cell r="L223" t="str">
            <v>EMBUTIDOS, BANHA E TORRESMO</v>
          </cell>
          <cell r="M223" t="str">
            <v>SUINOCULTURA</v>
          </cell>
          <cell r="N223" t="str">
            <v>DNILA Mun nº 13/2020</v>
          </cell>
          <cell r="O223" t="str">
            <v>EDGAR JOSE FIORESI</v>
          </cell>
          <cell r="P223" t="str">
            <v>55 99942 3700 / 99633 6481</v>
          </cell>
          <cell r="R223" t="str">
            <v>ANIMAL</v>
          </cell>
          <cell r="S223" t="str">
            <v>SIM</v>
          </cell>
          <cell r="T223" t="str">
            <v>SUSAF-RS</v>
          </cell>
          <cell r="U223" t="str">
            <v>agroindustriafioresi@gmail.com</v>
          </cell>
          <cell r="V223" t="str">
            <v>Assentamento Santa Rosa, s/nº - Interior</v>
          </cell>
          <cell r="W223" t="str">
            <v>98.170-000</v>
          </cell>
          <cell r="X223" t="str">
            <v>CONVENCIONAL</v>
          </cell>
        </row>
        <row r="224">
          <cell r="C224" t="str">
            <v>03.048/13</v>
          </cell>
          <cell r="D224" t="str">
            <v>BORTOLUZZI LATICÍNIOS</v>
          </cell>
          <cell r="E224" t="str">
            <v>SILVEIRA MARTINS</v>
          </cell>
          <cell r="F224" t="str">
            <v>SANTA MARIA</v>
          </cell>
          <cell r="G224">
            <v>41534</v>
          </cell>
          <cell r="H224" t="str">
            <v>318.100.142.4</v>
          </cell>
          <cell r="I224">
            <v>1</v>
          </cell>
          <cell r="J224">
            <v>41684</v>
          </cell>
          <cell r="K224">
            <v>44768</v>
          </cell>
          <cell r="L224" t="str">
            <v>QUEIJO</v>
          </cell>
          <cell r="M224" t="str">
            <v>BOVINOCULTURA DE LEITE</v>
          </cell>
          <cell r="N224" t="str">
            <v>DILA Mun nº 014/2022</v>
          </cell>
          <cell r="O224" t="str">
            <v>ADEMIR ANTÔNIO BORTOLUZZI</v>
          </cell>
          <cell r="P224" t="str">
            <v>55 99628 4278</v>
          </cell>
          <cell r="Q224" t="str">
            <v>55 3025 8723</v>
          </cell>
          <cell r="R224" t="str">
            <v>ANIMAL</v>
          </cell>
          <cell r="S224" t="str">
            <v>SIM</v>
          </cell>
          <cell r="V224" t="str">
            <v>Linha Seis Sul, s/nº - Interior</v>
          </cell>
          <cell r="W224" t="str">
            <v>97.195-000</v>
          </cell>
          <cell r="X224" t="str">
            <v>CONVENCIONAL</v>
          </cell>
        </row>
        <row r="225">
          <cell r="C225" t="str">
            <v>03.049/13</v>
          </cell>
          <cell r="D225" t="str">
            <v>PRODUTOS COLONIAIS VISENTINI</v>
          </cell>
          <cell r="E225" t="str">
            <v>SILVEIRA MARTINS</v>
          </cell>
          <cell r="F225" t="str">
            <v>SANTA MARIA</v>
          </cell>
          <cell r="G225">
            <v>41534</v>
          </cell>
          <cell r="H225" t="str">
            <v>318.101.184.5</v>
          </cell>
          <cell r="I225">
            <v>0</v>
          </cell>
          <cell r="K225">
            <v>41534</v>
          </cell>
          <cell r="L225" t="str">
            <v>PANIFICADOS</v>
          </cell>
          <cell r="M225" t="str">
            <v>TRIGO</v>
          </cell>
          <cell r="O225" t="str">
            <v>MARIA DEONILDA SALLES</v>
          </cell>
          <cell r="P225" t="str">
            <v>55 9999 1598 / 9999 1527</v>
          </cell>
          <cell r="R225" t="str">
            <v>VEGETAL</v>
          </cell>
          <cell r="U225" t="str">
            <v>mariadeonilda@gmail.com</v>
          </cell>
          <cell r="V225" t="str">
            <v>Val Feltrina</v>
          </cell>
          <cell r="W225" t="str">
            <v>97.195-000</v>
          </cell>
          <cell r="X225" t="str">
            <v>CONVENCIONAL</v>
          </cell>
        </row>
        <row r="226">
          <cell r="C226" t="str">
            <v>03.050/13</v>
          </cell>
          <cell r="D226" t="str">
            <v>OVOS TREVISAN</v>
          </cell>
          <cell r="E226" t="str">
            <v>FAXINAL DO SOTURNO</v>
          </cell>
          <cell r="F226" t="str">
            <v>SANTA MARIA</v>
          </cell>
          <cell r="G226">
            <v>41534</v>
          </cell>
          <cell r="H226" t="str">
            <v>046.100.165.9</v>
          </cell>
          <cell r="I226">
            <v>1</v>
          </cell>
          <cell r="J226">
            <v>44587</v>
          </cell>
          <cell r="K226">
            <v>44587</v>
          </cell>
          <cell r="L226" t="str">
            <v>OVOS</v>
          </cell>
          <cell r="M226" t="str">
            <v>AVICULTURA DE POSTURA</v>
          </cell>
          <cell r="N226" t="str">
            <v>DECLARAÇÃO DE NÃO INCIDÊNCIA DE LICENCIAMENTO AMBIENTAL N°23/2021</v>
          </cell>
          <cell r="O226" t="str">
            <v>DALSON JOSÉ TREVISAN</v>
          </cell>
          <cell r="P226" t="str">
            <v>55 99947 6872</v>
          </cell>
          <cell r="R226" t="str">
            <v>ANIMAL</v>
          </cell>
          <cell r="S226" t="str">
            <v>SIM</v>
          </cell>
          <cell r="V226" t="str">
            <v>RS 149, km 141, s/n° - Interior</v>
          </cell>
          <cell r="W226" t="str">
            <v>97.220-000</v>
          </cell>
          <cell r="X226" t="str">
            <v>CONVENCIONAL</v>
          </cell>
        </row>
        <row r="227">
          <cell r="C227" t="str">
            <v>03.051/13</v>
          </cell>
          <cell r="D227" t="str">
            <v>PRODUTOS DONA GENTILLA</v>
          </cell>
          <cell r="E227" t="str">
            <v>SILVEIRA MARTINS</v>
          </cell>
          <cell r="F227" t="str">
            <v>SANTA MARIA</v>
          </cell>
          <cell r="G227">
            <v>41534</v>
          </cell>
          <cell r="H227" t="str">
            <v>318.100.162.9</v>
          </cell>
          <cell r="I227">
            <v>1</v>
          </cell>
          <cell r="J227">
            <v>41934</v>
          </cell>
          <cell r="K227">
            <v>44818</v>
          </cell>
          <cell r="L227" t="str">
            <v>PANIFICADOS E MASSAS</v>
          </cell>
          <cell r="M227" t="str">
            <v>TRIGO</v>
          </cell>
          <cell r="N227" t="str">
            <v>DILA Mun nº 011/2022</v>
          </cell>
          <cell r="O227" t="str">
            <v>GENTILLA FELIN WEBER</v>
          </cell>
          <cell r="P227" t="str">
            <v>55 99943 5302</v>
          </cell>
          <cell r="Q227" t="str">
            <v>55 3224 7527</v>
          </cell>
          <cell r="R227" t="str">
            <v>VEGETAL</v>
          </cell>
          <cell r="S227" t="str">
            <v>VIGILÂNCIA SANITÁRIA</v>
          </cell>
          <cell r="V227" t="str">
            <v>Linha Base, s/nº - Interior</v>
          </cell>
          <cell r="W227" t="str">
            <v>97.195-000</v>
          </cell>
          <cell r="X227" t="str">
            <v>CONVENCIONAL</v>
          </cell>
        </row>
        <row r="228">
          <cell r="C228" t="str">
            <v>03.052/13</v>
          </cell>
          <cell r="D228" t="str">
            <v>DOLCE VITA</v>
          </cell>
          <cell r="E228" t="str">
            <v>SILVEIRA MARTINS</v>
          </cell>
          <cell r="G228">
            <v>41534</v>
          </cell>
          <cell r="H228" t="str">
            <v>318.100.644.2</v>
          </cell>
          <cell r="I228">
            <v>0</v>
          </cell>
          <cell r="J228">
            <v>41786</v>
          </cell>
          <cell r="K228" t="str">
            <v>DESC</v>
          </cell>
          <cell r="L228" t="str">
            <v>PANIFICADOS</v>
          </cell>
          <cell r="M228" t="str">
            <v>TRIGO</v>
          </cell>
          <cell r="O228" t="str">
            <v>RENITA PERLIN DALLA FAVERA</v>
          </cell>
          <cell r="P228" t="str">
            <v>55 9973 8094</v>
          </cell>
          <cell r="R228" t="str">
            <v>VEGETAL</v>
          </cell>
          <cell r="S228" t="str">
            <v>VIGILÂNCIA SANITÁRIA</v>
          </cell>
          <cell r="V228" t="str">
            <v>Linha Base</v>
          </cell>
          <cell r="W228" t="str">
            <v>97.195-000</v>
          </cell>
          <cell r="X228" t="str">
            <v>CONVENCIONAL</v>
          </cell>
        </row>
        <row r="229">
          <cell r="C229" t="str">
            <v>03.053/13</v>
          </cell>
          <cell r="D229" t="str">
            <v xml:space="preserve">CLÁUDIA &amp; CLÁUDIA </v>
          </cell>
          <cell r="E229" t="str">
            <v>SILVEIRA MARTINS</v>
          </cell>
          <cell r="F229" t="str">
            <v>SANTA MARIA</v>
          </cell>
          <cell r="G229">
            <v>41534</v>
          </cell>
          <cell r="H229" t="str">
            <v>318.100.836.4</v>
          </cell>
          <cell r="I229">
            <v>1</v>
          </cell>
          <cell r="J229">
            <v>41934</v>
          </cell>
          <cell r="K229">
            <v>45113</v>
          </cell>
          <cell r="L229" t="str">
            <v>PANIFICADOS - PÃO, BOLACHA, SALGADOS</v>
          </cell>
          <cell r="M229" t="str">
            <v>TRIGO</v>
          </cell>
          <cell r="O229" t="str">
            <v>CLÁUDIA FACCIN GAI</v>
          </cell>
          <cell r="P229" t="str">
            <v>55 99675 0071</v>
          </cell>
          <cell r="R229" t="str">
            <v>VEGETAL</v>
          </cell>
          <cell r="S229" t="str">
            <v>VIGILÂNCIA SANITÁRIA</v>
          </cell>
          <cell r="V229" t="str">
            <v>Estrada da Linha Base, S/N - Interior</v>
          </cell>
          <cell r="W229" t="str">
            <v>97.195-000</v>
          </cell>
          <cell r="X229" t="str">
            <v>CONVENCIONAL</v>
          </cell>
        </row>
        <row r="230">
          <cell r="C230" t="str">
            <v>03.054/13</v>
          </cell>
          <cell r="D230" t="str">
            <v>SUCOS E VINHOS VAL FELTRINA</v>
          </cell>
          <cell r="E230" t="str">
            <v>SILVEIRA MARTINS</v>
          </cell>
          <cell r="F230" t="str">
            <v>SANTA MARIA</v>
          </cell>
          <cell r="G230">
            <v>41535</v>
          </cell>
          <cell r="H230" t="str">
            <v>318.101.279.5</v>
          </cell>
          <cell r="I230">
            <v>1</v>
          </cell>
          <cell r="J230">
            <v>41547</v>
          </cell>
          <cell r="K230">
            <v>45715</v>
          </cell>
          <cell r="L230" t="str">
            <v>VINHO E SUCO</v>
          </cell>
          <cell r="M230" t="str">
            <v>VITIVINICULTURA</v>
          </cell>
          <cell r="N230" t="str">
            <v>DNILA EMATER</v>
          </cell>
          <cell r="O230" t="str">
            <v>RAFAEL MUNARI TORRI</v>
          </cell>
          <cell r="P230" t="str">
            <v>55 99676 7665</v>
          </cell>
          <cell r="R230" t="str">
            <v>BEBIDAS</v>
          </cell>
          <cell r="S230" t="str">
            <v>MAPA</v>
          </cell>
          <cell r="U230" t="str">
            <v>rafaeltorri@gmail.com</v>
          </cell>
          <cell r="V230" t="str">
            <v>Linha Val Feltrina, S/N - Interior</v>
          </cell>
          <cell r="W230" t="str">
            <v>97.195-000</v>
          </cell>
          <cell r="X230" t="str">
            <v>CONVENCIONAL</v>
          </cell>
        </row>
        <row r="231">
          <cell r="C231" t="str">
            <v>03.055/13</v>
          </cell>
          <cell r="D231" t="str">
            <v>ASS. COMUM. RINCÃO DOS FERMINOS E SOBRADINHO - ACOPACHIM</v>
          </cell>
          <cell r="E231" t="str">
            <v>DILERMANDO DE AGUIAR</v>
          </cell>
          <cell r="G231">
            <v>41535</v>
          </cell>
          <cell r="H231" t="str">
            <v>439.101.757.0</v>
          </cell>
          <cell r="I231">
            <v>0</v>
          </cell>
          <cell r="J231">
            <v>42072</v>
          </cell>
          <cell r="K231" t="str">
            <v>DESC</v>
          </cell>
          <cell r="L231" t="str">
            <v>DOCES DE FRUTAS E GELÉIAS</v>
          </cell>
          <cell r="M231" t="str">
            <v>HORTICULTURA</v>
          </cell>
          <cell r="O231" t="str">
            <v>NEUZA MARIA SEYDELLES DE OLIVEIRA</v>
          </cell>
          <cell r="P231" t="str">
            <v>55 9612 4186</v>
          </cell>
          <cell r="R231" t="str">
            <v>VEGETAL</v>
          </cell>
          <cell r="S231" t="str">
            <v>VIGILÂNCIA SANITÁRIA</v>
          </cell>
          <cell r="V231" t="str">
            <v>Estrada do Sobradinho</v>
          </cell>
          <cell r="W231" t="str">
            <v>97.180-000</v>
          </cell>
          <cell r="X231" t="str">
            <v>CONVENCIONAL</v>
          </cell>
        </row>
        <row r="232">
          <cell r="C232" t="str">
            <v>03.056/13</v>
          </cell>
          <cell r="D232" t="str">
            <v>IVANI IVANETE TEMP WANSING</v>
          </cell>
          <cell r="E232" t="str">
            <v>AGUDO</v>
          </cell>
          <cell r="G232">
            <v>41535</v>
          </cell>
          <cell r="H232" t="str">
            <v>001.106.336.0</v>
          </cell>
          <cell r="I232">
            <v>0</v>
          </cell>
          <cell r="K232" t="str">
            <v>DESC</v>
          </cell>
          <cell r="L232" t="str">
            <v>MASSAS, PASTÉIS</v>
          </cell>
          <cell r="M232" t="str">
            <v>TRIGO</v>
          </cell>
          <cell r="O232" t="str">
            <v>IVANI IVANETE TEMP WANSING</v>
          </cell>
          <cell r="P232" t="str">
            <v>55 8134 7339 / 9635 1044</v>
          </cell>
          <cell r="R232" t="str">
            <v>VEGETAL</v>
          </cell>
          <cell r="V232" t="str">
            <v>Localidade de Canto Católico</v>
          </cell>
          <cell r="W232" t="str">
            <v>96.560-000</v>
          </cell>
          <cell r="X232" t="str">
            <v>CONVENCIONAL</v>
          </cell>
        </row>
        <row r="233">
          <cell r="C233" t="str">
            <v>03.057/13</v>
          </cell>
          <cell r="D233" t="str">
            <v>LEONIR LUIZ BRANDT</v>
          </cell>
          <cell r="E233" t="str">
            <v>AGUDO</v>
          </cell>
          <cell r="G233">
            <v>41550</v>
          </cell>
          <cell r="H233" t="str">
            <v>001.104.976.6</v>
          </cell>
          <cell r="I233">
            <v>0</v>
          </cell>
          <cell r="K233" t="str">
            <v>DESC</v>
          </cell>
          <cell r="L233" t="str">
            <v>MELADO, AÇÚCAR MASCAVO, RAPADURA</v>
          </cell>
          <cell r="M233" t="str">
            <v>CANA-DE-AÇÚCAR</v>
          </cell>
          <cell r="O233" t="str">
            <v>LEONIR LUIZ BRANDT</v>
          </cell>
          <cell r="P233" t="str">
            <v>55 9717 8434</v>
          </cell>
          <cell r="R233" t="str">
            <v>VEGETAL</v>
          </cell>
          <cell r="V233" t="str">
            <v>Localidade de Nova Boemia</v>
          </cell>
          <cell r="W233" t="str">
            <v>96.560-000</v>
          </cell>
          <cell r="X233" t="str">
            <v>CONVENCIONAL</v>
          </cell>
        </row>
        <row r="234">
          <cell r="C234" t="str">
            <v>03.058/13</v>
          </cell>
          <cell r="D234" t="str">
            <v>AGUDENSE</v>
          </cell>
          <cell r="E234" t="str">
            <v>AGUDO</v>
          </cell>
          <cell r="F234" t="str">
            <v>SANTA MARIA</v>
          </cell>
          <cell r="G234">
            <v>41555</v>
          </cell>
          <cell r="H234" t="str">
            <v>001.108.935.0</v>
          </cell>
          <cell r="I234">
            <v>1</v>
          </cell>
          <cell r="J234">
            <v>44662</v>
          </cell>
          <cell r="K234">
            <v>44062</v>
          </cell>
          <cell r="L234" t="str">
            <v xml:space="preserve">MANDIOCA DESCASCADA E CONGELADA </v>
          </cell>
          <cell r="M234" t="str">
            <v>MANDIOCA</v>
          </cell>
          <cell r="N234" t="str">
            <v>Declaração Mun nº 02/2022 (DNILA)</v>
          </cell>
          <cell r="O234" t="str">
            <v>RUDIGER TEMP</v>
          </cell>
          <cell r="P234" t="str">
            <v>55 99929 8675</v>
          </cell>
          <cell r="R234" t="str">
            <v>VEGETAL</v>
          </cell>
          <cell r="S234" t="str">
            <v>VIGILÂNCIA SANITÁRIA</v>
          </cell>
          <cell r="V234" t="str">
            <v>Estrada Olindo Unfer-Canto Católico</v>
          </cell>
          <cell r="W234" t="str">
            <v>96.540-000</v>
          </cell>
          <cell r="X234" t="str">
            <v>CONVENCIONAL</v>
          </cell>
        </row>
        <row r="235">
          <cell r="C235" t="str">
            <v>03.059/13</v>
          </cell>
          <cell r="D235" t="str">
            <v>DARLEI VERLEI DROESE</v>
          </cell>
          <cell r="E235" t="str">
            <v>AGUDO</v>
          </cell>
          <cell r="G235">
            <v>41555</v>
          </cell>
          <cell r="H235" t="str">
            <v>001.109.650.0</v>
          </cell>
          <cell r="I235">
            <v>0</v>
          </cell>
          <cell r="K235" t="str">
            <v>DESC</v>
          </cell>
          <cell r="L235" t="str">
            <v>MELADO, AÇÚCAR MASCAVO, RAPADURA</v>
          </cell>
          <cell r="M235" t="str">
            <v>CANA-DE-AÇÚCAR</v>
          </cell>
          <cell r="O235" t="str">
            <v>DANRLEI VERLEI DROESE</v>
          </cell>
          <cell r="P235" t="str">
            <v>55 9622 5699</v>
          </cell>
          <cell r="R235" t="str">
            <v>VEGETAL</v>
          </cell>
          <cell r="V235" t="str">
            <v>Localidade de Linha Boemia</v>
          </cell>
          <cell r="W235" t="str">
            <v>96.560-000</v>
          </cell>
          <cell r="X235" t="str">
            <v>CONVENCIONAL</v>
          </cell>
        </row>
        <row r="236">
          <cell r="C236" t="str">
            <v>03.060/13</v>
          </cell>
          <cell r="D236" t="str">
            <v>QUIOSQUE COLONIAL FAMÍLIA RICHTER</v>
          </cell>
          <cell r="E236" t="str">
            <v>AGUDO</v>
          </cell>
          <cell r="F236" t="str">
            <v>SANTA MARIA</v>
          </cell>
          <cell r="G236">
            <v>41555</v>
          </cell>
          <cell r="H236" t="str">
            <v>001.103.575.7</v>
          </cell>
          <cell r="I236">
            <v>0</v>
          </cell>
          <cell r="K236">
            <v>41555</v>
          </cell>
          <cell r="L236" t="str">
            <v>MELADO, AÇÚCAR MASCAVO, RAPADURA</v>
          </cell>
          <cell r="M236" t="str">
            <v>CANA-DE-AÇÚCAR</v>
          </cell>
          <cell r="O236" t="str">
            <v>ÁUREO ALTEMIR LOSEKAM</v>
          </cell>
          <cell r="P236" t="str">
            <v>55 9631 2449</v>
          </cell>
          <cell r="R236" t="str">
            <v>VEGETAL</v>
          </cell>
          <cell r="V236" t="str">
            <v>Localidade de Boemia</v>
          </cell>
          <cell r="W236" t="str">
            <v>96.560-000</v>
          </cell>
          <cell r="X236" t="str">
            <v>CONVENCIONAL</v>
          </cell>
        </row>
        <row r="237">
          <cell r="C237" t="str">
            <v>03.061/13</v>
          </cell>
          <cell r="D237" t="str">
            <v>ASSOCIAÇÃO QUILOMBO VOVÓ ISABEL</v>
          </cell>
          <cell r="E237" t="str">
            <v>NOVA PALMA</v>
          </cell>
          <cell r="F237" t="str">
            <v>SANTA MARIA</v>
          </cell>
          <cell r="G237">
            <v>41579</v>
          </cell>
          <cell r="H237" t="str">
            <v>083.102.609.0</v>
          </cell>
          <cell r="I237">
            <v>1</v>
          </cell>
          <cell r="J237">
            <v>42830</v>
          </cell>
          <cell r="K237">
            <v>44721</v>
          </cell>
          <cell r="L237" t="str">
            <v>PANIFICADOS - BOLACHAS DIVERSAS, PÃO COLONIAL, CUCA COLONIAL, MASSA FRESCA</v>
          </cell>
          <cell r="M237" t="str">
            <v>TRIGO</v>
          </cell>
          <cell r="N237" t="str">
            <v>DECLARAÇÃO SECRETARIA MUNICIPAL DA AGRICULTURA, DESENVOLVIMENTO ECONÔMICO E MEIO AMBIENTE</v>
          </cell>
          <cell r="O237" t="str">
            <v>FLÁVIO MOREIRA</v>
          </cell>
          <cell r="P237" t="str">
            <v>55 99979 2661/ 99946 8316</v>
          </cell>
          <cell r="R237" t="str">
            <v>VEGETAL</v>
          </cell>
          <cell r="S237" t="str">
            <v>VIGILÂNCIA SANITÁRIA</v>
          </cell>
          <cell r="U237" t="str">
            <v>f78moreira@hotmail.com</v>
          </cell>
          <cell r="V237" t="str">
            <v>Localidade Rincão Santo Inácio, s/n° - Interior</v>
          </cell>
          <cell r="W237" t="str">
            <v>97.250-000</v>
          </cell>
          <cell r="X237" t="str">
            <v>CONVENCIONAL</v>
          </cell>
        </row>
        <row r="238">
          <cell r="C238" t="str">
            <v>03.062/13</v>
          </cell>
          <cell r="D238" t="str">
            <v>JONAS NEUENSCHWANDER</v>
          </cell>
          <cell r="E238" t="str">
            <v>AGUDO</v>
          </cell>
          <cell r="G238">
            <v>41582</v>
          </cell>
          <cell r="H238" t="str">
            <v>001.105.042.0</v>
          </cell>
          <cell r="I238">
            <v>0</v>
          </cell>
          <cell r="K238" t="str">
            <v>DESC</v>
          </cell>
          <cell r="L238" t="str">
            <v>FILÉ DE PEIXE</v>
          </cell>
          <cell r="M238" t="str">
            <v>PESCADOS OU PISCICULTURA</v>
          </cell>
          <cell r="O238" t="str">
            <v>JONAS NEUENSCHWANDER</v>
          </cell>
          <cell r="P238" t="str">
            <v>55 9611 7683</v>
          </cell>
          <cell r="R238" t="str">
            <v>ANIMAL</v>
          </cell>
          <cell r="V238" t="str">
            <v>Várzea do Agudo</v>
          </cell>
          <cell r="W238" t="str">
            <v>96.540-000</v>
          </cell>
          <cell r="X238" t="str">
            <v>CONVENCIONAL</v>
          </cell>
        </row>
        <row r="239">
          <cell r="C239" t="str">
            <v>03.063/13</v>
          </cell>
          <cell r="D239" t="str">
            <v xml:space="preserve">PRODUTOS MARCO 50 </v>
          </cell>
          <cell r="E239" t="str">
            <v>SILVEIRA MARTINS</v>
          </cell>
          <cell r="G239">
            <v>41582</v>
          </cell>
          <cell r="H239" t="str">
            <v>318.100.958.1</v>
          </cell>
          <cell r="I239">
            <v>0</v>
          </cell>
          <cell r="J239">
            <v>41827</v>
          </cell>
          <cell r="K239" t="str">
            <v>DESC</v>
          </cell>
          <cell r="L239" t="str">
            <v>PANIFICADOS - BOLACHA DIET; BARRAS  DE CEREAL</v>
          </cell>
          <cell r="M239" t="str">
            <v>TRIGO E AVEIA</v>
          </cell>
          <cell r="O239" t="str">
            <v>JOÃO NILO HARTZ NETO</v>
          </cell>
          <cell r="P239" t="str">
            <v>55 9644 7838 / 9987 7676</v>
          </cell>
          <cell r="R239" t="str">
            <v>VEGETAL</v>
          </cell>
          <cell r="S239" t="str">
            <v>VIGILÂNCIA SANITÁRIA</v>
          </cell>
          <cell r="U239" t="str">
            <v>produtosmarco@gamil.com</v>
          </cell>
          <cell r="V239" t="str">
            <v>Linha Base-Marco 50</v>
          </cell>
          <cell r="W239" t="str">
            <v>97.195-000</v>
          </cell>
          <cell r="X239" t="str">
            <v>CONVENCIONAL</v>
          </cell>
        </row>
        <row r="240">
          <cell r="C240" t="str">
            <v>03.064/13</v>
          </cell>
          <cell r="D240" t="str">
            <v>ABATEDOURO SÃO LUCAS</v>
          </cell>
          <cell r="E240" t="str">
            <v>TUPANCIRETÃ</v>
          </cell>
          <cell r="F240" t="str">
            <v>SANTA MARIA</v>
          </cell>
          <cell r="G240">
            <v>41624</v>
          </cell>
          <cell r="H240" t="str">
            <v>151.111.115.9</v>
          </cell>
          <cell r="I240">
            <v>1</v>
          </cell>
          <cell r="J240">
            <v>41897</v>
          </cell>
          <cell r="K240">
            <v>44482</v>
          </cell>
          <cell r="L240" t="str">
            <v>FRANGO</v>
          </cell>
          <cell r="M240" t="str">
            <v>AVICULTURA DE CORTE</v>
          </cell>
          <cell r="N240" t="str">
            <v>LO nº 10/2020 - PMT/SMMA</v>
          </cell>
          <cell r="O240" t="str">
            <v>JOÃO LUCAS BATISTA BRUM</v>
          </cell>
          <cell r="P240" t="str">
            <v>55 99975 2235 / 99929 5556</v>
          </cell>
          <cell r="R240" t="str">
            <v>ANIMAL</v>
          </cell>
          <cell r="S240" t="str">
            <v>SIM</v>
          </cell>
          <cell r="T240" t="str">
            <v>SUSAF-RS</v>
          </cell>
          <cell r="U240" t="str">
            <v>agropecuariasaolucas@bol.com.br</v>
          </cell>
          <cell r="V240" t="str">
            <v>Lagoa Vermelha, s/nº - Interior</v>
          </cell>
          <cell r="W240" t="str">
            <v>98.170-000</v>
          </cell>
          <cell r="X240" t="str">
            <v>CONVENCIONAL</v>
          </cell>
        </row>
        <row r="241">
          <cell r="C241" t="str">
            <v>03.065/14</v>
          </cell>
          <cell r="D241" t="str">
            <v>MIRACI TEREZINHA SIPPERT SCHU</v>
          </cell>
          <cell r="E241" t="str">
            <v>AGUDO</v>
          </cell>
          <cell r="F241" t="str">
            <v>SANTA MARIA</v>
          </cell>
          <cell r="G241">
            <v>41667</v>
          </cell>
          <cell r="H241" t="str">
            <v>001.108.176.7</v>
          </cell>
          <cell r="I241">
            <v>0</v>
          </cell>
          <cell r="K241">
            <v>41667</v>
          </cell>
          <cell r="L241" t="str">
            <v>EMBUTIDOS E CARNE</v>
          </cell>
          <cell r="M241" t="str">
            <v>SUINOCULTURA</v>
          </cell>
          <cell r="O241" t="str">
            <v>MIRACI TEREZINHA SIPPERT SCHU</v>
          </cell>
          <cell r="P241" t="str">
            <v>55 9953 8172</v>
          </cell>
          <cell r="R241" t="str">
            <v>ANIMAL</v>
          </cell>
          <cell r="V241" t="str">
            <v>Linha Teotonia Sul</v>
          </cell>
          <cell r="W241" t="str">
            <v>96.540-000</v>
          </cell>
          <cell r="X241" t="str">
            <v>CONVENCIONAL</v>
          </cell>
        </row>
        <row r="242">
          <cell r="C242" t="str">
            <v>03.066/14</v>
          </cell>
          <cell r="D242" t="str">
            <v>CASSOL E CHAVES</v>
          </cell>
          <cell r="E242" t="str">
            <v>FORMIGUEIRO</v>
          </cell>
          <cell r="F242" t="str">
            <v>SANTA MARIA</v>
          </cell>
          <cell r="G242">
            <v>41668</v>
          </cell>
          <cell r="H242" t="str">
            <v>194.103.977.1</v>
          </cell>
          <cell r="I242">
            <v>1</v>
          </cell>
          <cell r="J242">
            <v>45468</v>
          </cell>
          <cell r="K242">
            <v>45468</v>
          </cell>
          <cell r="L242" t="str">
            <v>LINGUIÇA COLONIAL SECA, CONGELADA, SECA DEFUMADA E DEFUMADA CONGELADA</v>
          </cell>
          <cell r="M242" t="str">
            <v>SUINOCULTURA</v>
          </cell>
          <cell r="N242" t="str">
            <v>DILA 005/2023 SMAMA</v>
          </cell>
          <cell r="O242" t="str">
            <v>FABIANE CASSOL CHAVES</v>
          </cell>
          <cell r="P242" t="str">
            <v>55 99634 9486 / 99946 9823</v>
          </cell>
          <cell r="R242" t="str">
            <v>ANIMAL</v>
          </cell>
          <cell r="S242" t="str">
            <v>SIM</v>
          </cell>
          <cell r="U242" t="str">
            <v>fabianecassol@gmail.com</v>
          </cell>
          <cell r="V242" t="str">
            <v>VRS 808 Km 4 - Interior</v>
          </cell>
          <cell r="W242" t="str">
            <v>97.210-000</v>
          </cell>
          <cell r="X242" t="str">
            <v>CONVENCIONAL</v>
          </cell>
        </row>
        <row r="243">
          <cell r="C243" t="str">
            <v>03.067/14</v>
          </cell>
          <cell r="D243" t="str">
            <v>GRANJA SANTA TEREZA</v>
          </cell>
          <cell r="E243" t="str">
            <v>JAGUARI</v>
          </cell>
          <cell r="F243" t="str">
            <v>SANTA MARIA</v>
          </cell>
          <cell r="G243">
            <v>41688</v>
          </cell>
          <cell r="H243" t="str">
            <v>069.105.814.8</v>
          </cell>
          <cell r="I243">
            <v>1</v>
          </cell>
          <cell r="J243">
            <v>42102</v>
          </cell>
          <cell r="K243">
            <v>42220</v>
          </cell>
          <cell r="L243" t="str">
            <v>QUEIJO</v>
          </cell>
          <cell r="M243" t="str">
            <v>BOVINOCULTURA DE LEITE</v>
          </cell>
          <cell r="O243" t="str">
            <v>MARTA CARNELOSSO BOLZAN</v>
          </cell>
          <cell r="Q243" t="str">
            <v>55 3506 1070</v>
          </cell>
          <cell r="R243" t="str">
            <v>ANIMAL</v>
          </cell>
          <cell r="S243" t="str">
            <v>SIM</v>
          </cell>
          <cell r="V243" t="str">
            <v xml:space="preserve">BR-287, km 360, Chapadão, </v>
          </cell>
          <cell r="W243" t="str">
            <v>97.760-000</v>
          </cell>
          <cell r="X243" t="str">
            <v>CONVENCIONAL</v>
          </cell>
        </row>
        <row r="244">
          <cell r="C244" t="str">
            <v>03.068/14</v>
          </cell>
          <cell r="D244" t="str">
            <v>DOCE SABOR</v>
          </cell>
          <cell r="E244" t="str">
            <v>AGUDO</v>
          </cell>
          <cell r="G244">
            <v>41688</v>
          </cell>
          <cell r="H244" t="str">
            <v>001.105.460.3</v>
          </cell>
          <cell r="I244">
            <v>0</v>
          </cell>
          <cell r="J244">
            <v>42068</v>
          </cell>
          <cell r="K244" t="str">
            <v>DESC</v>
          </cell>
          <cell r="L244" t="str">
            <v>RAPADURAS E CUPCAKES</v>
          </cell>
          <cell r="M244" t="str">
            <v>AMENDOIM E TRIGO</v>
          </cell>
          <cell r="O244" t="str">
            <v>ANGELA STEUERNAGEL CAVALHEIRO</v>
          </cell>
          <cell r="P244" t="str">
            <v>55 9644 6068 / 9973 8823</v>
          </cell>
          <cell r="R244" t="str">
            <v>VEGETAL</v>
          </cell>
          <cell r="S244" t="str">
            <v>VIGILÂNCIA SANITÁRIA</v>
          </cell>
          <cell r="V244" t="str">
            <v>Rua Independência, 336, centro</v>
          </cell>
          <cell r="W244" t="str">
            <v>96.540-000</v>
          </cell>
          <cell r="X244" t="str">
            <v>CONVENCIONAL</v>
          </cell>
        </row>
        <row r="245">
          <cell r="C245" t="str">
            <v>03.069/14</v>
          </cell>
          <cell r="D245" t="str">
            <v>RJ</v>
          </cell>
          <cell r="E245" t="str">
            <v>SÃO FRANCISCO DE ASSIS</v>
          </cell>
          <cell r="F245" t="str">
            <v>SANTA MARIA</v>
          </cell>
          <cell r="G245">
            <v>41688</v>
          </cell>
          <cell r="H245" t="str">
            <v>118.111.149.5</v>
          </cell>
          <cell r="I245">
            <v>0</v>
          </cell>
          <cell r="K245">
            <v>41688</v>
          </cell>
          <cell r="L245" t="str">
            <v>QUEIJO</v>
          </cell>
          <cell r="M245" t="str">
            <v>BOVINOCULTURA DE LEITE</v>
          </cell>
          <cell r="O245" t="str">
            <v>JOSIANE PEREIRA CORTESE</v>
          </cell>
          <cell r="P245" t="str">
            <v>55 9916 2570</v>
          </cell>
          <cell r="R245" t="str">
            <v>ANIMAL</v>
          </cell>
          <cell r="U245" t="str">
            <v>josianecortese@hotmail.com</v>
          </cell>
          <cell r="V245" t="str">
            <v>Porteira do Toroquá</v>
          </cell>
          <cell r="W245" t="str">
            <v>97.610-000</v>
          </cell>
          <cell r="X245" t="str">
            <v>CONVENCIONAL</v>
          </cell>
        </row>
        <row r="246">
          <cell r="C246" t="str">
            <v>03.070/14</v>
          </cell>
          <cell r="D246" t="str">
            <v>JAIME DA ROCHA</v>
          </cell>
          <cell r="E246" t="str">
            <v>SANTA MARIA</v>
          </cell>
          <cell r="G246">
            <v>41704</v>
          </cell>
          <cell r="H246" t="str">
            <v>109.115.206.0</v>
          </cell>
          <cell r="I246">
            <v>0</v>
          </cell>
          <cell r="K246" t="str">
            <v>DESC</v>
          </cell>
          <cell r="L246" t="str">
            <v>QUEIJO, IOGURTE BEBIDA LÁCTEA</v>
          </cell>
          <cell r="M246" t="str">
            <v>BOVINOCULTURA DE LEITE</v>
          </cell>
          <cell r="O246" t="str">
            <v>JAIME DA ROCHA</v>
          </cell>
          <cell r="P246" t="str">
            <v>55 8148 2754</v>
          </cell>
          <cell r="R246" t="str">
            <v>ANIMAL</v>
          </cell>
          <cell r="V246" t="str">
            <v>Estrada Cantina d'Itália,751,Santa Flora</v>
          </cell>
          <cell r="W246" t="str">
            <v>97.180-970</v>
          </cell>
          <cell r="X246" t="str">
            <v>CONVENCIONAL</v>
          </cell>
        </row>
        <row r="247">
          <cell r="C247" t="str">
            <v>03.071/14</v>
          </cell>
          <cell r="D247" t="str">
            <v>GRANJA ZANCAN</v>
          </cell>
          <cell r="E247" t="str">
            <v>IVORÁ</v>
          </cell>
          <cell r="F247" t="str">
            <v>SANTA MARIA</v>
          </cell>
          <cell r="G247">
            <v>41725</v>
          </cell>
          <cell r="H247" t="str">
            <v>286.101.406.1</v>
          </cell>
          <cell r="I247">
            <v>0</v>
          </cell>
          <cell r="K247">
            <v>41725</v>
          </cell>
          <cell r="L247" t="str">
            <v>OVOS</v>
          </cell>
          <cell r="M247" t="str">
            <v>AVICULTURA DE POSTURA</v>
          </cell>
          <cell r="O247" t="str">
            <v>JONAS NARDI ZANCAN</v>
          </cell>
          <cell r="P247" t="str">
            <v>55 8445 7106 / 9936 5071</v>
          </cell>
          <cell r="R247" t="str">
            <v>ANIMAL</v>
          </cell>
          <cell r="U247" t="str">
            <v>jonas.zancan@gamil.com</v>
          </cell>
          <cell r="V247" t="str">
            <v>Linha Zancan</v>
          </cell>
          <cell r="W247" t="str">
            <v>98.160-000</v>
          </cell>
          <cell r="X247" t="str">
            <v>CONVENCIONAL</v>
          </cell>
        </row>
        <row r="248">
          <cell r="C248" t="str">
            <v>03.072/14</v>
          </cell>
          <cell r="D248" t="str">
            <v>COOPERATIVA AGRÁRIA SÃO JOSÉ</v>
          </cell>
          <cell r="E248" t="str">
            <v>JAGUARI</v>
          </cell>
          <cell r="F248" t="str">
            <v>SANTA MARIA</v>
          </cell>
          <cell r="G248">
            <v>41744</v>
          </cell>
          <cell r="H248" t="str">
            <v>069.001.095.8</v>
          </cell>
          <cell r="I248">
            <v>1</v>
          </cell>
          <cell r="J248">
            <v>41837</v>
          </cell>
          <cell r="K248">
            <v>41837</v>
          </cell>
          <cell r="L248" t="str">
            <v>VINHO E SUCO</v>
          </cell>
          <cell r="M248" t="str">
            <v>VITIVINICULTURA</v>
          </cell>
          <cell r="O248" t="str">
            <v>DAGUIMAR ZIBICOSKI REOLON</v>
          </cell>
          <cell r="Q248" t="str">
            <v>55 3255 1448 / 3255 1364</v>
          </cell>
          <cell r="R248" t="str">
            <v>BEBIDAS</v>
          </cell>
          <cell r="S248" t="str">
            <v>MAPA</v>
          </cell>
          <cell r="U248" t="str">
            <v>vinhojagua@santiagonet.com.br</v>
          </cell>
          <cell r="V248" t="str">
            <v>R. Maximiliano Cortiana, 385, centro</v>
          </cell>
          <cell r="W248" t="str">
            <v>97.760-000</v>
          </cell>
          <cell r="X248" t="str">
            <v>CONVENCIONAL</v>
          </cell>
        </row>
        <row r="249">
          <cell r="C249" t="str">
            <v>03.073/14</v>
          </cell>
          <cell r="D249" t="str">
            <v>VS</v>
          </cell>
          <cell r="E249" t="str">
            <v>SÃO FRANCISCO DE ASSIS</v>
          </cell>
          <cell r="F249" t="str">
            <v>SANTA MARIA</v>
          </cell>
          <cell r="G249">
            <v>41744</v>
          </cell>
          <cell r="H249" t="str">
            <v>118.108.333.5</v>
          </cell>
          <cell r="I249">
            <v>0</v>
          </cell>
          <cell r="K249">
            <v>41744</v>
          </cell>
          <cell r="L249" t="str">
            <v>MANDIOCA</v>
          </cell>
          <cell r="M249" t="str">
            <v>MANDIOCA</v>
          </cell>
          <cell r="O249" t="str">
            <v>ANTÔNIO VANADIR AYRES</v>
          </cell>
          <cell r="R249" t="str">
            <v>VEGETAL</v>
          </cell>
          <cell r="V249" t="str">
            <v>2º Distrito de Encruzilhada</v>
          </cell>
          <cell r="W249" t="str">
            <v>97.610-000</v>
          </cell>
          <cell r="X249" t="str">
            <v>CONVENCIONAL</v>
          </cell>
        </row>
        <row r="250">
          <cell r="C250" t="str">
            <v>03.074/14</v>
          </cell>
          <cell r="D250" t="str">
            <v>PRODUTOS CASEIROS DA NONA</v>
          </cell>
          <cell r="E250" t="str">
            <v>JAGUARI</v>
          </cell>
          <cell r="F250" t="str">
            <v>SANTA MARIA</v>
          </cell>
          <cell r="G250">
            <v>41745</v>
          </cell>
          <cell r="H250" t="str">
            <v>069.103.154.1</v>
          </cell>
          <cell r="I250">
            <v>0</v>
          </cell>
          <cell r="K250">
            <v>41745</v>
          </cell>
          <cell r="L250" t="str">
            <v>PANIFICADOS</v>
          </cell>
          <cell r="M250" t="str">
            <v>TRIGO</v>
          </cell>
          <cell r="O250" t="str">
            <v>LENIR DE FÁTIMA GUASSO GUERRA</v>
          </cell>
          <cell r="P250" t="str">
            <v>55 9991 4296</v>
          </cell>
          <cell r="R250" t="str">
            <v>VEGETAL</v>
          </cell>
          <cell r="V250" t="str">
            <v>Chapadão</v>
          </cell>
          <cell r="W250" t="str">
            <v>97.760-000</v>
          </cell>
          <cell r="X250" t="str">
            <v>CONVENCIONAL</v>
          </cell>
        </row>
        <row r="251">
          <cell r="C251" t="str">
            <v>03.075/14</v>
          </cell>
          <cell r="D251" t="str">
            <v>IVAN CLAUDIR MUNDT</v>
          </cell>
          <cell r="E251" t="str">
            <v>AGUDO</v>
          </cell>
          <cell r="G251">
            <v>41773</v>
          </cell>
          <cell r="H251" t="str">
            <v>001.107.751.4</v>
          </cell>
          <cell r="I251">
            <v>0</v>
          </cell>
          <cell r="K251" t="str">
            <v>DESC</v>
          </cell>
          <cell r="L251" t="str">
            <v>PEIXES, FILÉ DE PEIXE, PEIXE CONGELADO</v>
          </cell>
          <cell r="M251" t="str">
            <v>PESCADOS OU PISCICULTURA</v>
          </cell>
          <cell r="O251" t="str">
            <v>IVAN CLAUDIR MUNDT</v>
          </cell>
          <cell r="P251" t="str">
            <v>55 9137 7759 / 9102 1050</v>
          </cell>
          <cell r="R251" t="str">
            <v>ANIMAL</v>
          </cell>
          <cell r="V251" t="str">
            <v>Canto Católico</v>
          </cell>
          <cell r="W251" t="str">
            <v>96.540-000</v>
          </cell>
          <cell r="X251" t="str">
            <v>CONVENCIONAL</v>
          </cell>
        </row>
        <row r="252">
          <cell r="C252" t="str">
            <v>03.076/14</v>
          </cell>
          <cell r="D252" t="str">
            <v>DE PANIFICAÇÃO DE OLDAIR DALLA PORTA</v>
          </cell>
          <cell r="E252" t="str">
            <v>SÃO PEDRO DO SUL</v>
          </cell>
          <cell r="G252">
            <v>41773</v>
          </cell>
          <cell r="H252" t="str">
            <v>127.107.266.9</v>
          </cell>
          <cell r="I252">
            <v>0</v>
          </cell>
          <cell r="K252" t="str">
            <v>DESC</v>
          </cell>
          <cell r="L252" t="str">
            <v>PANIFICADOS</v>
          </cell>
          <cell r="M252" t="str">
            <v>TRIGO</v>
          </cell>
          <cell r="O252" t="str">
            <v>OLDAIR DALLA PORTA</v>
          </cell>
          <cell r="P252" t="str">
            <v>55 9694 9178 / 9944 7129</v>
          </cell>
          <cell r="R252" t="str">
            <v>VEGETAL</v>
          </cell>
          <cell r="V252" t="str">
            <v>Localidade de Passo do Mudo</v>
          </cell>
          <cell r="W252" t="str">
            <v>97.400-000</v>
          </cell>
          <cell r="X252" t="str">
            <v>CONVENCIONAL</v>
          </cell>
        </row>
        <row r="253">
          <cell r="C253" t="str">
            <v>03.077/14</v>
          </cell>
          <cell r="D253" t="str">
            <v>DE CANA DE AÇUCAR E DERIVADOS LUDTKE</v>
          </cell>
          <cell r="E253" t="str">
            <v>SÃO PEDRO DO SUL</v>
          </cell>
          <cell r="G253">
            <v>41773</v>
          </cell>
          <cell r="H253" t="str">
            <v>127.105.214.5</v>
          </cell>
          <cell r="I253">
            <v>0</v>
          </cell>
          <cell r="K253" t="str">
            <v>DESC</v>
          </cell>
          <cell r="L253" t="str">
            <v>MELADO E AÇÚCAR MASCAVO</v>
          </cell>
          <cell r="M253" t="str">
            <v>CANA-DE-AÇÚCAR</v>
          </cell>
          <cell r="O253" t="str">
            <v>ADERLEI SCHIMIDT LUDTKE</v>
          </cell>
          <cell r="P253" t="str">
            <v>55 8106 5799</v>
          </cell>
          <cell r="Q253" t="str">
            <v>55 3276 7128</v>
          </cell>
          <cell r="R253" t="str">
            <v>VEGETAL</v>
          </cell>
          <cell r="V253" t="str">
            <v>Trav. Guassupi, 3º distrito</v>
          </cell>
          <cell r="W253" t="str">
            <v>97.400-000</v>
          </cell>
          <cell r="X253" t="str">
            <v>CONVENCIONAL</v>
          </cell>
        </row>
        <row r="254">
          <cell r="C254" t="str">
            <v>03.078/14</v>
          </cell>
          <cell r="D254" t="str">
            <v xml:space="preserve">DE MARCO ANDRÉ GRACIOLI PINHEIRO </v>
          </cell>
          <cell r="E254" t="str">
            <v>SÃO PEDRO DO SUL</v>
          </cell>
          <cell r="G254">
            <v>41773</v>
          </cell>
          <cell r="H254" t="str">
            <v>127.108.848.4</v>
          </cell>
          <cell r="I254">
            <v>0</v>
          </cell>
          <cell r="K254" t="str">
            <v>DESC</v>
          </cell>
          <cell r="L254" t="str">
            <v>MELADO E AÇÚCAR MASCAVO</v>
          </cell>
          <cell r="M254" t="str">
            <v>CANA-DE-AÇÚCAR</v>
          </cell>
          <cell r="O254" t="str">
            <v>MARCO ANDRÉ GRACIOLI PINHEIRO</v>
          </cell>
          <cell r="P254" t="str">
            <v>55 9961 4898</v>
          </cell>
          <cell r="R254" t="str">
            <v>VEGETAL</v>
          </cell>
          <cell r="V254" t="str">
            <v>Localidade de Carpintaria</v>
          </cell>
          <cell r="W254" t="str">
            <v>97.400-000</v>
          </cell>
          <cell r="X254" t="str">
            <v>CONVENCIONAL</v>
          </cell>
        </row>
        <row r="255">
          <cell r="C255" t="str">
            <v>03.079/14</v>
          </cell>
          <cell r="D255" t="str">
            <v>FRIGORÍFICO E EMBUTIDOS DE CARNE SUÍNA SENGER</v>
          </cell>
          <cell r="E255" t="str">
            <v>SÃO PEDRO DO SUL</v>
          </cell>
          <cell r="F255" t="str">
            <v>SANTA MARIA</v>
          </cell>
          <cell r="G255">
            <v>41773</v>
          </cell>
          <cell r="H255" t="str">
            <v>127.103.897.5</v>
          </cell>
          <cell r="I255">
            <v>0</v>
          </cell>
          <cell r="K255">
            <v>41773</v>
          </cell>
          <cell r="L255" t="str">
            <v>EMBUTIDOS</v>
          </cell>
          <cell r="M255" t="str">
            <v>SUINOCULTURA</v>
          </cell>
          <cell r="O255" t="str">
            <v>SIGMAR PEDRO SENGER</v>
          </cell>
          <cell r="P255" t="str">
            <v>55 8123 6457</v>
          </cell>
          <cell r="R255" t="str">
            <v>ANIMAL</v>
          </cell>
          <cell r="V255" t="str">
            <v>Localidade de Cerro Claro</v>
          </cell>
          <cell r="W255" t="str">
            <v>97.400-000</v>
          </cell>
          <cell r="X255" t="str">
            <v>CONVENCIONAL</v>
          </cell>
        </row>
        <row r="256">
          <cell r="C256" t="str">
            <v>03.080/14</v>
          </cell>
          <cell r="D256" t="str">
            <v>ELINE ANA DOTTO VIERO</v>
          </cell>
          <cell r="E256" t="str">
            <v>SANTA MARIA</v>
          </cell>
          <cell r="G256">
            <v>41773</v>
          </cell>
          <cell r="H256" t="str">
            <v>800.030.325.4</v>
          </cell>
          <cell r="I256">
            <v>0</v>
          </cell>
          <cell r="J256">
            <v>42730</v>
          </cell>
          <cell r="K256" t="str">
            <v>DESC</v>
          </cell>
          <cell r="L256" t="str">
            <v>ARROZ BENEFICIADO</v>
          </cell>
          <cell r="M256" t="str">
            <v>ORIZICULTURA</v>
          </cell>
          <cell r="O256" t="str">
            <v>ELINE ANA DOTTO VIERO</v>
          </cell>
          <cell r="P256" t="str">
            <v>55 9961 6670</v>
          </cell>
          <cell r="R256" t="str">
            <v>VEGETAL</v>
          </cell>
          <cell r="S256" t="str">
            <v>VIGILÂNCIA SANITÁRIA</v>
          </cell>
          <cell r="V256" t="str">
            <v>Passo do Verde S/N - BR 382</v>
          </cell>
          <cell r="W256" t="str">
            <v>97.070-160</v>
          </cell>
          <cell r="X256" t="str">
            <v>CONVENCIONAL</v>
          </cell>
        </row>
        <row r="257">
          <cell r="C257" t="str">
            <v>03.081/14</v>
          </cell>
          <cell r="D257" t="str">
            <v>MICHELIN</v>
          </cell>
          <cell r="E257" t="str">
            <v>SILVEIRA MARTINS</v>
          </cell>
          <cell r="F257" t="str">
            <v>SANTA MARIA</v>
          </cell>
          <cell r="G257">
            <v>41782</v>
          </cell>
          <cell r="H257" t="str">
            <v>318.100.386.9</v>
          </cell>
          <cell r="I257">
            <v>0</v>
          </cell>
          <cell r="K257">
            <v>41782</v>
          </cell>
          <cell r="L257" t="str">
            <v>PANIFICADOS</v>
          </cell>
          <cell r="M257" t="str">
            <v>TRIGO</v>
          </cell>
          <cell r="O257" t="str">
            <v>GILBERTO MICHELIN</v>
          </cell>
          <cell r="P257" t="str">
            <v>55 9626 7172</v>
          </cell>
          <cell r="Q257" t="str">
            <v>55 3505 1665</v>
          </cell>
          <cell r="R257" t="str">
            <v>VEGETAL</v>
          </cell>
          <cell r="V257" t="str">
            <v>Localidade Valverones</v>
          </cell>
          <cell r="W257" t="str">
            <v>97.195-000</v>
          </cell>
          <cell r="X257" t="str">
            <v>CONVENCIONAL</v>
          </cell>
        </row>
        <row r="258">
          <cell r="C258" t="str">
            <v>03.082/14</v>
          </cell>
          <cell r="D258" t="str">
            <v>MORANKIKO'S</v>
          </cell>
          <cell r="E258" t="str">
            <v>AGUDO</v>
          </cell>
          <cell r="F258" t="str">
            <v>SANTA MARIA</v>
          </cell>
          <cell r="G258">
            <v>41782</v>
          </cell>
          <cell r="H258" t="str">
            <v>001.105.626.6</v>
          </cell>
          <cell r="I258">
            <v>0</v>
          </cell>
          <cell r="K258">
            <v>44029</v>
          </cell>
          <cell r="L258" t="str">
            <v>GELÉIAS, COMPOTAS E MOLHOS</v>
          </cell>
          <cell r="M258" t="str">
            <v>HORTICULTURA</v>
          </cell>
          <cell r="O258" t="str">
            <v>NÉLIO NERI KICKHOFEL</v>
          </cell>
          <cell r="P258" t="str">
            <v>55 99690 2718</v>
          </cell>
          <cell r="R258" t="str">
            <v>VEGETAL</v>
          </cell>
          <cell r="V258" t="str">
            <v>Rodovia do Imigrante, km 65, s/n° - Rincão dos Rohde</v>
          </cell>
          <cell r="W258" t="str">
            <v>96.540-000</v>
          </cell>
          <cell r="X258" t="str">
            <v>CONVENCIONAL</v>
          </cell>
        </row>
        <row r="259">
          <cell r="C259" t="str">
            <v>03.083/14</v>
          </cell>
          <cell r="D259" t="str">
            <v>CARLA ELIS ANTUNES DE OLIVEIRA</v>
          </cell>
          <cell r="E259" t="str">
            <v>SANTA MARIA</v>
          </cell>
          <cell r="G259">
            <v>41814</v>
          </cell>
          <cell r="H259" t="str">
            <v>109.113.311.2</v>
          </cell>
          <cell r="I259">
            <v>0</v>
          </cell>
          <cell r="J259">
            <v>42396</v>
          </cell>
          <cell r="K259" t="str">
            <v>DESC</v>
          </cell>
          <cell r="L259" t="str">
            <v>EMBUTIDOS E DEFUMADOS</v>
          </cell>
          <cell r="M259" t="str">
            <v>SUINOCULTURA</v>
          </cell>
          <cell r="N259" t="str">
            <v>DECLARAÇÃO DEC Nº 41PL/2019 - SECRETARIA DE MUNICIPIO DE MEIO AMBIENTE / SMA</v>
          </cell>
          <cell r="O259" t="str">
            <v>CARLA ELIS ANTUNES DE OLIVEIRA</v>
          </cell>
          <cell r="P259" t="str">
            <v>55 9971 7755</v>
          </cell>
          <cell r="R259" t="str">
            <v>ANIMAL</v>
          </cell>
          <cell r="S259" t="str">
            <v>SIM</v>
          </cell>
          <cell r="V259" t="str">
            <v>Distrito de Boca do Monte-Estância Velha</v>
          </cell>
          <cell r="W259" t="str">
            <v>97.120-000</v>
          </cell>
          <cell r="X259" t="str">
            <v>CONVENCIONAL</v>
          </cell>
        </row>
        <row r="260">
          <cell r="C260" t="str">
            <v>03.084/14</v>
          </cell>
          <cell r="D260" t="str">
            <v>GILMAR LUCCA DE VARGAS</v>
          </cell>
          <cell r="E260" t="str">
            <v>AGUDO</v>
          </cell>
          <cell r="G260">
            <v>41866</v>
          </cell>
          <cell r="H260" t="str">
            <v>001.107.878.2</v>
          </cell>
          <cell r="I260">
            <v>0</v>
          </cell>
          <cell r="K260" t="str">
            <v>DESC</v>
          </cell>
          <cell r="L260" t="str">
            <v>MELADO, RAPADURA E CONSERVAS VEGETAIS</v>
          </cell>
          <cell r="M260" t="str">
            <v>CANA-DE-AÇÚCAR, HORTICULTURA</v>
          </cell>
          <cell r="O260" t="str">
            <v>GILMAR LUCCA DE VARGAS</v>
          </cell>
          <cell r="P260" t="str">
            <v>55 9161 9160</v>
          </cell>
          <cell r="R260" t="str">
            <v>VEGETAL</v>
          </cell>
          <cell r="V260" t="str">
            <v>RST-348</v>
          </cell>
          <cell r="W260" t="str">
            <v>96.540-000</v>
          </cell>
          <cell r="X260" t="str">
            <v>CONVENCIONAL</v>
          </cell>
        </row>
        <row r="261">
          <cell r="C261" t="str">
            <v>03.085/14</v>
          </cell>
          <cell r="D261" t="str">
            <v>SANTA BÁRBARA</v>
          </cell>
          <cell r="E261" t="str">
            <v>TOROPI</v>
          </cell>
          <cell r="F261" t="str">
            <v>SANTA MARIA</v>
          </cell>
          <cell r="G261">
            <v>41872</v>
          </cell>
          <cell r="H261" t="str">
            <v>461.100.416.2</v>
          </cell>
          <cell r="I261">
            <v>1</v>
          </cell>
          <cell r="J261">
            <v>42667</v>
          </cell>
          <cell r="K261">
            <v>42667</v>
          </cell>
          <cell r="L261" t="str">
            <v>PANIFICADOS - PÃO, CUCA E BOLACHA</v>
          </cell>
          <cell r="M261" t="str">
            <v>TRIGO</v>
          </cell>
          <cell r="N261" t="str">
            <v>DECLARAÇÃO DE ISENÇÃO DE LICENCIAMENTO AMBIENTAL - DILA - Nº001/2022 - SECRETARIA MUNICIPAL, INDUSTRIA COMERCIO, TURISMO E MEIO AMBIENTE / SAICTMA</v>
          </cell>
          <cell r="O261" t="str">
            <v>JUREMA DA SILVA LEAL</v>
          </cell>
          <cell r="P261" t="str">
            <v>55 98100 6012</v>
          </cell>
          <cell r="R261" t="str">
            <v>VEGETAL</v>
          </cell>
          <cell r="S261" t="str">
            <v>VIGILÂNCIA SANITÁRIA</v>
          </cell>
          <cell r="V261" t="str">
            <v>Estrada Passo do Galvão, S/N - 2º distrito</v>
          </cell>
          <cell r="W261" t="str">
            <v>97.418-000</v>
          </cell>
          <cell r="X261" t="str">
            <v>CONVENCIONAL</v>
          </cell>
        </row>
        <row r="262">
          <cell r="C262" t="str">
            <v>03.086/14</v>
          </cell>
          <cell r="D262" t="str">
            <v>VINHO COLONIAL BINDER</v>
          </cell>
          <cell r="E262" t="str">
            <v>AGUDO</v>
          </cell>
          <cell r="G262">
            <v>41891</v>
          </cell>
          <cell r="H262" t="str">
            <v>001.102.456.9</v>
          </cell>
          <cell r="I262">
            <v>0</v>
          </cell>
          <cell r="K262" t="str">
            <v>DESC</v>
          </cell>
          <cell r="L262" t="str">
            <v>VINHOS</v>
          </cell>
          <cell r="M262" t="str">
            <v>VITIVINICULTURA</v>
          </cell>
          <cell r="O262" t="str">
            <v>NELSON IVO BENDER</v>
          </cell>
          <cell r="P262" t="str">
            <v>51 9601 1214 / 9988 4893</v>
          </cell>
          <cell r="R262" t="str">
            <v>BEBIDAS</v>
          </cell>
          <cell r="V262" t="str">
            <v>Linha Leste Boêmia</v>
          </cell>
          <cell r="W262" t="str">
            <v>96.560-000</v>
          </cell>
          <cell r="X262" t="str">
            <v>CONVENCIONAL</v>
          </cell>
        </row>
        <row r="263">
          <cell r="C263" t="str">
            <v>03.087/14</v>
          </cell>
          <cell r="D263" t="str">
            <v>DA QUARTA COLÔNIA</v>
          </cell>
          <cell r="E263" t="str">
            <v>FAXINAL DO SOTURNO</v>
          </cell>
          <cell r="G263">
            <v>41891</v>
          </cell>
          <cell r="H263" t="str">
            <v>046.100.442.9</v>
          </cell>
          <cell r="I263">
            <v>0</v>
          </cell>
          <cell r="K263" t="str">
            <v>DESC</v>
          </cell>
          <cell r="L263" t="str">
            <v>QUEIJO E DERIVADOS DO LEITE</v>
          </cell>
          <cell r="M263" t="str">
            <v>BOVINOCULTURA DE LEITE</v>
          </cell>
          <cell r="O263" t="str">
            <v>CELSO ROQUE SAVEGNAGO</v>
          </cell>
          <cell r="P263" t="str">
            <v>51 9652 5075</v>
          </cell>
          <cell r="R263" t="str">
            <v>ANIMAL</v>
          </cell>
          <cell r="U263" t="str">
            <v>manosave@gmail.com</v>
          </cell>
          <cell r="V263" t="str">
            <v>Localidade de Sítio Alto</v>
          </cell>
          <cell r="W263" t="str">
            <v>97.220-000</v>
          </cell>
          <cell r="X263" t="str">
            <v>CONVENCIONAL</v>
          </cell>
        </row>
        <row r="264">
          <cell r="C264" t="str">
            <v>03.088/14</v>
          </cell>
          <cell r="D264" t="str">
            <v>ROTSEN</v>
          </cell>
          <cell r="E264" t="str">
            <v>FAXINAL DO SOTURNO</v>
          </cell>
          <cell r="G264">
            <v>41891</v>
          </cell>
          <cell r="H264" t="str">
            <v>046.102.799.2</v>
          </cell>
          <cell r="I264">
            <v>0</v>
          </cell>
          <cell r="K264" t="str">
            <v>DESC</v>
          </cell>
          <cell r="L264" t="str">
            <v>MANDIOCA DESCASCADA</v>
          </cell>
          <cell r="M264" t="str">
            <v>MANDIOCA</v>
          </cell>
          <cell r="O264" t="str">
            <v>NESTOR SARZI SARTORI</v>
          </cell>
          <cell r="P264" t="str">
            <v>55 9924 1257</v>
          </cell>
          <cell r="R264" t="str">
            <v>VEGETAL</v>
          </cell>
          <cell r="V264" t="str">
            <v>Localidade Sitio dos Mellos</v>
          </cell>
          <cell r="W264" t="str">
            <v>97.220-000</v>
          </cell>
          <cell r="X264" t="str">
            <v>CONVENCIONAL</v>
          </cell>
        </row>
        <row r="265">
          <cell r="C265" t="str">
            <v>03.089/14</v>
          </cell>
          <cell r="D265" t="str">
            <v>SÍTIO OLHO D'ÁGUA</v>
          </cell>
          <cell r="E265" t="str">
            <v>JARI</v>
          </cell>
          <cell r="F265" t="str">
            <v>SANTA MARIA</v>
          </cell>
          <cell r="G265">
            <v>41891</v>
          </cell>
          <cell r="H265" t="str">
            <v>448.100.558.0</v>
          </cell>
          <cell r="I265">
            <v>0</v>
          </cell>
          <cell r="K265">
            <v>41891</v>
          </cell>
          <cell r="L265" t="str">
            <v>SUCO DE UVA</v>
          </cell>
          <cell r="M265" t="str">
            <v>VITIVINICULTURA</v>
          </cell>
          <cell r="O265" t="str">
            <v>ZENO ALMEIDA DA SILVA</v>
          </cell>
          <cell r="P265" t="str">
            <v>55 9964 3423</v>
          </cell>
          <cell r="Q265" t="str">
            <v>55 3272 9091</v>
          </cell>
          <cell r="R265" t="str">
            <v>BEBIDAS</v>
          </cell>
          <cell r="U265" t="str">
            <v>acaciaalimentos@yahoo.com.br</v>
          </cell>
          <cell r="V265" t="str">
            <v>Rincão de Santo Antônio</v>
          </cell>
          <cell r="W265" t="str">
            <v>98.175-000</v>
          </cell>
          <cell r="X265" t="str">
            <v>CONVENCIONAL</v>
          </cell>
        </row>
        <row r="266">
          <cell r="C266" t="str">
            <v>03.090/14</v>
          </cell>
          <cell r="D266" t="str">
            <v>LEDI TERESINHA CARDOSO GRACIOLI</v>
          </cell>
          <cell r="E266" t="str">
            <v>SANTA MARIA</v>
          </cell>
          <cell r="G266">
            <v>41898</v>
          </cell>
          <cell r="H266" t="str">
            <v>109.115.620.1</v>
          </cell>
          <cell r="I266">
            <v>0</v>
          </cell>
          <cell r="K266" t="str">
            <v>DESC</v>
          </cell>
          <cell r="L266" t="str">
            <v>EMBUTIDOS</v>
          </cell>
          <cell r="M266" t="str">
            <v>SUINOCULTURA</v>
          </cell>
          <cell r="O266" t="str">
            <v>LEDI TERESINHA CARDOSO GRACIOLI</v>
          </cell>
          <cell r="P266" t="str">
            <v>55 9998 0248</v>
          </cell>
          <cell r="R266" t="str">
            <v>ANIMAL</v>
          </cell>
          <cell r="V266" t="str">
            <v>Distrito Palma</v>
          </cell>
          <cell r="W266" t="str">
            <v>97.120-000</v>
          </cell>
          <cell r="X266" t="str">
            <v>CONVENCIONAL</v>
          </cell>
        </row>
        <row r="267">
          <cell r="C267" t="str">
            <v>03.091/14</v>
          </cell>
          <cell r="D267" t="str">
            <v>PRODUTOS VENITI DA QUARTA</v>
          </cell>
          <cell r="E267" t="str">
            <v>FAXINAL DO SOTURNO</v>
          </cell>
          <cell r="F267" t="str">
            <v>SANTA MARIA</v>
          </cell>
          <cell r="G267">
            <v>41940</v>
          </cell>
          <cell r="H267" t="str">
            <v>046.102.600.7</v>
          </cell>
          <cell r="I267">
            <v>0</v>
          </cell>
          <cell r="K267">
            <v>41940</v>
          </cell>
          <cell r="L267" t="str">
            <v>MELADO, AÇÚCAR MASCAVO, RAPADURA</v>
          </cell>
          <cell r="M267" t="str">
            <v>CANA-DE-AÇÚCAR</v>
          </cell>
          <cell r="O267" t="str">
            <v>JUCEMAR DALL ONGARO</v>
          </cell>
          <cell r="P267" t="str">
            <v xml:space="preserve">55 9977 7091 / 9977 7091 </v>
          </cell>
          <cell r="R267" t="str">
            <v>VEGETAL</v>
          </cell>
          <cell r="V267" t="str">
            <v>Linha Nova Palma</v>
          </cell>
          <cell r="W267" t="str">
            <v>97.220-000</v>
          </cell>
          <cell r="X267" t="str">
            <v>CONVENCIONAL</v>
          </cell>
        </row>
        <row r="268">
          <cell r="C268" t="str">
            <v>03.092/14</v>
          </cell>
          <cell r="D268" t="str">
            <v>LE PRODUTOS CASEIROS</v>
          </cell>
          <cell r="E268" t="str">
            <v>SÃO FRANCISCO DE ASSIS</v>
          </cell>
          <cell r="F268" t="str">
            <v>SANTA MARIA</v>
          </cell>
          <cell r="G268">
            <v>41947</v>
          </cell>
          <cell r="H268" t="str">
            <v>118.114.004.5</v>
          </cell>
          <cell r="I268">
            <v>1</v>
          </cell>
          <cell r="J268">
            <v>42200</v>
          </cell>
          <cell r="K268">
            <v>42200</v>
          </cell>
          <cell r="L268" t="str">
            <v>PANIFICADOS - PÃES, SALGADOS, CUCAS</v>
          </cell>
          <cell r="M268" t="str">
            <v>TRIGO</v>
          </cell>
          <cell r="N268" t="str">
            <v>DECLARAÇÃO DE ISENÇÃO DE LICENCIAMENTO AMBIENTAL SECRET. MUNICIPAL DO MEIO AMBIENTE</v>
          </cell>
          <cell r="O268" t="str">
            <v>LUIS CARLOS DE VARGAS RODRIGUES</v>
          </cell>
          <cell r="P268" t="str">
            <v>55 9969 8196 / 9732 9331</v>
          </cell>
          <cell r="R268" t="str">
            <v>VEGETAL</v>
          </cell>
          <cell r="U268" t="str">
            <v>lcarlos@hotmail.com</v>
          </cell>
          <cell r="V268" t="str">
            <v>Rua José Falckemback, nº 2.479,Bairro Vila Nova</v>
          </cell>
          <cell r="W268" t="str">
            <v>97.610-000</v>
          </cell>
          <cell r="X268" t="str">
            <v>CONVENCIONAL</v>
          </cell>
        </row>
        <row r="269">
          <cell r="C269" t="str">
            <v>03.093/14</v>
          </cell>
          <cell r="D269" t="str">
            <v>SAZIARE PRODUTOS NATURAIS</v>
          </cell>
          <cell r="E269" t="str">
            <v>RESTINGA SECA</v>
          </cell>
          <cell r="F269" t="str">
            <v>SANTA MARIA</v>
          </cell>
          <cell r="G269">
            <v>41947</v>
          </cell>
          <cell r="H269" t="str">
            <v>099.105.390.7</v>
          </cell>
          <cell r="I269">
            <v>1</v>
          </cell>
          <cell r="J269">
            <v>42667</v>
          </cell>
          <cell r="K269">
            <v>44764</v>
          </cell>
          <cell r="L269" t="str">
            <v>LEITE, IOGURTE, QUEIJO, DOCE DE LEITE</v>
          </cell>
          <cell r="M269" t="str">
            <v>BOVINOCULTURA DE LEITE</v>
          </cell>
          <cell r="N269" t="str">
            <v>DNILA Mun nº 003/2019</v>
          </cell>
          <cell r="O269" t="str">
            <v>BERENICE BÉE</v>
          </cell>
          <cell r="P269" t="str">
            <v>55 99932 2880</v>
          </cell>
          <cell r="R269" t="str">
            <v>ANIMAL</v>
          </cell>
          <cell r="S269" t="str">
            <v>SIM</v>
          </cell>
          <cell r="U269" t="str">
            <v>beeberenice1@gmail.com</v>
          </cell>
          <cell r="V269" t="str">
            <v>Localidade de Santa Lúcia, s/nº</v>
          </cell>
          <cell r="W269" t="str">
            <v>97.200-000</v>
          </cell>
          <cell r="X269" t="str">
            <v>CONVENCIONAL</v>
          </cell>
        </row>
        <row r="270">
          <cell r="C270" t="str">
            <v>03.094/14</v>
          </cell>
          <cell r="D270" t="str">
            <v>BOTIQUE DA COLÔNIA</v>
          </cell>
          <cell r="E270" t="str">
            <v>SANTA MARIA</v>
          </cell>
          <cell r="F270" t="str">
            <v>SANTA MARIA</v>
          </cell>
          <cell r="G270">
            <v>41961</v>
          </cell>
          <cell r="H270" t="str">
            <v>109.113.465.8</v>
          </cell>
          <cell r="I270">
            <v>1</v>
          </cell>
          <cell r="J270">
            <v>43181</v>
          </cell>
          <cell r="K270">
            <v>45134</v>
          </cell>
          <cell r="L270" t="str">
            <v>QUEIJO</v>
          </cell>
          <cell r="M270" t="str">
            <v>BOVINOCULTURA DE LEITE</v>
          </cell>
          <cell r="N270" t="str">
            <v>DNILA EMATER</v>
          </cell>
          <cell r="O270" t="str">
            <v>JULIO CEZAR CORREA CARVALHO</v>
          </cell>
          <cell r="P270" t="str">
            <v>55 99631 2749 / 99692 9802</v>
          </cell>
          <cell r="R270" t="str">
            <v>ANIMAL</v>
          </cell>
          <cell r="S270" t="str">
            <v>SIM</v>
          </cell>
          <cell r="V270" t="str">
            <v>Estrada Arroio Lobato, S/N - Arroio Grande</v>
          </cell>
          <cell r="W270" t="str">
            <v>97.120-000</v>
          </cell>
          <cell r="X270" t="str">
            <v>CONVENCIONAL</v>
          </cell>
        </row>
        <row r="271">
          <cell r="C271" t="str">
            <v>03.095/14</v>
          </cell>
          <cell r="D271" t="str">
            <v>SÉRGIO LUIZ DAL PIVA</v>
          </cell>
          <cell r="E271" t="str">
            <v>SANTA MARIA</v>
          </cell>
          <cell r="F271" t="str">
            <v>SANTA MARIA</v>
          </cell>
          <cell r="G271">
            <v>41961</v>
          </cell>
          <cell r="H271" t="str">
            <v>109.113.995.7</v>
          </cell>
          <cell r="I271">
            <v>0</v>
          </cell>
          <cell r="K271">
            <v>41961</v>
          </cell>
          <cell r="L271" t="str">
            <v>PEIXES, FILÉ DE PEIXE, PEIXE CONGELADO</v>
          </cell>
          <cell r="M271" t="str">
            <v>PESCADOS OU PISCICULTURA</v>
          </cell>
          <cell r="O271" t="str">
            <v>SÉRGIO LUIZ DAL PIVA</v>
          </cell>
          <cell r="P271" t="str">
            <v>55 9972 4791</v>
          </cell>
          <cell r="R271" t="str">
            <v>ANIMAL</v>
          </cell>
          <cell r="U271" t="str">
            <v>dalpivasl@gmail.com</v>
          </cell>
          <cell r="V271" t="str">
            <v>Arroio Grande</v>
          </cell>
          <cell r="W271" t="str">
            <v>97.120-000</v>
          </cell>
          <cell r="X271" t="str">
            <v>CONVENCIONAL</v>
          </cell>
        </row>
        <row r="272">
          <cell r="C272" t="str">
            <v>03.096/14</v>
          </cell>
          <cell r="D272" t="str">
            <v>AZIENDA BASTIANI ALIMENTOS</v>
          </cell>
          <cell r="E272" t="str">
            <v>FAXINAL DO SOTURNO</v>
          </cell>
          <cell r="F272" t="str">
            <v>SANTA MARIA</v>
          </cell>
          <cell r="G272">
            <v>41961</v>
          </cell>
          <cell r="H272" t="str">
            <v>046.102.494.2</v>
          </cell>
          <cell r="I272">
            <v>1</v>
          </cell>
          <cell r="J272">
            <v>44014</v>
          </cell>
          <cell r="K272">
            <v>43837</v>
          </cell>
          <cell r="L272" t="str">
            <v>GELÉIAS E CONSERVAS VEGETAIS</v>
          </cell>
          <cell r="M272" t="str">
            <v>HORTICULTURA</v>
          </cell>
          <cell r="N272" t="str">
            <v>DILA mun 06/20</v>
          </cell>
          <cell r="O272" t="str">
            <v>LISANA FERIGOLO BASTIANI</v>
          </cell>
          <cell r="P272" t="str">
            <v>55 99613 3910</v>
          </cell>
          <cell r="R272" t="str">
            <v>VEGETAL</v>
          </cell>
          <cell r="S272" t="str">
            <v>VIGILÂNCIA SANITÁRIA</v>
          </cell>
          <cell r="V272" t="str">
            <v>Linha Saxônia, s/nº - Interior</v>
          </cell>
          <cell r="W272" t="str">
            <v>97.220-000</v>
          </cell>
          <cell r="X272" t="str">
            <v>EM CONVERSÃO ORGÂNICA</v>
          </cell>
        </row>
        <row r="273">
          <cell r="C273" t="str">
            <v>03.097/14</v>
          </cell>
          <cell r="D273" t="str">
            <v>GOSTINHO DA CANA</v>
          </cell>
          <cell r="E273" t="str">
            <v>SÃO FRANCISCO DE ASSIS</v>
          </cell>
          <cell r="F273" t="str">
            <v>SANTA MARIA</v>
          </cell>
          <cell r="G273">
            <v>41963</v>
          </cell>
          <cell r="H273" t="str">
            <v>118.110.548.7</v>
          </cell>
          <cell r="I273">
            <v>1</v>
          </cell>
          <cell r="J273">
            <v>42668</v>
          </cell>
          <cell r="K273">
            <v>42668</v>
          </cell>
          <cell r="L273" t="str">
            <v>MELADO, AÇÚCAR MASCAVO, RAPADURA</v>
          </cell>
          <cell r="M273" t="str">
            <v>CANA-DE-AÇÚCAR</v>
          </cell>
          <cell r="N273" t="str">
            <v>DECLARAÇÃO DE ISENÇÃO DE LICENCIAMENTO AMBIENTAL SECRET. MUNICIPAL DO MEIO AMBIENTE</v>
          </cell>
          <cell r="O273" t="str">
            <v>SILVANIA PEREIRA DAL SOTO</v>
          </cell>
          <cell r="R273" t="str">
            <v>VEGETAL</v>
          </cell>
          <cell r="V273" t="str">
            <v>4° distrito S/N - Beluno</v>
          </cell>
          <cell r="W273" t="str">
            <v>97.610-000</v>
          </cell>
          <cell r="X273" t="str">
            <v>CONVENCIONAL</v>
          </cell>
        </row>
        <row r="274">
          <cell r="C274" t="str">
            <v>03.098/14</v>
          </cell>
          <cell r="D274" t="str">
            <v>VALNEI PINTO DE ALMEIDA</v>
          </cell>
          <cell r="E274" t="str">
            <v>TOROPI</v>
          </cell>
          <cell r="G274">
            <v>41977</v>
          </cell>
          <cell r="H274" t="str">
            <v>461.100.829.0</v>
          </cell>
          <cell r="I274">
            <v>0</v>
          </cell>
          <cell r="K274" t="str">
            <v>DESC</v>
          </cell>
          <cell r="L274" t="str">
            <v>EMBUTIDOS</v>
          </cell>
          <cell r="M274" t="str">
            <v>SUINOCULTURA</v>
          </cell>
          <cell r="O274" t="str">
            <v>VALNEI PINTO DE ALMEIDA</v>
          </cell>
          <cell r="P274" t="str">
            <v>55 9620 6086 / 9630 8175</v>
          </cell>
          <cell r="R274" t="str">
            <v>ANIMAL</v>
          </cell>
          <cell r="V274" t="str">
            <v>Localidade de Vinte Tiros</v>
          </cell>
          <cell r="W274" t="str">
            <v>97.418-000</v>
          </cell>
          <cell r="X274" t="str">
            <v>CONVENCIONAL</v>
          </cell>
        </row>
        <row r="275">
          <cell r="C275" t="str">
            <v>03.099/14</v>
          </cell>
          <cell r="D275" t="str">
            <v>DE EMBUTIDOS DE CARNE SUÍNA PUPA'S WURST</v>
          </cell>
          <cell r="E275" t="str">
            <v>SÃO PEDRO DO SUL</v>
          </cell>
          <cell r="G275">
            <v>41990</v>
          </cell>
          <cell r="H275" t="str">
            <v>127.107.865.9</v>
          </cell>
          <cell r="I275">
            <v>0</v>
          </cell>
          <cell r="K275" t="str">
            <v>DESC</v>
          </cell>
          <cell r="L275" t="str">
            <v>EMBUTIDOS</v>
          </cell>
          <cell r="M275" t="str">
            <v>SUINOCULTURA</v>
          </cell>
          <cell r="O275" t="str">
            <v>ADAIR ROHLOFF</v>
          </cell>
          <cell r="P275" t="str">
            <v>55 9607 5320</v>
          </cell>
          <cell r="R275" t="str">
            <v>ANIMAL</v>
          </cell>
          <cell r="V275" t="str">
            <v>Distrito Cerro Claro</v>
          </cell>
          <cell r="W275" t="str">
            <v>97.400-000</v>
          </cell>
          <cell r="X275" t="str">
            <v>CONVENCIONAL</v>
          </cell>
        </row>
        <row r="276">
          <cell r="C276" t="str">
            <v>03.100/15</v>
          </cell>
          <cell r="D276" t="str">
            <v>AGROHORTA</v>
          </cell>
          <cell r="E276" t="str">
            <v>FORMIGUEIRO</v>
          </cell>
          <cell r="F276" t="str">
            <v>SANTA MARIA</v>
          </cell>
          <cell r="G276">
            <v>42093</v>
          </cell>
          <cell r="H276" t="str">
            <v>194.101.968.1</v>
          </cell>
          <cell r="I276">
            <v>0</v>
          </cell>
          <cell r="K276">
            <v>42093</v>
          </cell>
          <cell r="L276" t="str">
            <v>COUVE PROCESSADA</v>
          </cell>
          <cell r="M276" t="str">
            <v>HORTICULTURA</v>
          </cell>
          <cell r="O276" t="str">
            <v>GELSON ALDEON FERNANDES DA SILVA</v>
          </cell>
          <cell r="P276" t="str">
            <v>55 9994 4132</v>
          </cell>
          <cell r="R276" t="str">
            <v>VEGETAL</v>
          </cell>
          <cell r="U276" t="str">
            <v>gelson-fernandes@hotmail.com</v>
          </cell>
          <cell r="V276" t="str">
            <v xml:space="preserve">Estrada Bom Retiro, </v>
          </cell>
          <cell r="W276" t="str">
            <v>97.210-000</v>
          </cell>
          <cell r="X276" t="str">
            <v>CONVENCIONAL</v>
          </cell>
        </row>
        <row r="277">
          <cell r="C277" t="str">
            <v>03.101/15</v>
          </cell>
          <cell r="D277" t="str">
            <v>DE QUEIJOS</v>
          </cell>
          <cell r="E277" t="str">
            <v>SÃO PEDRO DO SUL</v>
          </cell>
          <cell r="G277">
            <v>42117</v>
          </cell>
          <cell r="H277" t="str">
            <v>127.107.419.0</v>
          </cell>
          <cell r="I277">
            <v>0</v>
          </cell>
          <cell r="K277" t="str">
            <v>DESC</v>
          </cell>
          <cell r="L277" t="str">
            <v>QUEIJOS</v>
          </cell>
          <cell r="M277" t="str">
            <v>BOVINOCULTURA DE LEITE</v>
          </cell>
          <cell r="O277" t="str">
            <v>ADRIANO SILVA DE CAMPOS</v>
          </cell>
          <cell r="P277" t="str">
            <v>55 9674 3869</v>
          </cell>
          <cell r="R277" t="str">
            <v>ANIMAL</v>
          </cell>
          <cell r="V277" t="str">
            <v>Localidade Antônio Lima</v>
          </cell>
          <cell r="W277" t="str">
            <v>97.400-000</v>
          </cell>
          <cell r="X277" t="str">
            <v>CONVENCIONAL</v>
          </cell>
        </row>
        <row r="278">
          <cell r="C278" t="str">
            <v>03.102/15</v>
          </cell>
          <cell r="D278" t="str">
            <v>ARMAZÉM DOS SALGADOS</v>
          </cell>
          <cell r="E278" t="str">
            <v>FAXINAL DO SOTURNO</v>
          </cell>
          <cell r="F278" t="str">
            <v>SANTA MARIA</v>
          </cell>
          <cell r="G278">
            <v>42117</v>
          </cell>
          <cell r="H278" t="str">
            <v>046.102.329.6</v>
          </cell>
          <cell r="I278">
            <v>1</v>
          </cell>
          <cell r="J278">
            <v>43840</v>
          </cell>
          <cell r="K278">
            <v>44105</v>
          </cell>
          <cell r="L278" t="str">
            <v>PANIFICADOS - PÃES, SALGADOS, MINI PIZZAS</v>
          </cell>
          <cell r="M278" t="str">
            <v>TRIGO</v>
          </cell>
          <cell r="O278" t="str">
            <v>CLEUSA BORGES BARBIERI</v>
          </cell>
          <cell r="P278" t="str">
            <v>55 9703 9796 / 9159 6265</v>
          </cell>
          <cell r="R278" t="str">
            <v>VEGETAL</v>
          </cell>
          <cell r="U278" t="str">
            <v>cleusaborgesbarbieri@gmail.com</v>
          </cell>
          <cell r="V278" t="str">
            <v>Sítio Alto S/N</v>
          </cell>
          <cell r="W278" t="str">
            <v>97.220-000</v>
          </cell>
          <cell r="X278" t="str">
            <v>CONVENCIONAL</v>
          </cell>
        </row>
        <row r="279">
          <cell r="C279" t="str">
            <v>03.103/15</v>
          </cell>
          <cell r="D279" t="str">
            <v>QUINTA DO GAMA</v>
          </cell>
          <cell r="E279" t="str">
            <v>DILERMANDO DE AGUIAR</v>
          </cell>
          <cell r="F279" t="str">
            <v>SANTA MARIA</v>
          </cell>
          <cell r="G279">
            <v>42131</v>
          </cell>
          <cell r="H279" t="str">
            <v>439.100.686.2</v>
          </cell>
          <cell r="I279">
            <v>1</v>
          </cell>
          <cell r="J279">
            <v>42206</v>
          </cell>
          <cell r="K279">
            <v>44033</v>
          </cell>
          <cell r="L279" t="str">
            <v>SUCO DE UVA</v>
          </cell>
          <cell r="M279" t="str">
            <v>VITIVINICULTURA</v>
          </cell>
          <cell r="N279" t="str">
            <v>OFÍCIO ISENÇÃO DE LICENCIAMENTO N° 04/2020</v>
          </cell>
          <cell r="O279" t="str">
            <v>JOSÉ SIDNEY DA SILVEIRA</v>
          </cell>
          <cell r="P279" t="str">
            <v>55 9971 1326 / 9639 3929</v>
          </cell>
          <cell r="R279" t="str">
            <v>BEBIDAS</v>
          </cell>
          <cell r="S279" t="str">
            <v>MAPA</v>
          </cell>
          <cell r="U279" t="str">
            <v>quintadogama@gmail.com</v>
          </cell>
          <cell r="V279" t="str">
            <v>Rodovia BR 158, km 358, Picada do Gama</v>
          </cell>
          <cell r="W279" t="str">
            <v>97.180-000</v>
          </cell>
          <cell r="X279" t="str">
            <v>CONVENCIONAL</v>
          </cell>
        </row>
        <row r="280">
          <cell r="C280" t="str">
            <v>03.104/15</v>
          </cell>
          <cell r="D280" t="str">
            <v>MARISA CARPES TERRA</v>
          </cell>
          <cell r="E280" t="str">
            <v>SÃO FRANCISCO DE ASSIS</v>
          </cell>
          <cell r="F280" t="str">
            <v>SANTA MARIA</v>
          </cell>
          <cell r="G280">
            <v>42201</v>
          </cell>
          <cell r="H280" t="str">
            <v>118.113.074.0</v>
          </cell>
          <cell r="I280">
            <v>0</v>
          </cell>
          <cell r="K280">
            <v>42201</v>
          </cell>
          <cell r="L280" t="str">
            <v>PANIFICADOS</v>
          </cell>
          <cell r="M280" t="str">
            <v>TRIGO</v>
          </cell>
          <cell r="O280" t="str">
            <v>MARISA CARPES TERRA</v>
          </cell>
          <cell r="R280" t="str">
            <v>VEGETAL</v>
          </cell>
          <cell r="V280" t="str">
            <v>Lote nº 11, distrito Jaguari Grande</v>
          </cell>
          <cell r="W280" t="str">
            <v>97.610-000</v>
          </cell>
          <cell r="X280" t="str">
            <v>CONVENCIONAL</v>
          </cell>
        </row>
        <row r="281">
          <cell r="C281" t="str">
            <v>03.105/15</v>
          </cell>
          <cell r="D281" t="str">
            <v>MARLENE SALDANHA</v>
          </cell>
          <cell r="E281" t="str">
            <v>SÃO FRANCISCO DE ASSIS</v>
          </cell>
          <cell r="F281" t="str">
            <v>SANTA MARIA</v>
          </cell>
          <cell r="G281">
            <v>42202</v>
          </cell>
          <cell r="H281" t="str">
            <v>118.113.259.0</v>
          </cell>
          <cell r="I281">
            <v>0</v>
          </cell>
          <cell r="K281">
            <v>42202</v>
          </cell>
          <cell r="L281" t="str">
            <v>PANIFICADOS</v>
          </cell>
          <cell r="M281" t="str">
            <v>TRIGO</v>
          </cell>
          <cell r="O281" t="str">
            <v>MARLENE SALDANHA</v>
          </cell>
          <cell r="R281" t="str">
            <v>VEGETAL</v>
          </cell>
          <cell r="V281" t="str">
            <v>Lote nº 12, distrito de 2º Jaguari Grande</v>
          </cell>
          <cell r="W281" t="str">
            <v>97.610-000</v>
          </cell>
          <cell r="X281" t="str">
            <v>CONVENCIONAL</v>
          </cell>
        </row>
        <row r="282">
          <cell r="C282" t="str">
            <v>03.106/15</v>
          </cell>
          <cell r="D282" t="str">
            <v xml:space="preserve">APISMAR - ASSOCIAÇÃO DOS APICULTORES DE SANTA MARIA </v>
          </cell>
          <cell r="E282" t="str">
            <v>SANTA MARIA</v>
          </cell>
          <cell r="F282" t="str">
            <v>SANTA MARIA</v>
          </cell>
          <cell r="G282">
            <v>42202</v>
          </cell>
          <cell r="H282" t="str">
            <v>109.111.372.3</v>
          </cell>
          <cell r="I282">
            <v>1</v>
          </cell>
          <cell r="J282">
            <v>42551</v>
          </cell>
          <cell r="K282">
            <v>42551</v>
          </cell>
          <cell r="L282" t="str">
            <v>MEL</v>
          </cell>
          <cell r="M282" t="str">
            <v>APICULTURA</v>
          </cell>
          <cell r="O282" t="str">
            <v>RICARDO NEUMAIER</v>
          </cell>
          <cell r="P282" t="str">
            <v>55 9987 2108</v>
          </cell>
          <cell r="Q282" t="str">
            <v>55 3026 3278</v>
          </cell>
          <cell r="R282" t="str">
            <v>ANIMAL</v>
          </cell>
          <cell r="S282" t="str">
            <v>SIF</v>
          </cell>
          <cell r="U282" t="str">
            <v>rnrneumaier@gmail.com</v>
          </cell>
          <cell r="V282" t="str">
            <v>Rua Tuiuti, Parque Itaimbé, Viaduto Castelo Branco</v>
          </cell>
          <cell r="W282" t="str">
            <v>97.050-450</v>
          </cell>
          <cell r="X282" t="str">
            <v>CONVENCIONAL</v>
          </cell>
        </row>
        <row r="283">
          <cell r="C283" t="str">
            <v>03.107/15</v>
          </cell>
          <cell r="D283" t="str">
            <v>DE EMBUTIDOS DE CARNE SUÍNA</v>
          </cell>
          <cell r="E283" t="str">
            <v>SÃO PEDRO DO SUL</v>
          </cell>
          <cell r="F283" t="str">
            <v>SANTA MARIA</v>
          </cell>
          <cell r="G283">
            <v>42206</v>
          </cell>
          <cell r="H283" t="str">
            <v>127.108.960.0</v>
          </cell>
          <cell r="I283">
            <v>1</v>
          </cell>
          <cell r="J283">
            <v>43241</v>
          </cell>
          <cell r="K283">
            <v>43241</v>
          </cell>
          <cell r="L283" t="str">
            <v>EMBUTIDOS E DEFUMADOS</v>
          </cell>
          <cell r="M283" t="str">
            <v>SUINOCULTURA</v>
          </cell>
          <cell r="O283" t="str">
            <v>ADEMIR PRASS MILITZ</v>
          </cell>
          <cell r="P283" t="str">
            <v>55 9985 8801</v>
          </cell>
          <cell r="R283" t="str">
            <v>ANIMAL</v>
          </cell>
          <cell r="V283" t="str">
            <v>2° distrito Poço Redondo</v>
          </cell>
          <cell r="W283" t="str">
            <v>97.400-000</v>
          </cell>
          <cell r="X283" t="str">
            <v>CONVENCIONAL</v>
          </cell>
        </row>
        <row r="284">
          <cell r="C284" t="str">
            <v>03.108/15</v>
          </cell>
          <cell r="D284" t="str">
            <v>DOCE MARAVILHA</v>
          </cell>
          <cell r="E284" t="str">
            <v>SANTA MARIA</v>
          </cell>
          <cell r="F284" t="str">
            <v>SANTA MARIA</v>
          </cell>
          <cell r="G284">
            <v>42276</v>
          </cell>
          <cell r="H284" t="str">
            <v>109.112.539.0</v>
          </cell>
          <cell r="I284">
            <v>0</v>
          </cell>
          <cell r="K284">
            <v>42276</v>
          </cell>
          <cell r="L284" t="str">
            <v>PANIFICADOS - PÃES, CUCAS, DOCES</v>
          </cell>
          <cell r="M284" t="str">
            <v>TRIGO E HORTICULTURA</v>
          </cell>
          <cell r="O284" t="str">
            <v>MARA JANETE FOGGIATO</v>
          </cell>
          <cell r="P284" t="str">
            <v>55 9626 0949</v>
          </cell>
          <cell r="R284" t="str">
            <v>VEGETAL</v>
          </cell>
          <cell r="U284" t="str">
            <v>marajanete.foggiato@hotmail.com</v>
          </cell>
          <cell r="V284" t="str">
            <v>Alto das Palmeiras, 2º Distrito São Valentim</v>
          </cell>
          <cell r="W284" t="str">
            <v>97.001-970</v>
          </cell>
          <cell r="X284" t="str">
            <v>CONVENCIONAL</v>
          </cell>
        </row>
        <row r="285">
          <cell r="C285" t="str">
            <v>03.109/15</v>
          </cell>
          <cell r="D285" t="str">
            <v>SABORES DA ESTÂNCIA</v>
          </cell>
          <cell r="E285" t="str">
            <v>FORMIGUEIRO</v>
          </cell>
          <cell r="F285" t="str">
            <v>SANTA MARIA</v>
          </cell>
          <cell r="G285">
            <v>42277</v>
          </cell>
          <cell r="H285" t="str">
            <v>194.101.016.1</v>
          </cell>
          <cell r="I285">
            <v>1</v>
          </cell>
          <cell r="J285">
            <v>45252</v>
          </cell>
          <cell r="K285">
            <v>45252</v>
          </cell>
          <cell r="L285" t="str">
            <v>MORANGO CONGELADO, MANDIOCA CONGELADA</v>
          </cell>
          <cell r="M285" t="str">
            <v>MANDIOCA E MORANGO</v>
          </cell>
          <cell r="N285" t="str">
            <v>DILA Mun nº 004/2023</v>
          </cell>
          <cell r="O285" t="str">
            <v>TEREZINHA SOARES GASS</v>
          </cell>
          <cell r="P285" t="str">
            <v>55 98433 1114</v>
          </cell>
          <cell r="R285" t="str">
            <v>VEGETAL</v>
          </cell>
          <cell r="S285" t="str">
            <v>VIGILÂNCIA SANITÁRIA</v>
          </cell>
          <cell r="V285" t="str">
            <v>Estrada Estância do Meio, nº 7778 - Interior</v>
          </cell>
          <cell r="W285" t="str">
            <v>97.201-000</v>
          </cell>
          <cell r="X285" t="str">
            <v>ORGÂNICO NÃO CERTIFICADO</v>
          </cell>
        </row>
        <row r="286">
          <cell r="C286" t="str">
            <v>03.110/15</v>
          </cell>
          <cell r="D286" t="str">
            <v>COOPIVORÁ - COOPERATIVA DE AGRICULTURA FAMILIAR DE IVORÁ</v>
          </cell>
          <cell r="E286" t="str">
            <v>IVORÁ</v>
          </cell>
          <cell r="F286" t="str">
            <v>SANTA MARIA</v>
          </cell>
          <cell r="G286">
            <v>42278</v>
          </cell>
          <cell r="H286" t="str">
            <v>286.000.313.9</v>
          </cell>
          <cell r="I286">
            <v>0</v>
          </cell>
          <cell r="K286">
            <v>42278</v>
          </cell>
          <cell r="L286" t="str">
            <v>FEIJÃO</v>
          </cell>
          <cell r="M286" t="str">
            <v>FEIJÃO</v>
          </cell>
          <cell r="O286" t="str">
            <v>CHARLSTON WILSON DE VARGAS LORENÇO</v>
          </cell>
          <cell r="P286" t="str">
            <v>55 8436 9855</v>
          </cell>
          <cell r="R286" t="str">
            <v>VEGETAL</v>
          </cell>
          <cell r="U286" t="str">
            <v>coopivora@gmail.com</v>
          </cell>
          <cell r="V286" t="str">
            <v>Rua Padre Pedro Marcelino Copetti, Nº 320</v>
          </cell>
          <cell r="W286" t="str">
            <v>98.160-000</v>
          </cell>
          <cell r="X286" t="str">
            <v>CONVENCIONAL</v>
          </cell>
        </row>
        <row r="287">
          <cell r="C287" t="str">
            <v>03.111/15</v>
          </cell>
          <cell r="D287" t="str">
            <v>ANDRÉIA DE SOUZA MELO</v>
          </cell>
          <cell r="E287" t="str">
            <v>SÃO MARTINHO DA SERRA</v>
          </cell>
          <cell r="F287" t="str">
            <v>SANTA MARIA</v>
          </cell>
          <cell r="G287">
            <v>42317</v>
          </cell>
          <cell r="H287" t="str">
            <v>409.101.858.0</v>
          </cell>
          <cell r="I287">
            <v>0</v>
          </cell>
          <cell r="K287">
            <v>42317</v>
          </cell>
          <cell r="L287" t="str">
            <v>PANIFICADOS - PÃES, BOLACHAS, MASSAS</v>
          </cell>
          <cell r="M287" t="str">
            <v>TRIGO</v>
          </cell>
          <cell r="O287" t="str">
            <v>ANDRÉIA DE SOUZA RAVANELLO</v>
          </cell>
          <cell r="P287" t="str">
            <v>55 9904 5304 / 9977 0761</v>
          </cell>
          <cell r="R287" t="str">
            <v>VEGETAL</v>
          </cell>
          <cell r="V287" t="str">
            <v>Estrada Geral Durasnal, S/N</v>
          </cell>
          <cell r="W287" t="str">
            <v>97.190-000</v>
          </cell>
          <cell r="X287" t="str">
            <v>CONVENCIONAL</v>
          </cell>
        </row>
        <row r="288">
          <cell r="C288" t="str">
            <v>03.112/15</v>
          </cell>
          <cell r="D288" t="str">
            <v>FRIEDHEIN</v>
          </cell>
          <cell r="E288" t="str">
            <v>SILVEIRA MARTINS</v>
          </cell>
          <cell r="F288" t="str">
            <v>SANTA MARIA</v>
          </cell>
          <cell r="G288">
            <v>42317</v>
          </cell>
          <cell r="H288" t="str">
            <v>318.101.295.7</v>
          </cell>
          <cell r="I288">
            <v>0</v>
          </cell>
          <cell r="K288">
            <v>42317</v>
          </cell>
          <cell r="L288" t="str">
            <v>PANIFICADOS - PÃES, BOLACHAS, PIZZAS, CUCA ALEMÃ</v>
          </cell>
          <cell r="M288" t="str">
            <v>TRIGO E MILHO</v>
          </cell>
          <cell r="O288" t="str">
            <v>VERONILDA TEREZINHA PREUSS FRIEDHEIN</v>
          </cell>
          <cell r="P288" t="str">
            <v>55 9963 1263 / 9148 2816</v>
          </cell>
          <cell r="R288" t="str">
            <v>VEGETAL</v>
          </cell>
          <cell r="V288" t="str">
            <v>Linha Quarta, S/N</v>
          </cell>
          <cell r="W288" t="str">
            <v>97.195-000</v>
          </cell>
          <cell r="X288" t="str">
            <v>CONVENCIONAL</v>
          </cell>
        </row>
        <row r="289">
          <cell r="C289" t="str">
            <v>03.113/15</v>
          </cell>
          <cell r="D289" t="str">
            <v>COODERCANA</v>
          </cell>
          <cell r="E289" t="str">
            <v>SÃO PEDRO DO SUL</v>
          </cell>
          <cell r="F289" t="str">
            <v>SANTA MARIA</v>
          </cell>
          <cell r="G289">
            <v>42317</v>
          </cell>
          <cell r="I289">
            <v>0</v>
          </cell>
          <cell r="K289">
            <v>42317</v>
          </cell>
          <cell r="L289" t="str">
            <v>CACHAÇA</v>
          </cell>
          <cell r="M289" t="str">
            <v>CANA-DE-AÇÚCAR</v>
          </cell>
          <cell r="O289" t="str">
            <v>MARCO ANDRE GRACIOLI PINHEIRO</v>
          </cell>
          <cell r="P289" t="str">
            <v>55 9961 4898</v>
          </cell>
          <cell r="R289" t="str">
            <v>BEBIDAS</v>
          </cell>
          <cell r="V289" t="str">
            <v>Rua General Canabarro, 511 / Localidade de Carpintaria - 4º distrito</v>
          </cell>
          <cell r="W289" t="str">
            <v>97.400-000</v>
          </cell>
          <cell r="X289" t="str">
            <v>CONVENCIONAL</v>
          </cell>
        </row>
        <row r="290">
          <cell r="C290" t="str">
            <v>03.114/15</v>
          </cell>
          <cell r="D290" t="str">
            <v>SILVA</v>
          </cell>
          <cell r="E290" t="str">
            <v>TUPANCIRETÃ</v>
          </cell>
          <cell r="F290" t="str">
            <v>SANTA MARIA</v>
          </cell>
          <cell r="G290">
            <v>42317</v>
          </cell>
          <cell r="H290" t="str">
            <v>151.109.567.6</v>
          </cell>
          <cell r="I290">
            <v>1</v>
          </cell>
          <cell r="J290">
            <v>42919</v>
          </cell>
          <cell r="K290">
            <v>44853</v>
          </cell>
          <cell r="L290" t="str">
            <v>PANIFICADOS - PÃO CASEIRO FATIADO, CUCA, BOLO, BOLACHA, MASSA CASEIRA</v>
          </cell>
          <cell r="M290" t="str">
            <v>TRIGO</v>
          </cell>
          <cell r="N290" t="str">
            <v>DNILA 19/2021</v>
          </cell>
          <cell r="O290" t="str">
            <v>CARLOS ANTÔNIO PIRES DA SILVA</v>
          </cell>
          <cell r="P290" t="str">
            <v>55 99952 3630 / 99980 2063</v>
          </cell>
          <cell r="R290" t="str">
            <v>VEGETAL</v>
          </cell>
          <cell r="S290" t="str">
            <v>VIGILÂNCIA SANITÁRIA</v>
          </cell>
          <cell r="V290" t="str">
            <v>Assentamento Nossa Senhora da Conceição, S/N - Interior</v>
          </cell>
          <cell r="W290" t="str">
            <v>98.170-000</v>
          </cell>
          <cell r="X290" t="str">
            <v>CONVENCIONAL</v>
          </cell>
        </row>
        <row r="291">
          <cell r="C291" t="str">
            <v>03.115/15</v>
          </cell>
          <cell r="D291" t="str">
            <v>FLÁVIO JOSÉ PEREIRA</v>
          </cell>
          <cell r="E291" t="str">
            <v>ITAARA</v>
          </cell>
          <cell r="F291" t="str">
            <v>SANTA MARIA</v>
          </cell>
          <cell r="G291">
            <v>42320</v>
          </cell>
          <cell r="H291" t="str">
            <v>447.100.619.2</v>
          </cell>
          <cell r="I291">
            <v>1</v>
          </cell>
          <cell r="J291">
            <v>44138</v>
          </cell>
          <cell r="K291">
            <v>44760</v>
          </cell>
          <cell r="L291" t="str">
            <v>SUCO DE UVA</v>
          </cell>
          <cell r="M291" t="str">
            <v>VITIVINICULTURA</v>
          </cell>
          <cell r="N291" t="str">
            <v>DECLARAÇÃO DE ISENÇÃO LICENCIAMENTO AMBIENTAL N°005/2022</v>
          </cell>
          <cell r="O291" t="str">
            <v>FLÁVIO JOSÉ PEREIRA</v>
          </cell>
          <cell r="P291" t="str">
            <v>55 99965 5607</v>
          </cell>
          <cell r="R291" t="str">
            <v>BEBIDAS</v>
          </cell>
          <cell r="S291" t="str">
            <v>MAPA</v>
          </cell>
          <cell r="V291" t="str">
            <v>Estrada Colônia Zimmermann, 4340 - Colônia Zimermann</v>
          </cell>
          <cell r="W291" t="str">
            <v>97.185-000</v>
          </cell>
          <cell r="X291" t="str">
            <v>ORGÂNICO NÃO CERTIFICADO</v>
          </cell>
        </row>
        <row r="292">
          <cell r="C292" t="str">
            <v>03.116/15</v>
          </cell>
          <cell r="D292" t="str">
            <v>BINOTTO</v>
          </cell>
          <cell r="E292" t="str">
            <v>NOVA PALMA</v>
          </cell>
          <cell r="F292" t="str">
            <v>SANTA MARIA</v>
          </cell>
          <cell r="G292">
            <v>42327</v>
          </cell>
          <cell r="H292" t="str">
            <v>083.101.828.3</v>
          </cell>
          <cell r="I292">
            <v>1</v>
          </cell>
          <cell r="J292">
            <v>43844</v>
          </cell>
          <cell r="K292">
            <v>43844</v>
          </cell>
          <cell r="L292" t="str">
            <v>SALAME, SALSICHÃO, BANHA, COZIDOS</v>
          </cell>
          <cell r="M292" t="str">
            <v>SUINOCULTURA</v>
          </cell>
          <cell r="N292" t="str">
            <v>Licença Municipal</v>
          </cell>
          <cell r="O292" t="str">
            <v>IDAIR BINOTTO</v>
          </cell>
          <cell r="P292" t="str">
            <v>55 9674 3771</v>
          </cell>
          <cell r="R292" t="str">
            <v>ANIMAL</v>
          </cell>
          <cell r="V292" t="str">
            <v>Linha do Soturno, S/N</v>
          </cell>
          <cell r="W292" t="str">
            <v>97.250-000</v>
          </cell>
          <cell r="X292" t="str">
            <v>CONVENCIONAL</v>
          </cell>
        </row>
        <row r="293">
          <cell r="C293" t="str">
            <v>03.117/15</v>
          </cell>
          <cell r="D293" t="str">
            <v>VMA LATICÍNIOS</v>
          </cell>
          <cell r="E293" t="str">
            <v>JARI</v>
          </cell>
          <cell r="F293" t="str">
            <v>SANTA MARIA</v>
          </cell>
          <cell r="G293">
            <v>42331</v>
          </cell>
          <cell r="H293" t="str">
            <v>448.100.248.3</v>
          </cell>
          <cell r="I293">
            <v>0</v>
          </cell>
          <cell r="K293">
            <v>42331</v>
          </cell>
          <cell r="L293" t="str">
            <v>LATICÍNIO - QUEIJO, IOGURTE, BEBIDA LÁCTEA, DOCE-DE-LEITE</v>
          </cell>
          <cell r="M293" t="str">
            <v>BOVINOCULTURA DE LEITE</v>
          </cell>
          <cell r="O293" t="str">
            <v>NILSON ANIBELE</v>
          </cell>
          <cell r="P293" t="str">
            <v>55 9979 1438</v>
          </cell>
          <cell r="R293" t="str">
            <v>ANIMAL</v>
          </cell>
          <cell r="V293" t="str">
            <v>Rincão dos Pinto, S/N</v>
          </cell>
          <cell r="W293" t="str">
            <v>98.175-000</v>
          </cell>
          <cell r="X293" t="str">
            <v>CONVENCIONAL</v>
          </cell>
        </row>
        <row r="294">
          <cell r="C294" t="str">
            <v>03.118/15</v>
          </cell>
          <cell r="D294" t="str">
            <v>MEL BULEGON</v>
          </cell>
          <cell r="E294" t="str">
            <v>NOVA PALMA</v>
          </cell>
          <cell r="G294">
            <v>42331</v>
          </cell>
          <cell r="H294" t="str">
            <v>083.103.948.5</v>
          </cell>
          <cell r="I294">
            <v>0</v>
          </cell>
          <cell r="J294">
            <v>43472</v>
          </cell>
          <cell r="K294" t="str">
            <v>DESC</v>
          </cell>
          <cell r="L294" t="str">
            <v>MEL</v>
          </cell>
          <cell r="M294" t="str">
            <v>APICULTURA</v>
          </cell>
          <cell r="N294" t="str">
            <v xml:space="preserve">Licenciamento Municipal </v>
          </cell>
          <cell r="O294" t="str">
            <v>IVO NEI ANGELO BULEGON</v>
          </cell>
          <cell r="P294" t="str">
            <v>55 9602 0811</v>
          </cell>
          <cell r="R294" t="str">
            <v>ANIMAL</v>
          </cell>
          <cell r="S294" t="str">
            <v>SIM</v>
          </cell>
          <cell r="V294" t="str">
            <v>Avenida Dom Erico Ferrarri Nº 187</v>
          </cell>
          <cell r="W294" t="str">
            <v>97.250-000</v>
          </cell>
          <cell r="X294" t="str">
            <v>CONVENCIONAL</v>
          </cell>
        </row>
        <row r="295">
          <cell r="C295" t="str">
            <v>03.119/15</v>
          </cell>
          <cell r="D295" t="str">
            <v>SABOR ESPECIAL</v>
          </cell>
          <cell r="E295" t="str">
            <v>NOVA PALMA</v>
          </cell>
          <cell r="F295" t="str">
            <v>SANTA MARIA</v>
          </cell>
          <cell r="G295">
            <v>42333</v>
          </cell>
          <cell r="H295" t="str">
            <v>083.101.627.2</v>
          </cell>
          <cell r="I295">
            <v>1</v>
          </cell>
          <cell r="J295">
            <v>43649</v>
          </cell>
          <cell r="K295">
            <v>43531</v>
          </cell>
          <cell r="L295" t="str">
            <v>LINGUIÇA, SALSICHÃO</v>
          </cell>
          <cell r="M295" t="str">
            <v>SUINOCULTURA</v>
          </cell>
          <cell r="N295" t="str">
            <v>LOR Municipal nº 004/2019 - Secret. Mun. Agric., Desenv. Econôm. E Meio Ambiente - Ass. Prefeito - válida até 20/02/2023</v>
          </cell>
          <cell r="O295" t="str">
            <v>GILBERTO SECRETTI</v>
          </cell>
          <cell r="P295" t="str">
            <v>55 9966 4001 / 9623 7734</v>
          </cell>
          <cell r="R295" t="str">
            <v>ANIMAL</v>
          </cell>
          <cell r="S295" t="str">
            <v>SIM</v>
          </cell>
          <cell r="V295" t="str">
            <v>Avenida 24 de maio, S/N</v>
          </cell>
          <cell r="W295" t="str">
            <v>97.250-000</v>
          </cell>
          <cell r="X295" t="str">
            <v>CONVENCIONAL</v>
          </cell>
        </row>
        <row r="296">
          <cell r="C296" t="str">
            <v>03.120/15</v>
          </cell>
          <cell r="D296" t="str">
            <v>CIRINEO ROBERTO TOALDO</v>
          </cell>
          <cell r="E296" t="str">
            <v>SÃO PEDRO DO SUL</v>
          </cell>
          <cell r="G296">
            <v>42362</v>
          </cell>
          <cell r="H296" t="str">
            <v>127.105.220.0</v>
          </cell>
          <cell r="I296">
            <v>0</v>
          </cell>
          <cell r="K296" t="str">
            <v>DESC</v>
          </cell>
          <cell r="L296" t="str">
            <v>AGUARDENTE</v>
          </cell>
          <cell r="M296" t="str">
            <v>CANA-DE-AÇÚCAR</v>
          </cell>
          <cell r="O296" t="str">
            <v>CIRINEO ROBERTO TOALDO</v>
          </cell>
          <cell r="P296" t="str">
            <v>55 9635 9245</v>
          </cell>
          <cell r="R296" t="str">
            <v>BEBIDAS</v>
          </cell>
          <cell r="V296" t="str">
            <v>Agua Boa - Faixa para Dilermando Aguiar</v>
          </cell>
          <cell r="W296" t="str">
            <v>97.400-000</v>
          </cell>
          <cell r="X296" t="str">
            <v>CONVENCIONAL</v>
          </cell>
        </row>
        <row r="297">
          <cell r="C297" t="str">
            <v>03.121/15</v>
          </cell>
          <cell r="D297" t="str">
            <v>LÍDIA FRIEDRICH WENDLER</v>
          </cell>
          <cell r="E297" t="str">
            <v>AGUDO</v>
          </cell>
          <cell r="G297">
            <v>42362</v>
          </cell>
          <cell r="H297" t="str">
            <v>001.106.701.2</v>
          </cell>
          <cell r="I297">
            <v>0</v>
          </cell>
          <cell r="K297" t="str">
            <v>DESC</v>
          </cell>
          <cell r="L297" t="str">
            <v>RAPADURA, MELADO, SCHMIER</v>
          </cell>
          <cell r="M297" t="str">
            <v>CANA-DE-AÇÚCAR</v>
          </cell>
          <cell r="O297" t="str">
            <v>LÍDIA FRIEDERICH WENDLER</v>
          </cell>
          <cell r="P297" t="str">
            <v>55 9979 3029</v>
          </cell>
          <cell r="R297" t="str">
            <v>VEGETAL</v>
          </cell>
          <cell r="V297" t="str">
            <v>Localidade de Nova Boemia</v>
          </cell>
          <cell r="W297" t="str">
            <v>96.560-000</v>
          </cell>
          <cell r="X297" t="str">
            <v>CONVENCIONAL</v>
          </cell>
        </row>
        <row r="298">
          <cell r="C298" t="str">
            <v>03.122/16</v>
          </cell>
          <cell r="D298" t="str">
            <v>NEIMAR BORDIM DUTRA</v>
          </cell>
          <cell r="E298" t="str">
            <v>SÃO JOÃO DO POLÊSINE</v>
          </cell>
          <cell r="F298" t="str">
            <v>SANTA MARIA</v>
          </cell>
          <cell r="G298">
            <v>42443</v>
          </cell>
          <cell r="H298" t="str">
            <v>405.100.510.0</v>
          </cell>
          <cell r="I298">
            <v>0</v>
          </cell>
          <cell r="K298">
            <v>42443</v>
          </cell>
          <cell r="L298" t="str">
            <v>POLPAS DIVERSAS</v>
          </cell>
          <cell r="M298" t="str">
            <v>FRUTICULTURA</v>
          </cell>
          <cell r="O298" t="str">
            <v>NEIMAR BORDIM DUTRA</v>
          </cell>
          <cell r="R298" t="str">
            <v>BEBIDAS</v>
          </cell>
          <cell r="V298" t="str">
            <v>Estrada Geral da Linha Bom Fim, S/N</v>
          </cell>
          <cell r="W298" t="str">
            <v>97.230-000</v>
          </cell>
          <cell r="X298" t="str">
            <v>CONVENCIONAL</v>
          </cell>
        </row>
        <row r="299">
          <cell r="C299" t="str">
            <v>03.123/16</v>
          </cell>
          <cell r="D299" t="str">
            <v>LAÉRCIO ADILSON STOPP</v>
          </cell>
          <cell r="E299" t="str">
            <v>AGUDO</v>
          </cell>
          <cell r="G299">
            <v>42446</v>
          </cell>
          <cell r="H299" t="str">
            <v>001.106.032.8</v>
          </cell>
          <cell r="I299">
            <v>0</v>
          </cell>
          <cell r="K299" t="str">
            <v>DESC</v>
          </cell>
          <cell r="L299" t="str">
            <v xml:space="preserve">DERIVADOS DA UVA </v>
          </cell>
          <cell r="M299" t="str">
            <v>VITIVINICULTURA</v>
          </cell>
          <cell r="O299" t="str">
            <v>LAÉRCIO ADILSON STOPP</v>
          </cell>
          <cell r="P299" t="str">
            <v>55 9952 6078</v>
          </cell>
          <cell r="R299" t="str">
            <v>VEGETAL</v>
          </cell>
          <cell r="V299" t="str">
            <v>Boemi S/N</v>
          </cell>
          <cell r="W299" t="str">
            <v>96.560-000</v>
          </cell>
          <cell r="X299" t="str">
            <v>CONVENCIONAL</v>
          </cell>
        </row>
        <row r="300">
          <cell r="C300" t="str">
            <v>03.124/16</v>
          </cell>
          <cell r="D300" t="str">
            <v>BRUNO LUIZ BEILFUSS</v>
          </cell>
          <cell r="E300" t="str">
            <v>AGUDO</v>
          </cell>
          <cell r="G300">
            <v>42459</v>
          </cell>
          <cell r="H300" t="str">
            <v>001.109.751.5</v>
          </cell>
          <cell r="I300">
            <v>0</v>
          </cell>
          <cell r="K300" t="str">
            <v>DESC</v>
          </cell>
          <cell r="L300" t="str">
            <v>ARROZ</v>
          </cell>
          <cell r="M300" t="str">
            <v>ORIZICULTURA</v>
          </cell>
          <cell r="O300" t="str">
            <v>BRUNO LUIZ BEILFUSS</v>
          </cell>
          <cell r="P300" t="str">
            <v>55 9939 2679</v>
          </cell>
          <cell r="R300" t="str">
            <v>VEGETAL</v>
          </cell>
          <cell r="V300" t="str">
            <v>Rincão do Pinhal S/N</v>
          </cell>
          <cell r="W300" t="str">
            <v>96.540-000</v>
          </cell>
          <cell r="X300" t="str">
            <v>CONVENCIONAL</v>
          </cell>
        </row>
        <row r="301">
          <cell r="C301" t="str">
            <v>03.125/16</v>
          </cell>
          <cell r="D301" t="str">
            <v>SABOR D´IVORÁ</v>
          </cell>
          <cell r="E301" t="str">
            <v>IVORÁ</v>
          </cell>
          <cell r="F301" t="str">
            <v>SANTA MARIA</v>
          </cell>
          <cell r="G301">
            <v>42472</v>
          </cell>
          <cell r="H301" t="str">
            <v>286.101.341.3</v>
          </cell>
          <cell r="I301">
            <v>0</v>
          </cell>
          <cell r="K301">
            <v>42708</v>
          </cell>
          <cell r="L301" t="str">
            <v>VINHO E SUCO</v>
          </cell>
          <cell r="M301" t="str">
            <v>VITIVINICULTURA</v>
          </cell>
          <cell r="O301" t="str">
            <v>MAURÍCIO SIMONETTI</v>
          </cell>
          <cell r="P301" t="str">
            <v>55 9978 9917 / 9925 7196</v>
          </cell>
          <cell r="R301" t="str">
            <v>BEBIDAS</v>
          </cell>
          <cell r="U301" t="str">
            <v>mauricio.simonetti21@gmail.com</v>
          </cell>
          <cell r="V301" t="str">
            <v>Linha Simonetti</v>
          </cell>
          <cell r="W301" t="str">
            <v>98.160-000</v>
          </cell>
          <cell r="X301" t="str">
            <v>CONVENCIONAL</v>
          </cell>
        </row>
        <row r="302">
          <cell r="C302" t="str">
            <v>03.126/16</v>
          </cell>
          <cell r="D302" t="str">
            <v>CELESTINO THOMASO DOTTO</v>
          </cell>
          <cell r="E302" t="str">
            <v>SÃO JOÃO DO POLÊSINE</v>
          </cell>
          <cell r="F302" t="str">
            <v>SANTA MARIA</v>
          </cell>
          <cell r="G302">
            <v>42473</v>
          </cell>
          <cell r="H302" t="str">
            <v>405.100.326.3</v>
          </cell>
          <cell r="I302">
            <v>0</v>
          </cell>
          <cell r="K302">
            <v>42473</v>
          </cell>
          <cell r="L302" t="str">
            <v>QUEIJO</v>
          </cell>
          <cell r="M302" t="str">
            <v>BOVINOCULTURA DE LEITE</v>
          </cell>
          <cell r="O302" t="str">
            <v>CELESTINO THOMASO DOTTO</v>
          </cell>
          <cell r="R302" t="str">
            <v>ANIMAL</v>
          </cell>
          <cell r="V302" t="str">
            <v>Estrada Geral da Linha São Rafael, S/N</v>
          </cell>
          <cell r="W302" t="str">
            <v>97.230-000</v>
          </cell>
          <cell r="X302" t="str">
            <v>CONVENCIONAL</v>
          </cell>
        </row>
        <row r="303">
          <cell r="C303" t="str">
            <v>03.127/16</v>
          </cell>
          <cell r="D303" t="str">
            <v>SÍTIO SOL NASCENTE</v>
          </cell>
          <cell r="E303" t="str">
            <v>JARI</v>
          </cell>
          <cell r="F303" t="str">
            <v>SANTA MARIA</v>
          </cell>
          <cell r="G303">
            <v>42473</v>
          </cell>
          <cell r="H303" t="str">
            <v>448.100.343.9</v>
          </cell>
          <cell r="I303">
            <v>1</v>
          </cell>
          <cell r="J303">
            <v>43111</v>
          </cell>
          <cell r="K303">
            <v>43405</v>
          </cell>
          <cell r="L303" t="str">
            <v>PANIFICADOS - PÃES, CUCAS, BOLOS, BOLACHAS E RAPADURAS</v>
          </cell>
          <cell r="M303" t="str">
            <v>MILHO, TRIGO, AMENDOIM</v>
          </cell>
          <cell r="N303" t="str">
            <v>OFÍCIO Nº 03/2020 - DEPARTAMENTO MUNICIPAL DE MEIO AMBIENTE</v>
          </cell>
          <cell r="O303" t="str">
            <v>SUSANA SCHMIDT SENGER</v>
          </cell>
          <cell r="P303" t="str">
            <v>55 8121 2415 / 8131 2631</v>
          </cell>
          <cell r="R303" t="str">
            <v>VEGETAL</v>
          </cell>
          <cell r="S303" t="str">
            <v>VIGILÂNCIA SANITÁRIA</v>
          </cell>
          <cell r="U303" t="str">
            <v>egssitiosolnascente@gmail.com</v>
          </cell>
          <cell r="V303" t="str">
            <v>Bela Vista da Serra, S/N</v>
          </cell>
          <cell r="W303" t="str">
            <v>98.175-000</v>
          </cell>
          <cell r="X303" t="str">
            <v>CONVENCIONAL</v>
          </cell>
        </row>
        <row r="304">
          <cell r="C304" t="str">
            <v>03.128/16</v>
          </cell>
          <cell r="D304" t="str">
            <v>ULIANA</v>
          </cell>
          <cell r="E304" t="str">
            <v>PINHAL GRANDE</v>
          </cell>
          <cell r="F304" t="str">
            <v>SANTA MARIA</v>
          </cell>
          <cell r="G304">
            <v>42473</v>
          </cell>
          <cell r="H304" t="str">
            <v>389.100.712.6</v>
          </cell>
          <cell r="I304">
            <v>0</v>
          </cell>
          <cell r="K304">
            <v>42473</v>
          </cell>
          <cell r="L304" t="str">
            <v>PANIFICADOS - PÃES E CUCAS</v>
          </cell>
          <cell r="M304" t="str">
            <v>TRIGO</v>
          </cell>
          <cell r="O304" t="str">
            <v>LUIZ CARLOS ULIANA</v>
          </cell>
          <cell r="P304" t="str">
            <v>55 9648 3194</v>
          </cell>
          <cell r="R304" t="str">
            <v>VEGETAL</v>
          </cell>
          <cell r="V304" t="str">
            <v>Linha Ferrari, S/N</v>
          </cell>
          <cell r="W304" t="str">
            <v>98.150-000</v>
          </cell>
          <cell r="X304" t="str">
            <v>CONVENCIONAL</v>
          </cell>
        </row>
        <row r="305">
          <cell r="C305" t="str">
            <v>03.129/16</v>
          </cell>
          <cell r="D305" t="str">
            <v>SORVETES WIETHAN</v>
          </cell>
          <cell r="E305" t="str">
            <v>SANTA MARIA</v>
          </cell>
          <cell r="F305" t="str">
            <v>SANTA MARIA</v>
          </cell>
          <cell r="G305">
            <v>42473</v>
          </cell>
          <cell r="H305" t="str">
            <v>109.116.154.0</v>
          </cell>
          <cell r="I305">
            <v>0</v>
          </cell>
          <cell r="K305">
            <v>42473</v>
          </cell>
          <cell r="L305" t="str">
            <v>SORVETE, PICOLE E TORTA DE SORVETE</v>
          </cell>
          <cell r="M305" t="str">
            <v>BOVINOCULTURA DE LEITE</v>
          </cell>
          <cell r="O305" t="str">
            <v>MICHELE MEDEIROS WIETHAN</v>
          </cell>
          <cell r="P305" t="str">
            <v>55 30252 6013 / 9959 2464</v>
          </cell>
          <cell r="R305" t="str">
            <v>ANIMAL</v>
          </cell>
          <cell r="U305" t="str">
            <v>sorveteswiethan@hotmail.com</v>
          </cell>
          <cell r="V305" t="str">
            <v>Rua Armando Ricardo Wiethan Nº 5016 - Boca do Monte</v>
          </cell>
          <cell r="W305" t="str">
            <v>97.030-000</v>
          </cell>
          <cell r="X305" t="str">
            <v>CONVENCIONAL</v>
          </cell>
        </row>
        <row r="306">
          <cell r="C306" t="str">
            <v>03.130/16</v>
          </cell>
          <cell r="D306" t="str">
            <v>VIMONTTI</v>
          </cell>
          <cell r="E306" t="str">
            <v>SANTA MARIA</v>
          </cell>
          <cell r="F306" t="str">
            <v>SANTA MARIA</v>
          </cell>
          <cell r="G306">
            <v>42473</v>
          </cell>
          <cell r="H306" t="str">
            <v>109.037.325.0</v>
          </cell>
          <cell r="I306">
            <v>0</v>
          </cell>
          <cell r="K306">
            <v>42473</v>
          </cell>
          <cell r="L306" t="str">
            <v>ÓLEOS ESSENCIAIS (MELALEUCA, CAPIM-LIMÃO, LAVANDA, CITRONELA, ALECRIM, TOMILHO, MANJERONA, OREGANO, MENTA)</v>
          </cell>
          <cell r="M306" t="str">
            <v>PLANTAS BIOATIVAS</v>
          </cell>
          <cell r="O306" t="str">
            <v>EDUARDO BORTOLUZZI DORNELLES</v>
          </cell>
          <cell r="P306" t="str">
            <v>55 9933 1513</v>
          </cell>
          <cell r="Q306" t="str">
            <v>55 3311 7809</v>
          </cell>
          <cell r="R306" t="str">
            <v>VEGETAL</v>
          </cell>
          <cell r="U306" t="str">
            <v>contato@vimontti.com.br</v>
          </cell>
          <cell r="V306" t="str">
            <v>Av. Nossa Senhora das Dores Nº 649 - ap. 201 - Boca do Monte</v>
          </cell>
          <cell r="W306" t="str">
            <v>97.050-531</v>
          </cell>
          <cell r="X306" t="str">
            <v>ORGÂNICO NÃO CERTIFICADO</v>
          </cell>
        </row>
        <row r="307">
          <cell r="C307" t="str">
            <v>03.131/16</v>
          </cell>
          <cell r="D307" t="str">
            <v>SABOR DE CASA</v>
          </cell>
          <cell r="E307" t="str">
            <v>TUPANCIRETÃ</v>
          </cell>
          <cell r="F307" t="str">
            <v>SANTA MARIA</v>
          </cell>
          <cell r="G307">
            <v>42506</v>
          </cell>
          <cell r="H307" t="str">
            <v>151.107.361.3</v>
          </cell>
          <cell r="I307">
            <v>1</v>
          </cell>
          <cell r="J307">
            <v>42908</v>
          </cell>
          <cell r="K307">
            <v>44600</v>
          </cell>
          <cell r="L307" t="str">
            <v>PANIFICADOS - PÃO, CUCA, BOLACHA</v>
          </cell>
          <cell r="M307" t="str">
            <v>TRIGO</v>
          </cell>
          <cell r="N307" t="str">
            <v>DNILA Mun nº 25/2020</v>
          </cell>
          <cell r="O307" t="str">
            <v>JOCELÂINE MARIA BALSSAN MOURA</v>
          </cell>
          <cell r="P307" t="str">
            <v>55 99988 2936</v>
          </cell>
          <cell r="R307" t="str">
            <v>VEGETAL</v>
          </cell>
          <cell r="S307" t="str">
            <v>VIGILÂNCIA SANITÁRIA</v>
          </cell>
          <cell r="U307" t="str">
            <v>joceb.moura@hotmail.com</v>
          </cell>
          <cell r="V307" t="str">
            <v>Santa Tecla, s/nº - Interior</v>
          </cell>
          <cell r="W307" t="str">
            <v>98.170-000</v>
          </cell>
          <cell r="X307" t="str">
            <v>CONVENCIONAL</v>
          </cell>
        </row>
        <row r="308">
          <cell r="C308" t="str">
            <v>03.132/16</v>
          </cell>
          <cell r="D308" t="str">
            <v>GUILARDI</v>
          </cell>
          <cell r="E308" t="str">
            <v>TUPANCIRETÃ</v>
          </cell>
          <cell r="F308" t="str">
            <v>SANTA MARIA</v>
          </cell>
          <cell r="G308">
            <v>42514</v>
          </cell>
          <cell r="H308" t="str">
            <v>151.107.764.3</v>
          </cell>
          <cell r="I308">
            <v>1</v>
          </cell>
          <cell r="J308">
            <v>44508</v>
          </cell>
          <cell r="K308">
            <v>44266</v>
          </cell>
          <cell r="L308" t="str">
            <v>MANDIOCA DESCASCADA</v>
          </cell>
          <cell r="M308" t="str">
            <v>MANDIOCA</v>
          </cell>
          <cell r="N308" t="str">
            <v>DNILA Mun nº 13/2021</v>
          </cell>
          <cell r="O308" t="str">
            <v>JOLCIMAR ANTONIO GUILARDI</v>
          </cell>
          <cell r="P308" t="str">
            <v>55 99945 4140</v>
          </cell>
          <cell r="R308" t="str">
            <v>VEGETAL</v>
          </cell>
          <cell r="S308" t="str">
            <v>VIGILÂNCIA SANITÁRIA</v>
          </cell>
          <cell r="V308" t="str">
            <v>Assentamento Santa Rosa, s/nº - Interior</v>
          </cell>
          <cell r="W308" t="str">
            <v>98.170-000</v>
          </cell>
          <cell r="X308" t="str">
            <v>CONVENCIONAL</v>
          </cell>
        </row>
        <row r="309">
          <cell r="C309" t="str">
            <v>03.133/16</v>
          </cell>
          <cell r="D309" t="str">
            <v>EVANDRO LUIZ FRIEDRICH</v>
          </cell>
          <cell r="E309" t="str">
            <v>AGUDO</v>
          </cell>
          <cell r="G309">
            <v>42591</v>
          </cell>
          <cell r="H309" t="str">
            <v>001.105.469.7</v>
          </cell>
          <cell r="I309">
            <v>0</v>
          </cell>
          <cell r="K309" t="str">
            <v>DESC</v>
          </cell>
          <cell r="L309" t="str">
            <v>QUEIJO</v>
          </cell>
          <cell r="M309" t="str">
            <v>BOVINOCULTURA DE LEITE</v>
          </cell>
          <cell r="O309" t="str">
            <v>EVANDRO LUIZ FRIEDRICH</v>
          </cell>
          <cell r="P309" t="str">
            <v>55 9991 8910</v>
          </cell>
          <cell r="R309" t="str">
            <v>ANIMAL</v>
          </cell>
          <cell r="V309" t="str">
            <v>Rodovia do Imigrante, km 65 - Linha  Teotonia Sul</v>
          </cell>
          <cell r="W309" t="str">
            <v>96.540-000</v>
          </cell>
          <cell r="X309" t="str">
            <v>CONVENCIONAL</v>
          </cell>
        </row>
        <row r="310">
          <cell r="C310" t="str">
            <v>03.134/16</v>
          </cell>
          <cell r="D310" t="str">
            <v>CLEVERSON ROOS</v>
          </cell>
          <cell r="E310" t="str">
            <v>AGUDO</v>
          </cell>
          <cell r="G310">
            <v>42591</v>
          </cell>
          <cell r="H310" t="str">
            <v>001.106.711.0</v>
          </cell>
          <cell r="I310">
            <v>0</v>
          </cell>
          <cell r="K310" t="str">
            <v>DESC</v>
          </cell>
          <cell r="L310" t="str">
            <v>GELEIA, CONSERVAS E POLPA DE MORANGO</v>
          </cell>
          <cell r="M310" t="str">
            <v>Horticultura</v>
          </cell>
          <cell r="O310" t="str">
            <v>CLEVERSON ROOS</v>
          </cell>
          <cell r="P310" t="str">
            <v>55 9613 3559</v>
          </cell>
          <cell r="Q310" t="str">
            <v>55 3265 1590</v>
          </cell>
          <cell r="R310" t="str">
            <v>VEGETAL</v>
          </cell>
          <cell r="V310" t="str">
            <v>Avenida Concordia N° 1999</v>
          </cell>
          <cell r="W310" t="str">
            <v>96.540-000</v>
          </cell>
          <cell r="X310" t="str">
            <v>CONVENCIONAL</v>
          </cell>
        </row>
        <row r="311">
          <cell r="C311" t="str">
            <v>03.135/16</v>
          </cell>
          <cell r="D311" t="str">
            <v>SUSAMARA  SANTOS DA CONCEIÇÃO</v>
          </cell>
          <cell r="E311" t="str">
            <v>JÚLIO DE CASTILHOS</v>
          </cell>
          <cell r="F311" t="str">
            <v>SANTA MARIA</v>
          </cell>
          <cell r="G311">
            <v>42685</v>
          </cell>
          <cell r="H311" t="str">
            <v>070.109.396.0</v>
          </cell>
          <cell r="I311">
            <v>0</v>
          </cell>
          <cell r="K311">
            <v>42685</v>
          </cell>
          <cell r="L311" t="str">
            <v>MANDIOCA DESCASCADA</v>
          </cell>
          <cell r="M311" t="str">
            <v>MANDIOCA</v>
          </cell>
          <cell r="O311" t="str">
            <v>SUSAMARA SANTOS  DA CONCEIÇÃO</v>
          </cell>
          <cell r="R311" t="str">
            <v>VEGETAL</v>
          </cell>
          <cell r="V311" t="str">
            <v>Assentamento Ramada Nº 300 - Comunidade São João</v>
          </cell>
          <cell r="W311" t="str">
            <v>98.130-000</v>
          </cell>
          <cell r="X311" t="str">
            <v>CONVENCIONAL</v>
          </cell>
        </row>
        <row r="312">
          <cell r="C312" t="str">
            <v>03.136/16</v>
          </cell>
          <cell r="D312" t="str">
            <v>DILA ILA KOCH WENDT</v>
          </cell>
          <cell r="E312" t="str">
            <v>AGUDO</v>
          </cell>
          <cell r="G312">
            <v>42699</v>
          </cell>
          <cell r="H312" t="str">
            <v>001.104.140.4</v>
          </cell>
          <cell r="I312">
            <v>0</v>
          </cell>
          <cell r="K312" t="str">
            <v>DESC</v>
          </cell>
          <cell r="L312" t="str">
            <v>QUEIJO</v>
          </cell>
          <cell r="M312" t="str">
            <v>BOVINOCULTURA DE LEITE</v>
          </cell>
          <cell r="O312" t="str">
            <v xml:space="preserve"> DILA ILA KOCH WENDT</v>
          </cell>
          <cell r="P312" t="str">
            <v>55 9993 3675</v>
          </cell>
          <cell r="R312" t="str">
            <v>ANIMAL</v>
          </cell>
          <cell r="V312" t="str">
            <v>Linha Teutônia - Rodovia do Imigrante - Km 65</v>
          </cell>
          <cell r="W312" t="str">
            <v>96.540-000</v>
          </cell>
          <cell r="X312" t="str">
            <v>CONVENCIONAL</v>
          </cell>
        </row>
        <row r="313">
          <cell r="C313" t="str">
            <v>03.137/17</v>
          </cell>
          <cell r="D313" t="str">
            <v>CANAÃ AGROINDÚSTRIA</v>
          </cell>
          <cell r="E313" t="str">
            <v>SÃO MARTINHO DA SERRA</v>
          </cell>
          <cell r="F313" t="str">
            <v>SANTA MARIA</v>
          </cell>
          <cell r="G313">
            <v>42739</v>
          </cell>
          <cell r="H313" t="str">
            <v>409.102.243.9</v>
          </cell>
          <cell r="I313">
            <v>1</v>
          </cell>
          <cell r="J313">
            <v>44168</v>
          </cell>
          <cell r="K313">
            <v>43902</v>
          </cell>
          <cell r="L313" t="str">
            <v>PANIFICADOS - PÃO, BOLACHAS E BOLO</v>
          </cell>
          <cell r="M313" t="str">
            <v>TRIGO</v>
          </cell>
          <cell r="N313" t="str">
            <v>CERTIDÃO NÃO INCIDÊNCIA AMBIENTAL 002/2020</v>
          </cell>
          <cell r="O313" t="str">
            <v>ALTAMIR DE ALMEIDA NOGUEIRA</v>
          </cell>
          <cell r="P313" t="str">
            <v>55 9916 2671 / 9920 7602</v>
          </cell>
          <cell r="R313" t="str">
            <v>VEGETAL</v>
          </cell>
          <cell r="S313" t="str">
            <v>VIGILÂNCIA SANITÁRIA</v>
          </cell>
          <cell r="V313" t="str">
            <v>Rincão do Guassupi S/N</v>
          </cell>
          <cell r="W313" t="str">
            <v>97.190-000</v>
          </cell>
          <cell r="X313" t="str">
            <v>CONVENCIONAL</v>
          </cell>
        </row>
        <row r="314">
          <cell r="C314" t="str">
            <v>03.138/17</v>
          </cell>
          <cell r="D314" t="str">
            <v>CACHAÇARIA GENTIL</v>
          </cell>
          <cell r="E314" t="str">
            <v>SÃO JOÃO DO POLÊSINE</v>
          </cell>
          <cell r="F314" t="str">
            <v>SANTA MARIA</v>
          </cell>
          <cell r="G314">
            <v>42752</v>
          </cell>
          <cell r="H314" t="str">
            <v>405.000.424.0</v>
          </cell>
          <cell r="I314">
            <v>0</v>
          </cell>
          <cell r="K314">
            <v>44324</v>
          </cell>
          <cell r="L314" t="str">
            <v>CACHAÇA E BEBIDAS DESTILADAS</v>
          </cell>
          <cell r="M314" t="str">
            <v>CANA-DE-AÇÚCAR</v>
          </cell>
          <cell r="O314" t="str">
            <v>JOSÉ FRANCISCO TRONCO</v>
          </cell>
          <cell r="P314" t="str">
            <v>55 99974 2524</v>
          </cell>
          <cell r="R314" t="str">
            <v>BEBIDAS</v>
          </cell>
          <cell r="U314" t="str">
            <v>cachaçariagentil@gmail.com</v>
          </cell>
          <cell r="V314" t="str">
            <v>Vale Vêneto, s/nº - Interior</v>
          </cell>
          <cell r="W314" t="str">
            <v>97.230-000</v>
          </cell>
          <cell r="X314" t="str">
            <v>CONVENCIONAL</v>
          </cell>
        </row>
        <row r="315">
          <cell r="C315" t="str">
            <v>03.139/17</v>
          </cell>
          <cell r="D315" t="str">
            <v>NOSSSA SENHORA APARECIDA</v>
          </cell>
          <cell r="E315" t="str">
            <v>JARI</v>
          </cell>
          <cell r="F315" t="str">
            <v>SANTA MARIA</v>
          </cell>
          <cell r="G315">
            <v>42758</v>
          </cell>
          <cell r="H315" t="str">
            <v>448.102.642.0</v>
          </cell>
          <cell r="I315">
            <v>1</v>
          </cell>
          <cell r="J315">
            <v>44211</v>
          </cell>
          <cell r="K315">
            <v>44211</v>
          </cell>
          <cell r="L315" t="str">
            <v>PANIFICADOS - PÃO, BOLACHAS, CUCA E BOLO</v>
          </cell>
          <cell r="M315" t="str">
            <v>TRIGO</v>
          </cell>
          <cell r="N315" t="str">
            <v>Ofício Mun nº 04/20 Dnila</v>
          </cell>
          <cell r="O315" t="str">
            <v>ROGÉRIA DA COSTA DE OLIVEIRA</v>
          </cell>
          <cell r="P315" t="str">
            <v>55 98100 6451</v>
          </cell>
          <cell r="R315" t="str">
            <v>VEGETAL</v>
          </cell>
          <cell r="S315" t="str">
            <v>VIGILÂNCIA SANITÁRIA</v>
          </cell>
          <cell r="V315" t="str">
            <v xml:space="preserve">Rincão dos Gomes s/n </v>
          </cell>
          <cell r="W315" t="str">
            <v>98.175-000</v>
          </cell>
          <cell r="X315" t="str">
            <v>CONVENCIONAL</v>
          </cell>
        </row>
        <row r="316">
          <cell r="C316" t="str">
            <v>03.140/17</v>
          </cell>
          <cell r="D316" t="str">
            <v>CANTINA ROSSI &amp; SCHOLZ</v>
          </cell>
          <cell r="E316" t="str">
            <v>TOROPI</v>
          </cell>
          <cell r="F316" t="str">
            <v>SANTA MARIA</v>
          </cell>
          <cell r="G316">
            <v>42894</v>
          </cell>
          <cell r="H316" t="str">
            <v>461.102.112.1</v>
          </cell>
          <cell r="I316">
            <v>1</v>
          </cell>
          <cell r="J316">
            <v>45929</v>
          </cell>
          <cell r="K316">
            <v>45929</v>
          </cell>
          <cell r="L316" t="str">
            <v>VINHO E SUCO</v>
          </cell>
          <cell r="M316" t="str">
            <v>VITIVINICULTURA</v>
          </cell>
          <cell r="N316" t="str">
            <v>DILA 003/2025 SAICTMA</v>
          </cell>
          <cell r="O316" t="str">
            <v>ANDERSON KURTZ ROSSI</v>
          </cell>
          <cell r="P316" t="str">
            <v>55 98110 6786 / 98110 6786</v>
          </cell>
          <cell r="Q316" t="str">
            <v>55 3276 7011</v>
          </cell>
          <cell r="R316" t="str">
            <v>BEBIDAS</v>
          </cell>
          <cell r="S316" t="str">
            <v>MAPA</v>
          </cell>
          <cell r="U316" t="str">
            <v>andersonkrossi.dms21@gmail.com</v>
          </cell>
          <cell r="V316" t="str">
            <v>Linha Canoa S/N - 2º Distrito</v>
          </cell>
          <cell r="W316" t="str">
            <v>97.418-000</v>
          </cell>
          <cell r="X316" t="str">
            <v>CONVENCIONAL</v>
          </cell>
        </row>
        <row r="317">
          <cell r="C317" t="str">
            <v>03.141/17</v>
          </cell>
          <cell r="D317" t="str">
            <v>PRODUTOS COLONIAS SILVEIRA MARTINS</v>
          </cell>
          <cell r="E317" t="str">
            <v>SILVEIRA MARTINS</v>
          </cell>
          <cell r="F317" t="str">
            <v>SANTA MARIA</v>
          </cell>
          <cell r="G317">
            <v>42895</v>
          </cell>
          <cell r="H317" t="str">
            <v>318.100.241.2</v>
          </cell>
          <cell r="I317">
            <v>1</v>
          </cell>
          <cell r="J317">
            <v>43173</v>
          </cell>
          <cell r="K317">
            <v>44760</v>
          </cell>
          <cell r="L317" t="str">
            <v>PANIFICADOS - PÃES, BOLACHA, AGNOLINI</v>
          </cell>
          <cell r="M317" t="str">
            <v>TRIGO</v>
          </cell>
          <cell r="N317" t="str">
            <v>DILA N° 010/2022</v>
          </cell>
          <cell r="O317" t="str">
            <v>NEIMAR WEBER</v>
          </cell>
          <cell r="P317" t="str">
            <v>55 99702 1064</v>
          </cell>
          <cell r="R317" t="str">
            <v>VEGETAL</v>
          </cell>
          <cell r="S317" t="str">
            <v>VIGILÂNCIA SANITÁRIA</v>
          </cell>
          <cell r="V317" t="str">
            <v>Linha Base s/n° - Interior</v>
          </cell>
          <cell r="W317" t="str">
            <v>97.195-000</v>
          </cell>
          <cell r="X317" t="str">
            <v>CONVENCIONAL</v>
          </cell>
        </row>
        <row r="318">
          <cell r="C318" t="str">
            <v>03.142/17</v>
          </cell>
          <cell r="D318" t="str">
            <v>JORDAN ISMAEL PERSKE</v>
          </cell>
          <cell r="E318" t="str">
            <v>AGUDO</v>
          </cell>
          <cell r="F318" t="str">
            <v>SANTA MARIA</v>
          </cell>
          <cell r="G318">
            <v>42902</v>
          </cell>
          <cell r="H318" t="str">
            <v>001.106.571.0</v>
          </cell>
          <cell r="I318">
            <v>1</v>
          </cell>
          <cell r="J318">
            <v>44274</v>
          </cell>
          <cell r="K318">
            <v>44274</v>
          </cell>
          <cell r="L318" t="str">
            <v>AMENDOIM, RAPADURA</v>
          </cell>
          <cell r="M318" t="str">
            <v>CANA-DE-AÇÚCAR</v>
          </cell>
          <cell r="N318" t="str">
            <v>Declaração de Isenção</v>
          </cell>
          <cell r="O318" t="str">
            <v>JORDAN ISMAEL PERSKE</v>
          </cell>
          <cell r="P318" t="str">
            <v>55 8116 2116 / 9988 9848</v>
          </cell>
          <cell r="R318" t="str">
            <v>VEGETAL</v>
          </cell>
          <cell r="S318" t="str">
            <v>VIGILÂNCIA SANITÁRIA</v>
          </cell>
          <cell r="V318" t="str">
            <v>Várzea do Agudo</v>
          </cell>
          <cell r="W318" t="str">
            <v>96.560-000</v>
          </cell>
          <cell r="X318" t="str">
            <v>CONVENCIONAL</v>
          </cell>
        </row>
        <row r="319">
          <cell r="C319" t="str">
            <v>03.143/17</v>
          </cell>
          <cell r="D319" t="str">
            <v>SÃO JOSÉ</v>
          </cell>
          <cell r="E319" t="str">
            <v>AGUDO</v>
          </cell>
          <cell r="F319" t="str">
            <v>SANTA MARIA</v>
          </cell>
          <cell r="G319">
            <v>42996</v>
          </cell>
          <cell r="H319" t="str">
            <v>001.110.206.3</v>
          </cell>
          <cell r="I319">
            <v>0</v>
          </cell>
          <cell r="K319">
            <v>42996</v>
          </cell>
          <cell r="L319" t="str">
            <v>MANDIOCA</v>
          </cell>
          <cell r="M319" t="str">
            <v>MANDIOCA</v>
          </cell>
          <cell r="O319" t="str">
            <v>DORVALI FRIEDERICH</v>
          </cell>
          <cell r="P319" t="str">
            <v>55 99133 4009</v>
          </cell>
          <cell r="R319" t="str">
            <v>VEGETAL</v>
          </cell>
          <cell r="V319" t="str">
            <v>Rincão do Mosquito RS 287</v>
          </cell>
          <cell r="W319" t="str">
            <v>96.540-000</v>
          </cell>
          <cell r="X319" t="str">
            <v>CONVENCIONAL</v>
          </cell>
        </row>
        <row r="320">
          <cell r="C320" t="str">
            <v>03.144/17</v>
          </cell>
          <cell r="D320" t="str">
            <v>ASSOCIAÇÃO DE PRODUTORES RURAIS DE AGUDO - ASPROAG</v>
          </cell>
          <cell r="E320" t="str">
            <v>AGUDO</v>
          </cell>
          <cell r="F320" t="str">
            <v>SANTA MARIA</v>
          </cell>
          <cell r="G320">
            <v>42997</v>
          </cell>
          <cell r="H320" t="str">
            <v>001.105.646.0</v>
          </cell>
          <cell r="I320">
            <v>1</v>
          </cell>
          <cell r="J320">
            <v>45124</v>
          </cell>
          <cell r="K320">
            <v>45124</v>
          </cell>
          <cell r="L320" t="str">
            <v>PANIFICADOS - BOLACHAS , CUCAS, PÃES; GELEIA, SCHIMIER, GOIABADA, COMPOTA, EXTRATO TOMATE, CONSERVAS, CATCHUP, MANDIOCA CONGELADA</v>
          </cell>
          <cell r="M320" t="str">
            <v>HORTICULTURA</v>
          </cell>
          <cell r="N320" t="str">
            <v>DNILA 002/2020 DEMA</v>
          </cell>
          <cell r="O320" t="str">
            <v>MARTA REGINA JAHN DE MELLO</v>
          </cell>
          <cell r="P320" t="str">
            <v>55 99951 6057</v>
          </cell>
          <cell r="Q320" t="str">
            <v>55 3265 1220</v>
          </cell>
          <cell r="R320" t="str">
            <v>VEGETAL</v>
          </cell>
          <cell r="S320" t="str">
            <v>VIGILÂNCIA SANITÁRIA</v>
          </cell>
          <cell r="V320" t="str">
            <v>Rua Borges de Medeiro, S/N - centro</v>
          </cell>
          <cell r="W320" t="str">
            <v>96.540-000</v>
          </cell>
          <cell r="X320" t="str">
            <v>CONVENCIONAL</v>
          </cell>
        </row>
        <row r="321">
          <cell r="C321" t="str">
            <v>03.145/17</v>
          </cell>
          <cell r="D321" t="str">
            <v>LATICÍNIO FAZENDOURO</v>
          </cell>
          <cell r="E321" t="str">
            <v>SÃO JOÃO DO POLÊSINE</v>
          </cell>
          <cell r="F321" t="str">
            <v>SANTA MARIA</v>
          </cell>
          <cell r="G321">
            <v>43028</v>
          </cell>
          <cell r="H321" t="str">
            <v>405.500.418.5</v>
          </cell>
          <cell r="I321">
            <v>1</v>
          </cell>
          <cell r="J321">
            <v>43173</v>
          </cell>
          <cell r="K321">
            <v>43173</v>
          </cell>
          <cell r="L321" t="str">
            <v>QUEIJO COLONIAL</v>
          </cell>
          <cell r="M321" t="str">
            <v>BOVINOCULTURA DE LEITE</v>
          </cell>
          <cell r="O321" t="str">
            <v>SIBELE ROSANE VIZZOTO RUVIARO</v>
          </cell>
          <cell r="P321" t="str">
            <v>55 99982 5803</v>
          </cell>
          <cell r="R321" t="str">
            <v>ANIMAL</v>
          </cell>
          <cell r="S321" t="str">
            <v>SIM</v>
          </cell>
          <cell r="T321" t="str">
            <v>SUSAF-RS</v>
          </cell>
          <cell r="U321" t="str">
            <v>sibele_ruviaro@hotmail.com</v>
          </cell>
          <cell r="V321" t="str">
            <v>RS 149 km 136 s/n</v>
          </cell>
          <cell r="W321" t="str">
            <v>97.230-000</v>
          </cell>
          <cell r="X321" t="str">
            <v>CONVENCIONAL</v>
          </cell>
        </row>
        <row r="322">
          <cell r="C322" t="str">
            <v>03.146/17</v>
          </cell>
          <cell r="D322" t="str">
            <v>GRANJA FERREIRA</v>
          </cell>
          <cell r="E322" t="str">
            <v>NOVA PALMA</v>
          </cell>
          <cell r="G322">
            <v>43048</v>
          </cell>
          <cell r="H322" t="str">
            <v>083.102.702.9</v>
          </cell>
          <cell r="I322">
            <v>0</v>
          </cell>
          <cell r="K322" t="str">
            <v>DESC</v>
          </cell>
          <cell r="L322" t="str">
            <v>OVOS</v>
          </cell>
          <cell r="M322" t="str">
            <v>AVICULTURA DE POSTURA</v>
          </cell>
          <cell r="O322" t="str">
            <v>JAIR FERREIRA DOS SANTOS</v>
          </cell>
          <cell r="P322" t="str">
            <v>55 99717 8422 / 99727 9235</v>
          </cell>
          <cell r="R322" t="str">
            <v>ANIMAL</v>
          </cell>
          <cell r="V322" t="str">
            <v>Comunidade Novo Paraíso</v>
          </cell>
          <cell r="W322" t="str">
            <v>97.250-000</v>
          </cell>
          <cell r="X322" t="str">
            <v>CONVENCIONAL</v>
          </cell>
        </row>
        <row r="323">
          <cell r="C323" t="str">
            <v>03.147/17</v>
          </cell>
          <cell r="D323" t="str">
            <v>SCHACH</v>
          </cell>
          <cell r="E323" t="str">
            <v>TOROPI</v>
          </cell>
          <cell r="F323" t="str">
            <v>SANTA MARIA</v>
          </cell>
          <cell r="G323">
            <v>43075</v>
          </cell>
          <cell r="H323" t="str">
            <v>461.101.179.7</v>
          </cell>
          <cell r="I323">
            <v>0</v>
          </cell>
          <cell r="K323">
            <v>43075</v>
          </cell>
          <cell r="L323" t="str">
            <v>COXA E SOBRECOXA, PEITO DE FRANGO, DORSO DE FRANGO, MIÚDOS DE FRANGOS</v>
          </cell>
          <cell r="M323" t="str">
            <v>AVICULTURA DE CORTE</v>
          </cell>
          <cell r="O323" t="str">
            <v>ARLES SCHACH</v>
          </cell>
          <cell r="P323" t="str">
            <v>55 98127 3542 / 98145 5312</v>
          </cell>
          <cell r="R323" t="str">
            <v>ANIMAL</v>
          </cell>
          <cell r="U323" t="str">
            <v>arlesschach@gmail.com</v>
          </cell>
          <cell r="V323" t="str">
            <v>Linha São Francisco, s/n</v>
          </cell>
          <cell r="W323" t="str">
            <v>97.418-000</v>
          </cell>
          <cell r="X323" t="str">
            <v>CONVENCIONAL</v>
          </cell>
        </row>
        <row r="324">
          <cell r="C324" t="str">
            <v>03.148/17</v>
          </cell>
          <cell r="D324" t="str">
            <v>DA FAMÍLIA VARGAS</v>
          </cell>
          <cell r="E324" t="str">
            <v>JÚLIO DE CASTILHOS</v>
          </cell>
          <cell r="F324" t="str">
            <v>SANTA MARIA</v>
          </cell>
          <cell r="G324">
            <v>43097</v>
          </cell>
          <cell r="H324" t="str">
            <v>070.106.660.1</v>
          </cell>
          <cell r="I324">
            <v>0</v>
          </cell>
          <cell r="K324">
            <v>43097</v>
          </cell>
          <cell r="L324" t="str">
            <v>QUEIJO MUSSARELA, RICOTA E COLONIAL, NATA</v>
          </cell>
          <cell r="M324" t="str">
            <v>BOVINOCULTURA DE LEITE</v>
          </cell>
          <cell r="O324" t="str">
            <v>NILVA DE VARGAS</v>
          </cell>
          <cell r="P324" t="str">
            <v>55 99700 9915</v>
          </cell>
          <cell r="Q324" t="str">
            <v>55 3271 1153</v>
          </cell>
          <cell r="R324" t="str">
            <v>ANIMAL</v>
          </cell>
          <cell r="V324" t="str">
            <v>Assentamento Alvorada, s/n, Zona Rural</v>
          </cell>
          <cell r="W324" t="str">
            <v>98.130-000</v>
          </cell>
          <cell r="X324" t="str">
            <v>CONVENCIONAL</v>
          </cell>
        </row>
        <row r="325">
          <cell r="C325" t="str">
            <v>03.149/18</v>
          </cell>
          <cell r="D325" t="str">
            <v>GRANJA CASSOL</v>
          </cell>
          <cell r="E325" t="str">
            <v>DONA FRANCISCA</v>
          </cell>
          <cell r="F325" t="str">
            <v>SANTA MARIA</v>
          </cell>
          <cell r="G325">
            <v>43103</v>
          </cell>
          <cell r="H325" t="str">
            <v>191.101.645.5</v>
          </cell>
          <cell r="I325">
            <v>0</v>
          </cell>
          <cell r="K325">
            <v>43103</v>
          </cell>
          <cell r="L325" t="str">
            <v>OVOS</v>
          </cell>
          <cell r="M325" t="str">
            <v>AVICULTURA DE POSTURA</v>
          </cell>
          <cell r="O325" t="str">
            <v>JOÃO PEDRO CASSOL</v>
          </cell>
          <cell r="P325" t="str">
            <v>55 99918 8824</v>
          </cell>
          <cell r="R325" t="str">
            <v>ANIMAL</v>
          </cell>
          <cell r="V325" t="str">
            <v xml:space="preserve">Linha do Moinho, </v>
          </cell>
          <cell r="W325" t="str">
            <v>97.280-000</v>
          </cell>
          <cell r="X325" t="str">
            <v>CONVENCIONAL</v>
          </cell>
        </row>
        <row r="326">
          <cell r="C326" t="str">
            <v>03.150/18</v>
          </cell>
          <cell r="D326" t="str">
            <v>PICCIN</v>
          </cell>
          <cell r="E326" t="str">
            <v>NOVA PALMA</v>
          </cell>
          <cell r="G326">
            <v>43173</v>
          </cell>
          <cell r="H326" t="str">
            <v>083.103.857.8</v>
          </cell>
          <cell r="I326">
            <v>0</v>
          </cell>
          <cell r="K326" t="str">
            <v>DESC</v>
          </cell>
          <cell r="L326" t="str">
            <v>QUEIJO</v>
          </cell>
          <cell r="M326" t="str">
            <v>BOVINOCULTURA DE LEITE</v>
          </cell>
          <cell r="N326" t="str">
            <v>DAANI 018/2018</v>
          </cell>
          <cell r="O326" t="str">
            <v>CARLA CANCIAN PICCIN DE PELEGRIN</v>
          </cell>
          <cell r="P326" t="str">
            <v>55 99977 0806</v>
          </cell>
          <cell r="R326" t="str">
            <v>ANIMAL</v>
          </cell>
          <cell r="V326" t="str">
            <v xml:space="preserve">Comunidade de São Francisco, s/n, </v>
          </cell>
          <cell r="W326" t="str">
            <v>97.250-000</v>
          </cell>
          <cell r="X326" t="str">
            <v>CONVENCIONAL</v>
          </cell>
        </row>
        <row r="327">
          <cell r="C327" t="str">
            <v>03.151/18</v>
          </cell>
          <cell r="D327" t="str">
            <v>PRODUTOS COLONIAIS FRIGO</v>
          </cell>
          <cell r="E327" t="str">
            <v>SANTA MARIA</v>
          </cell>
          <cell r="F327" t="str">
            <v>SANTA MARIA</v>
          </cell>
          <cell r="G327">
            <v>43174</v>
          </cell>
          <cell r="H327" t="str">
            <v>109.111.772.9</v>
          </cell>
          <cell r="I327">
            <v>0</v>
          </cell>
          <cell r="K327">
            <v>43174</v>
          </cell>
          <cell r="L327" t="str">
            <v>COMPOTAS, CONSERVAS, DOCES</v>
          </cell>
          <cell r="M327" t="str">
            <v>HORTICULTURA</v>
          </cell>
          <cell r="O327" t="str">
            <v>MARIA ELENA FRIGO CERDOTE</v>
          </cell>
          <cell r="P327" t="str">
            <v>55 99996 2654</v>
          </cell>
          <cell r="R327" t="str">
            <v>VEGETAL</v>
          </cell>
          <cell r="U327" t="str">
            <v>mariaelenafrigo@gmail.com</v>
          </cell>
          <cell r="V327" t="str">
            <v>Travessa Doze de Maio, s/n, Boca do Monte</v>
          </cell>
          <cell r="W327" t="str">
            <v>97.015-123</v>
          </cell>
          <cell r="X327" t="str">
            <v>CONVENCIONAL</v>
          </cell>
        </row>
        <row r="328">
          <cell r="C328" t="str">
            <v>03.152/18</v>
          </cell>
          <cell r="D328" t="str">
            <v>PADARIA SABOR CASEIRO</v>
          </cell>
          <cell r="E328" t="str">
            <v>SILVEIRA MARTINS</v>
          </cell>
          <cell r="F328" t="str">
            <v>SANTA MARIA</v>
          </cell>
          <cell r="G328">
            <v>43174</v>
          </cell>
          <cell r="H328" t="str">
            <v>318.101.385.6</v>
          </cell>
          <cell r="I328">
            <v>0</v>
          </cell>
          <cell r="K328">
            <v>43174</v>
          </cell>
          <cell r="L328" t="str">
            <v>GROSTOLI</v>
          </cell>
          <cell r="M328" t="str">
            <v>TRIGO</v>
          </cell>
          <cell r="O328" t="str">
            <v>TIAGO CASTEN JORA</v>
          </cell>
          <cell r="P328" t="str">
            <v>55 99932 2622</v>
          </cell>
          <cell r="R328" t="str">
            <v>VEGETAL</v>
          </cell>
          <cell r="V328" t="str">
            <v>Linha Base, s/n, Linha Base</v>
          </cell>
          <cell r="W328" t="str">
            <v>97.195-000</v>
          </cell>
          <cell r="X328" t="str">
            <v>CONVENCIONAL</v>
          </cell>
        </row>
        <row r="329">
          <cell r="C329" t="str">
            <v>03.153/18</v>
          </cell>
          <cell r="D329" t="str">
            <v>NOVO SABOR</v>
          </cell>
          <cell r="E329" t="str">
            <v>IVORÁ</v>
          </cell>
          <cell r="F329" t="str">
            <v>SANTA MARIA</v>
          </cell>
          <cell r="G329">
            <v>43181</v>
          </cell>
          <cell r="H329" t="str">
            <v>286.100.213.6</v>
          </cell>
          <cell r="I329">
            <v>1</v>
          </cell>
          <cell r="J329">
            <v>44207</v>
          </cell>
          <cell r="K329">
            <v>44501</v>
          </cell>
          <cell r="L329" t="str">
            <v>PANIFICADOS - MASSAS E BOLACHA</v>
          </cell>
          <cell r="M329" t="str">
            <v>TRIGO</v>
          </cell>
          <cell r="N329" t="str">
            <v>DISLA 003/20</v>
          </cell>
          <cell r="O329" t="str">
            <v>CLANDIA DE FÁTIMA JOVANOVITH</v>
          </cell>
          <cell r="P329" t="str">
            <v>55 99613 3903</v>
          </cell>
          <cell r="R329" t="str">
            <v>VEGETAL</v>
          </cell>
          <cell r="S329" t="str">
            <v>VIGILÂNCIA SANITÁRIA</v>
          </cell>
          <cell r="V329" t="str">
            <v>Linha Cinco s/n</v>
          </cell>
          <cell r="W329" t="str">
            <v>98.160-000</v>
          </cell>
          <cell r="X329" t="str">
            <v>CONVENCIONAL</v>
          </cell>
        </row>
        <row r="330">
          <cell r="C330" t="str">
            <v>03.154/18</v>
          </cell>
          <cell r="D330" t="str">
            <v>SÍTIO DO VALE</v>
          </cell>
          <cell r="E330" t="str">
            <v>SILVEIRA MARTINS</v>
          </cell>
          <cell r="F330" t="str">
            <v>SANTA MARIA</v>
          </cell>
          <cell r="G330">
            <v>43182</v>
          </cell>
          <cell r="H330" t="str">
            <v>318.101.382.1</v>
          </cell>
          <cell r="I330">
            <v>0</v>
          </cell>
          <cell r="K330">
            <v>43182</v>
          </cell>
          <cell r="L330" t="str">
            <v>PANIFICADOS - CUCAS, BISCOITOS, PÃES, BOLOS</v>
          </cell>
          <cell r="M330" t="str">
            <v>TRIGO</v>
          </cell>
          <cell r="O330" t="str">
            <v>MARCIELI ESSY CASERES DA ROCHA</v>
          </cell>
          <cell r="P330" t="str">
            <v>55 99987 8494</v>
          </cell>
          <cell r="R330" t="str">
            <v>VEGETAL</v>
          </cell>
          <cell r="U330" t="str">
            <v>produtossitiodovale@gmail.com</v>
          </cell>
          <cell r="V330" t="str">
            <v>Val. Feltrina</v>
          </cell>
          <cell r="W330" t="str">
            <v>97.195-000</v>
          </cell>
          <cell r="X330" t="str">
            <v>CONVENCIONAL</v>
          </cell>
        </row>
        <row r="331">
          <cell r="C331" t="str">
            <v>03.155/18</v>
          </cell>
          <cell r="D331" t="str">
            <v>BOLZAN</v>
          </cell>
          <cell r="E331" t="str">
            <v>SILVEIRA MARTINS</v>
          </cell>
          <cell r="F331" t="str">
            <v>SANTA MARIA</v>
          </cell>
          <cell r="G331">
            <v>43182</v>
          </cell>
          <cell r="H331" t="str">
            <v>318.100.694.9</v>
          </cell>
          <cell r="I331">
            <v>1</v>
          </cell>
          <cell r="J331">
            <v>43937</v>
          </cell>
          <cell r="K331">
            <v>43937</v>
          </cell>
          <cell r="L331" t="str">
            <v>SALAME ITALIANO, COPA, SALSICHÃO E LINGÜIÇA</v>
          </cell>
          <cell r="M331" t="str">
            <v>SUINOCULTURA E BOVINOCULTURA DE CORTE</v>
          </cell>
          <cell r="N331" t="str">
            <v>ISENÇÃO MUNICIPAL</v>
          </cell>
          <cell r="O331" t="str">
            <v>ROZIMAR BOLZAN</v>
          </cell>
          <cell r="P331" t="str">
            <v>55 99998 8181</v>
          </cell>
          <cell r="R331" t="str">
            <v>ANIMAL</v>
          </cell>
          <cell r="S331" t="str">
            <v>SIM</v>
          </cell>
          <cell r="V331" t="str">
            <v>Pompeia s/n</v>
          </cell>
          <cell r="W331" t="str">
            <v>97.195-000</v>
          </cell>
          <cell r="X331" t="str">
            <v>CONVENCIONAL</v>
          </cell>
        </row>
        <row r="332">
          <cell r="C332" t="str">
            <v>03.156/18</v>
          </cell>
          <cell r="D332" t="str">
            <v>TERRA NOSTRA</v>
          </cell>
          <cell r="E332" t="str">
            <v>SILVEIRA MARTINS</v>
          </cell>
          <cell r="F332" t="str">
            <v>SANTA MARIA</v>
          </cell>
          <cell r="G332">
            <v>43202</v>
          </cell>
          <cell r="H332" t="str">
            <v>318.100.104.1</v>
          </cell>
          <cell r="I332">
            <v>0</v>
          </cell>
          <cell r="K332">
            <v>43438</v>
          </cell>
          <cell r="L332" t="str">
            <v>PANFICADOS - BOLACHA CASEIRA, PÃO CASEIRO</v>
          </cell>
          <cell r="M332" t="str">
            <v>TRIGO</v>
          </cell>
          <cell r="O332" t="str">
            <v>ALMECI GAI</v>
          </cell>
          <cell r="R332" t="str">
            <v>VEGETAL</v>
          </cell>
          <cell r="V332" t="str">
            <v>Linha Um, s/n</v>
          </cell>
          <cell r="W332" t="str">
            <v>97.195-000</v>
          </cell>
          <cell r="X332" t="str">
            <v>CONVENCIONAL</v>
          </cell>
        </row>
        <row r="333">
          <cell r="C333" t="str">
            <v>03.157/18</v>
          </cell>
          <cell r="D333" t="str">
            <v>DI CAPPRA</v>
          </cell>
          <cell r="E333" t="str">
            <v>SANTA MARIA</v>
          </cell>
          <cell r="F333" t="str">
            <v>SANTA MARIA</v>
          </cell>
          <cell r="G333">
            <v>43278</v>
          </cell>
          <cell r="H333" t="str">
            <v>109.116.647.9</v>
          </cell>
          <cell r="I333">
            <v>1</v>
          </cell>
          <cell r="J333">
            <v>43524</v>
          </cell>
          <cell r="K333">
            <v>43524</v>
          </cell>
          <cell r="L333" t="str">
            <v>IOGURTE, BEBIDA LACTEA, QUEIJOS, RAPADURA</v>
          </cell>
          <cell r="M333" t="str">
            <v>CAPRINOCULTURA</v>
          </cell>
          <cell r="N333" t="str">
            <v>ISENÇÃO MUNICIPAL</v>
          </cell>
          <cell r="O333" t="str">
            <v>MARINÊS SOMAVILLA  TEIXEIRA</v>
          </cell>
          <cell r="P333" t="str">
            <v>55 99983 6657 / 99983 8300 / 99912 4965</v>
          </cell>
          <cell r="R333" t="str">
            <v>ANIMAL</v>
          </cell>
          <cell r="U333" t="str">
            <v>cabanhasaobernado@gmail.com</v>
          </cell>
          <cell r="V333" t="str">
            <v>RST 287, KM 218, 200m</v>
          </cell>
          <cell r="W333" t="str">
            <v>97.130-000</v>
          </cell>
          <cell r="X333" t="str">
            <v>CONVENCIONAL</v>
          </cell>
        </row>
        <row r="334">
          <cell r="C334" t="str">
            <v>03.158/18</v>
          </cell>
          <cell r="D334" t="str">
            <v>PISCICULTURA RODRIGUES</v>
          </cell>
          <cell r="E334" t="str">
            <v>SANTA MARIA</v>
          </cell>
          <cell r="F334" t="str">
            <v>SANTA MARIA</v>
          </cell>
          <cell r="G334">
            <v>43356</v>
          </cell>
          <cell r="H334" t="str">
            <v>109.115.875.1</v>
          </cell>
          <cell r="I334">
            <v>0</v>
          </cell>
          <cell r="K334">
            <v>43356</v>
          </cell>
          <cell r="L334" t="str">
            <v>PEIXE EVISCERADO, FILÉ DE PEIXE, POSTAS, VENTRECHA</v>
          </cell>
          <cell r="M334" t="str">
            <v>PESCADOS OU PISCICULTURA</v>
          </cell>
          <cell r="O334" t="str">
            <v>ANTÔNIO GILMAR RODRIGUES</v>
          </cell>
          <cell r="P334" t="str">
            <v>55 99633 4391/ 99698 7847</v>
          </cell>
          <cell r="R334" t="str">
            <v>ANIMAL</v>
          </cell>
          <cell r="V334" t="str">
            <v>Assentamento Carlos Mariguela, s/nº - Passo da Ferreira</v>
          </cell>
          <cell r="W334" t="str">
            <v>97.100-000</v>
          </cell>
          <cell r="X334" t="str">
            <v>CONVENCIONAL</v>
          </cell>
        </row>
        <row r="335">
          <cell r="C335" t="str">
            <v>03.159/18</v>
          </cell>
          <cell r="D335" t="str">
            <v>VÓ ILBA</v>
          </cell>
          <cell r="E335" t="str">
            <v>SANTA MARIA</v>
          </cell>
          <cell r="F335" t="str">
            <v>SANTA MARIA</v>
          </cell>
          <cell r="G335">
            <v>43375</v>
          </cell>
          <cell r="H335" t="str">
            <v>109.111.963.2</v>
          </cell>
          <cell r="I335">
            <v>0</v>
          </cell>
          <cell r="K335">
            <v>43375</v>
          </cell>
          <cell r="L335" t="str">
            <v>MANDIOCA DESCASCADA E CONGELADA, SELETA DE LEGUMES, HORTALIÇAS E FRUTAS</v>
          </cell>
          <cell r="M335" t="str">
            <v>HORTICULTURA</v>
          </cell>
          <cell r="O335" t="str">
            <v>JOSEMAR BRUTTI</v>
          </cell>
          <cell r="P335" t="str">
            <v>55 99917 8593 / 99700 1951</v>
          </cell>
          <cell r="Q335" t="str">
            <v xml:space="preserve">55 3226 5079 </v>
          </cell>
          <cell r="R335" t="str">
            <v>VEGETAL</v>
          </cell>
          <cell r="V335" t="str">
            <v>Estrada Januário Chagas Franco, 3.000 - Colônia Grapia - Distrito Sta Flora</v>
          </cell>
          <cell r="W335" t="str">
            <v>97.160-000</v>
          </cell>
          <cell r="X335" t="str">
            <v>CONVENCIONAL</v>
          </cell>
        </row>
        <row r="336">
          <cell r="C336" t="str">
            <v>03.160/18</v>
          </cell>
          <cell r="D336" t="str">
            <v>AL CARNES</v>
          </cell>
          <cell r="E336" t="str">
            <v>NOVA PALMA</v>
          </cell>
          <cell r="F336" t="str">
            <v>SANTA MARIA</v>
          </cell>
          <cell r="G336">
            <v>43390</v>
          </cell>
          <cell r="H336" t="str">
            <v>083.103.533.1</v>
          </cell>
          <cell r="I336">
            <v>1</v>
          </cell>
          <cell r="J336">
            <v>43692</v>
          </cell>
          <cell r="K336">
            <v>43692</v>
          </cell>
          <cell r="L336" t="str">
            <v>CORTES BOVINOS DIVERSOS</v>
          </cell>
          <cell r="M336" t="str">
            <v>BOVINOCULTURA DE CORTE</v>
          </cell>
          <cell r="N336" t="str">
            <v>LOR Municipal nº 003/2019 - Secret. Mun. Agric., Desenv. Econôm. E Meio Ambiente - Ass. Prefeito - válida até 20/02/2023</v>
          </cell>
          <cell r="O336" t="str">
            <v>ALEXANDRA MAZZONETTO GARLET LAGO</v>
          </cell>
          <cell r="P336" t="str">
            <v>55 99663 4680 / 99978 7577</v>
          </cell>
          <cell r="R336" t="str">
            <v>ANIMAL</v>
          </cell>
          <cell r="S336" t="str">
            <v>SIM</v>
          </cell>
          <cell r="V336" t="str">
            <v>Pinhalzinho, s/nº - interior</v>
          </cell>
          <cell r="W336" t="str">
            <v>97.250-000</v>
          </cell>
          <cell r="X336" t="str">
            <v>CONVENCIONAL</v>
          </cell>
        </row>
        <row r="337">
          <cell r="C337" t="str">
            <v>03.161/18</v>
          </cell>
          <cell r="D337" t="str">
            <v>SOMAVILLA</v>
          </cell>
          <cell r="E337" t="str">
            <v>NOVA PALMA</v>
          </cell>
          <cell r="F337" t="str">
            <v>SANTA MARIA</v>
          </cell>
          <cell r="G337">
            <v>43417</v>
          </cell>
          <cell r="H337" t="str">
            <v>083.102.878.5</v>
          </cell>
          <cell r="I337">
            <v>1</v>
          </cell>
          <cell r="J337">
            <v>44300</v>
          </cell>
          <cell r="K337">
            <v>44300</v>
          </cell>
          <cell r="L337" t="str">
            <v>FRANGO</v>
          </cell>
          <cell r="M337" t="str">
            <v>AVICULTURA DE CORTE</v>
          </cell>
          <cell r="N337" t="str">
            <v>LOR N° 005/2019</v>
          </cell>
          <cell r="O337" t="str">
            <v>EVERALDO SOMAVILLA</v>
          </cell>
          <cell r="P337" t="str">
            <v>55 99922 1024</v>
          </cell>
          <cell r="R337" t="str">
            <v>ANIMAL</v>
          </cell>
          <cell r="S337" t="str">
            <v>SIM</v>
          </cell>
          <cell r="V337" t="str">
            <v xml:space="preserve">Novo Paraíso, s/nº </v>
          </cell>
          <cell r="W337" t="str">
            <v>97.250-000</v>
          </cell>
          <cell r="X337" t="str">
            <v>CONVENCIONAL</v>
          </cell>
        </row>
        <row r="338">
          <cell r="C338" t="str">
            <v>03.162/18</v>
          </cell>
          <cell r="D338" t="str">
            <v>ROSSATO</v>
          </cell>
          <cell r="E338" t="str">
            <v>NOVA PALMA</v>
          </cell>
          <cell r="F338" t="str">
            <v>SANTA MARIA</v>
          </cell>
          <cell r="G338">
            <v>43433</v>
          </cell>
          <cell r="H338" t="str">
            <v>083.101.881.0</v>
          </cell>
          <cell r="I338">
            <v>1</v>
          </cell>
          <cell r="J338">
            <v>43895</v>
          </cell>
          <cell r="K338">
            <v>43954</v>
          </cell>
          <cell r="L338" t="str">
            <v>SALAME, BANHA, PRESUNTO, CORTES DIVERSOS</v>
          </cell>
          <cell r="M338" t="str">
            <v>SUINOCULTURA E BOVINOCULTURA DE CORTE</v>
          </cell>
          <cell r="O338" t="str">
            <v>GILSEO ANTONIO ROSSATO</v>
          </cell>
          <cell r="P338" t="str">
            <v>55 99623 6284</v>
          </cell>
          <cell r="R338" t="str">
            <v>ANIMAL</v>
          </cell>
          <cell r="S338" t="str">
            <v>SIM</v>
          </cell>
          <cell r="V338" t="str">
            <v>San Francisco, s/nº</v>
          </cell>
          <cell r="W338" t="str">
            <v>97.250-000</v>
          </cell>
          <cell r="X338" t="str">
            <v>CONVENCIONAL</v>
          </cell>
        </row>
        <row r="339">
          <cell r="C339" t="str">
            <v>03.163/18</v>
          </cell>
          <cell r="D339" t="str">
            <v>CANTINA IRMÃOS SIMONETTI</v>
          </cell>
          <cell r="E339" t="str">
            <v>IVORÁ</v>
          </cell>
          <cell r="F339" t="str">
            <v>SANTA MARIA</v>
          </cell>
          <cell r="G339">
            <v>43452</v>
          </cell>
          <cell r="H339" t="str">
            <v>286.100.374.4</v>
          </cell>
          <cell r="I339">
            <v>1</v>
          </cell>
          <cell r="J339">
            <v>44228</v>
          </cell>
          <cell r="K339">
            <v>44198</v>
          </cell>
          <cell r="L339" t="str">
            <v>VINHOS</v>
          </cell>
          <cell r="M339" t="str">
            <v>VITIVINICULTURA</v>
          </cell>
          <cell r="N339" t="str">
            <v>DISLA 005/2020</v>
          </cell>
          <cell r="O339" t="str">
            <v>ANGELO FREO SIMONETTI</v>
          </cell>
          <cell r="P339" t="str">
            <v>55 99954 4405 / 99986 1636</v>
          </cell>
          <cell r="R339" t="str">
            <v>BEBIDAS</v>
          </cell>
          <cell r="S339" t="str">
            <v>MAPA</v>
          </cell>
          <cell r="V339" t="str">
            <v>Linha Simonetti s/n</v>
          </cell>
          <cell r="W339" t="str">
            <v>98.160-000</v>
          </cell>
          <cell r="X339" t="str">
            <v>CONVENCIONAL</v>
          </cell>
        </row>
        <row r="340">
          <cell r="C340" t="str">
            <v>03.164/19</v>
          </cell>
          <cell r="D340" t="str">
            <v>SABOR DO CAMPO</v>
          </cell>
          <cell r="E340" t="str">
            <v>DILERMANDO DE AGUIAR</v>
          </cell>
          <cell r="F340" t="str">
            <v>SANTA MARIA</v>
          </cell>
          <cell r="G340">
            <v>43481</v>
          </cell>
          <cell r="H340" t="str">
            <v>439.101.321.4</v>
          </cell>
          <cell r="I340">
            <v>0</v>
          </cell>
          <cell r="K340">
            <v>43481</v>
          </cell>
          <cell r="L340" t="str">
            <v>PANIFICADOS - PÃES, BISCOITOS; CONSERVAS ÁCIDAS E DOCES, MANDIOCA</v>
          </cell>
          <cell r="M340" t="str">
            <v>TRIGO E HORTICULTURA</v>
          </cell>
          <cell r="O340" t="str">
            <v>ANA PAULA CARVALHO LENCINA</v>
          </cell>
          <cell r="P340" t="str">
            <v>55 99618 2990</v>
          </cell>
          <cell r="R340" t="str">
            <v>VEGETAL</v>
          </cell>
          <cell r="V340" t="str">
            <v>Sarandi, Interior</v>
          </cell>
          <cell r="W340" t="str">
            <v>97.180-000</v>
          </cell>
          <cell r="X340" t="str">
            <v>CONVENCIONAL</v>
          </cell>
        </row>
        <row r="341">
          <cell r="C341" t="str">
            <v>03.165/19</v>
          </cell>
          <cell r="D341" t="str">
            <v>MANDIOCA RINCÃO DAS FLORES</v>
          </cell>
          <cell r="E341" t="str">
            <v>SANTA MARIA</v>
          </cell>
          <cell r="F341" t="str">
            <v>SANTA MARIA</v>
          </cell>
          <cell r="G341">
            <v>43634</v>
          </cell>
          <cell r="H341" t="str">
            <v>109.111.118.6</v>
          </cell>
          <cell r="I341">
            <v>0</v>
          </cell>
          <cell r="K341">
            <v>43634</v>
          </cell>
          <cell r="L341" t="str">
            <v>MANDIOCA DESCASCADA</v>
          </cell>
          <cell r="M341" t="str">
            <v>MANDIOCA</v>
          </cell>
          <cell r="O341" t="str">
            <v xml:space="preserve">ADELINO DA COSTA FLORES </v>
          </cell>
          <cell r="P341" t="str">
            <v>55 9997 2904 / 99608 9444</v>
          </cell>
          <cell r="R341" t="str">
            <v>VEGETAL</v>
          </cell>
          <cell r="V341" t="str">
            <v>Estrada Cerro da Porterinha s/nº-  Rincão dos Flores</v>
          </cell>
          <cell r="W341" t="str">
            <v>97.145-000</v>
          </cell>
          <cell r="X341" t="str">
            <v>CONVENCIONAL</v>
          </cell>
        </row>
        <row r="342">
          <cell r="C342" t="str">
            <v>03.166/19</v>
          </cell>
          <cell r="D342" t="str">
            <v>GRANJA QUARTA COLÔNIA</v>
          </cell>
          <cell r="E342" t="str">
            <v>SANTA MARIA</v>
          </cell>
          <cell r="G342">
            <v>43734</v>
          </cell>
          <cell r="H342" t="str">
            <v>109.116.660.6</v>
          </cell>
          <cell r="I342">
            <v>0</v>
          </cell>
          <cell r="K342" t="str">
            <v>DESC</v>
          </cell>
          <cell r="L342" t="str">
            <v>OVOS</v>
          </cell>
          <cell r="M342" t="str">
            <v>AVICULTURA DE POSTURA</v>
          </cell>
          <cell r="O342" t="str">
            <v>ALINE DA ROSA GOMES</v>
          </cell>
          <cell r="P342" t="str">
            <v>55 99213 7785</v>
          </cell>
          <cell r="Q342" t="str">
            <v>55 3227 5003</v>
          </cell>
          <cell r="R342" t="str">
            <v>ANIMAL</v>
          </cell>
          <cell r="U342" t="str">
            <v>aline.darosagomes@gmail.com</v>
          </cell>
          <cell r="V342" t="str">
            <v>Linha Vaima s/nº, Arroio Grande, Quarto distrito</v>
          </cell>
          <cell r="W342" t="str">
            <v>97.120-000</v>
          </cell>
          <cell r="X342" t="str">
            <v>CONVENCIONAL</v>
          </cell>
        </row>
        <row r="343">
          <cell r="C343" t="str">
            <v>03.167/19</v>
          </cell>
          <cell r="D343" t="str">
            <v>MORANGOS FACCO</v>
          </cell>
          <cell r="E343" t="str">
            <v>NOVA PALMA</v>
          </cell>
          <cell r="F343" t="str">
            <v>SANTA MARIA</v>
          </cell>
          <cell r="G343">
            <v>43734</v>
          </cell>
          <cell r="H343" t="str">
            <v>083.102.599.9</v>
          </cell>
          <cell r="I343">
            <v>0</v>
          </cell>
          <cell r="K343">
            <v>44471</v>
          </cell>
          <cell r="L343" t="str">
            <v>CONSERVAS ÁCIDAS E DOCES</v>
          </cell>
          <cell r="M343" t="str">
            <v>HORTICULTURA</v>
          </cell>
          <cell r="O343" t="str">
            <v>VALDOMIRO ROQUE DE SOUZA FACCO</v>
          </cell>
          <cell r="P343" t="str">
            <v>55 99631 7526</v>
          </cell>
          <cell r="R343" t="str">
            <v>VEGETAL</v>
          </cell>
          <cell r="V343" t="str">
            <v>Rua Salete, s/nº</v>
          </cell>
          <cell r="W343" t="str">
            <v>97.250-000</v>
          </cell>
          <cell r="X343" t="str">
            <v>EM TRANSIÇÃO AGROECOLÓGICA</v>
          </cell>
        </row>
        <row r="344">
          <cell r="C344" t="str">
            <v>03.168/19</v>
          </cell>
          <cell r="D344" t="str">
            <v>SÃO MIGUEL</v>
          </cell>
          <cell r="E344" t="str">
            <v>IVORÁ</v>
          </cell>
          <cell r="F344" t="str">
            <v>SANTA MARIA</v>
          </cell>
          <cell r="G344">
            <v>43788</v>
          </cell>
          <cell r="H344" t="str">
            <v>286.101.256.5</v>
          </cell>
          <cell r="I344">
            <v>0</v>
          </cell>
          <cell r="K344">
            <v>43788</v>
          </cell>
          <cell r="L344" t="str">
            <v>SALAME, MORCELA, TORRESMO, BANHA</v>
          </cell>
          <cell r="M344" t="str">
            <v>SUINOCULTURA</v>
          </cell>
          <cell r="O344" t="str">
            <v>TIAGO PIOVESAN CORADINI</v>
          </cell>
          <cell r="P344" t="str">
            <v>55 98427 0106 / 99660 6555</v>
          </cell>
          <cell r="R344" t="str">
            <v>ANIMAL</v>
          </cell>
          <cell r="U344" t="str">
            <v>tiagopcoradini89@gmail.com</v>
          </cell>
          <cell r="V344" t="str">
            <v>Barreiro, s/nº - Interior</v>
          </cell>
          <cell r="W344" t="str">
            <v>98.160-000</v>
          </cell>
          <cell r="X344" t="str">
            <v>CONVENCIONAL</v>
          </cell>
        </row>
        <row r="345">
          <cell r="C345" t="str">
            <v>03.169/19</v>
          </cell>
          <cell r="D345" t="str">
            <v>DOCE RECANTO DA SABRINA</v>
          </cell>
          <cell r="E345" t="str">
            <v>JÚLIO DE CASTILHOS</v>
          </cell>
          <cell r="F345" t="str">
            <v>SANTA MARIA</v>
          </cell>
          <cell r="G345">
            <v>43790</v>
          </cell>
          <cell r="H345" t="str">
            <v>070.107.461.2</v>
          </cell>
          <cell r="I345">
            <v>1</v>
          </cell>
          <cell r="J345">
            <v>44461</v>
          </cell>
          <cell r="K345">
            <v>44461</v>
          </cell>
          <cell r="L345" t="str">
            <v>PANIFICADOS - TORTAS, PANETONES; DOCES, OVOS DE PÁSCOA</v>
          </cell>
          <cell r="M345" t="str">
            <v>TRIGO E MILHO</v>
          </cell>
          <cell r="N345" t="str">
            <v>DISPENSA MUNICIPAL DE LICENCIAMENTO</v>
          </cell>
          <cell r="O345" t="str">
            <v>SABRINA OLIVEIRA BECK</v>
          </cell>
          <cell r="P345" t="str">
            <v>55 99646 4524 / 99607 1219</v>
          </cell>
          <cell r="R345" t="str">
            <v>VEGETAL</v>
          </cell>
          <cell r="S345" t="str">
            <v>VIGILÂNCIA SANITÁRIA</v>
          </cell>
          <cell r="U345" t="str">
            <v>sabrinabromo@hotmail.com</v>
          </cell>
          <cell r="V345" t="str">
            <v>Estrada do Japepó, 2150 - Interior</v>
          </cell>
          <cell r="W345" t="str">
            <v>98.130-000</v>
          </cell>
          <cell r="X345" t="str">
            <v>CONVENCIONAL</v>
          </cell>
        </row>
        <row r="346">
          <cell r="C346" t="str">
            <v>03.170/19</v>
          </cell>
          <cell r="D346" t="str">
            <v>SABOR CASEIRO</v>
          </cell>
          <cell r="E346" t="str">
            <v>JÚLIO DE CASTILHOS</v>
          </cell>
          <cell r="F346" t="str">
            <v>SANTA MARIA</v>
          </cell>
          <cell r="G346">
            <v>43803</v>
          </cell>
          <cell r="H346" t="str">
            <v>070.108.658.0</v>
          </cell>
          <cell r="I346">
            <v>1</v>
          </cell>
          <cell r="J346">
            <v>44815</v>
          </cell>
          <cell r="K346">
            <v>44815</v>
          </cell>
          <cell r="L346" t="str">
            <v>PANIFICADOS - PÃO, MINI PIZZA, CUCA, BOLACHA</v>
          </cell>
          <cell r="M346" t="str">
            <v>TRIGO</v>
          </cell>
          <cell r="N346" t="str">
            <v>DILA Mun</v>
          </cell>
          <cell r="O346" t="str">
            <v>DAIANE DE SOUZA</v>
          </cell>
          <cell r="P346" t="str">
            <v>55 99616 1761 / 99966 3887</v>
          </cell>
          <cell r="R346" t="str">
            <v>VEGETAL</v>
          </cell>
          <cell r="S346" t="str">
            <v>VIGILÂNCIA SANITÁRIA</v>
          </cell>
          <cell r="V346" t="str">
            <v>Assentamento Fazenda do Sobrado</v>
          </cell>
          <cell r="W346" t="str">
            <v>98.130-000</v>
          </cell>
          <cell r="X346" t="str">
            <v>CONVENCIONAL</v>
          </cell>
        </row>
        <row r="347">
          <cell r="C347" t="str">
            <v>03.171/19</v>
          </cell>
          <cell r="D347" t="str">
            <v>APICULTURA SÃO BERNARDO</v>
          </cell>
          <cell r="E347" t="str">
            <v>TUPANCIRETÃ</v>
          </cell>
          <cell r="G347">
            <v>43808</v>
          </cell>
          <cell r="H347" t="str">
            <v>151.108.838.6</v>
          </cell>
          <cell r="I347">
            <v>0</v>
          </cell>
          <cell r="K347" t="str">
            <v>DESC</v>
          </cell>
          <cell r="L347" t="str">
            <v>MEL</v>
          </cell>
          <cell r="M347" t="str">
            <v>APICULTURA</v>
          </cell>
          <cell r="O347" t="str">
            <v>JOSÉ ANTONIO SILVA DE CORDOVA</v>
          </cell>
          <cell r="P347" t="str">
            <v>55 99735 8264 / 99602 7485</v>
          </cell>
          <cell r="R347" t="str">
            <v>ANIMAL</v>
          </cell>
          <cell r="U347" t="str">
            <v>anaeloisabrum@gmail.com</v>
          </cell>
          <cell r="V347" t="str">
            <v>Lagoa Vermelha, s/nº - Interior</v>
          </cell>
          <cell r="W347" t="str">
            <v>98.170-000</v>
          </cell>
          <cell r="X347" t="str">
            <v>CONVENCIONAL</v>
          </cell>
        </row>
        <row r="348">
          <cell r="C348" t="str">
            <v>03.172/19</v>
          </cell>
          <cell r="D348" t="str">
            <v>MOJU PRODUTOS ALIMENTÍCIOS</v>
          </cell>
          <cell r="E348" t="str">
            <v>TUPANCIRETÃ</v>
          </cell>
          <cell r="G348">
            <v>43810</v>
          </cell>
          <cell r="H348" t="str">
            <v>151.110.765.8</v>
          </cell>
          <cell r="I348">
            <v>0</v>
          </cell>
          <cell r="K348" t="str">
            <v>DESC</v>
          </cell>
          <cell r="L348" t="str">
            <v>LINGUIÇAS CURADAS E FRESCAIS</v>
          </cell>
          <cell r="M348" t="str">
            <v>SUINOCULTURA</v>
          </cell>
          <cell r="O348" t="str">
            <v>LEONIR MARQUES DOS SANTOS</v>
          </cell>
          <cell r="P348" t="str">
            <v>55 99978 5279</v>
          </cell>
          <cell r="R348" t="str">
            <v>ANIMAL</v>
          </cell>
          <cell r="V348" t="str">
            <v>Assentamento Nova Tupan - Bloco 30</v>
          </cell>
          <cell r="W348" t="str">
            <v>98.170-000</v>
          </cell>
          <cell r="X348" t="str">
            <v>CONVENCIONAL</v>
          </cell>
        </row>
        <row r="349">
          <cell r="C349" t="str">
            <v>03.173/19</v>
          </cell>
          <cell r="D349" t="str">
            <v>DONA NEUSA</v>
          </cell>
          <cell r="E349" t="str">
            <v>FAXINAL DO SOTURNO</v>
          </cell>
          <cell r="F349" t="str">
            <v>SANTA MARIA</v>
          </cell>
          <cell r="G349">
            <v>43810</v>
          </cell>
          <cell r="H349" t="str">
            <v>046.102.888.3</v>
          </cell>
          <cell r="I349">
            <v>0</v>
          </cell>
          <cell r="K349">
            <v>43781</v>
          </cell>
          <cell r="L349" t="str">
            <v>TORTEI DE ROLO, AGNOLINE, MASSA, PIZZA</v>
          </cell>
          <cell r="M349" t="str">
            <v>TRIGO</v>
          </cell>
          <cell r="O349" t="str">
            <v>IGOR BINOTTO BENETTI</v>
          </cell>
          <cell r="P349" t="str">
            <v>55 99990 0444 / 99932 0206</v>
          </cell>
          <cell r="R349" t="str">
            <v>VEGETAL</v>
          </cell>
          <cell r="U349" t="str">
            <v>igor91benetti@gmail.com</v>
          </cell>
          <cell r="V349" t="str">
            <v>Linha Saxonia, s/nº - Interior</v>
          </cell>
          <cell r="W349" t="str">
            <v>97.220-000</v>
          </cell>
          <cell r="X349" t="str">
            <v>CONVENCIONAL</v>
          </cell>
        </row>
        <row r="350">
          <cell r="C350" t="str">
            <v>03.174/19</v>
          </cell>
          <cell r="D350" t="str">
            <v>GRANJA DESCOVI</v>
          </cell>
          <cell r="E350" t="str">
            <v>PINHAL GRANDE</v>
          </cell>
          <cell r="F350" t="str">
            <v>SANTA MARIA</v>
          </cell>
          <cell r="G350">
            <v>43812</v>
          </cell>
          <cell r="H350" t="str">
            <v>389.101.774.1</v>
          </cell>
          <cell r="I350">
            <v>0</v>
          </cell>
          <cell r="K350">
            <v>43812</v>
          </cell>
          <cell r="L350" t="str">
            <v>OVOS</v>
          </cell>
          <cell r="M350" t="str">
            <v>AVICULTURA DE POSTURA</v>
          </cell>
          <cell r="O350" t="str">
            <v>JANETE CASARIN DESCOVI</v>
          </cell>
          <cell r="P350" t="str">
            <v>55 99996 0084 / 99947 7209</v>
          </cell>
          <cell r="R350" t="str">
            <v>ANIMAL</v>
          </cell>
          <cell r="V350" t="str">
            <v>Assentamento Fazenda do Sobrado</v>
          </cell>
          <cell r="W350" t="str">
            <v>98.150-000</v>
          </cell>
          <cell r="X350" t="str">
            <v>CONVENCIONAL</v>
          </cell>
        </row>
        <row r="351">
          <cell r="C351" t="str">
            <v>03.175/19</v>
          </cell>
          <cell r="D351" t="str">
            <v>DELFINO OVOS</v>
          </cell>
          <cell r="E351" t="str">
            <v>PINHAL GRANDE</v>
          </cell>
          <cell r="F351" t="str">
            <v>SANTA MARIA</v>
          </cell>
          <cell r="G351">
            <v>43815</v>
          </cell>
          <cell r="H351" t="str">
            <v>389.101.176.0</v>
          </cell>
          <cell r="I351">
            <v>0</v>
          </cell>
          <cell r="K351">
            <v>43815</v>
          </cell>
          <cell r="L351" t="str">
            <v>OVOS</v>
          </cell>
          <cell r="M351" t="str">
            <v>AVICULTURA DE POSTURA</v>
          </cell>
          <cell r="O351" t="str">
            <v>ORACELIA VIEIRA DELFINO</v>
          </cell>
          <cell r="P351" t="str">
            <v>55 99990 5565</v>
          </cell>
          <cell r="R351" t="str">
            <v>ANIMAL</v>
          </cell>
          <cell r="V351" t="str">
            <v>Assentamento Fazenda do Sobrado</v>
          </cell>
          <cell r="W351" t="str">
            <v>98.150-000</v>
          </cell>
          <cell r="X351" t="str">
            <v>EM TRANSIÇÃO AGROECOLÓGICA</v>
          </cell>
        </row>
        <row r="352">
          <cell r="C352" t="str">
            <v>03.176/19</v>
          </cell>
          <cell r="D352" t="str">
            <v>DE PANIFICAÇÃO KUNZ</v>
          </cell>
          <cell r="E352" t="str">
            <v>SÃO PEDRO DO SUL</v>
          </cell>
          <cell r="F352" t="str">
            <v>SANTA MARIA</v>
          </cell>
          <cell r="G352">
            <v>43829</v>
          </cell>
          <cell r="H352" t="str">
            <v>127.107.694.0</v>
          </cell>
          <cell r="I352">
            <v>0</v>
          </cell>
          <cell r="K352">
            <v>43829</v>
          </cell>
          <cell r="L352" t="str">
            <v>PANIFICADOS - PÃO, CUCA, BOLACHA</v>
          </cell>
          <cell r="M352" t="str">
            <v>TRIGO</v>
          </cell>
          <cell r="O352" t="str">
            <v>AUGUSTO PETERSON KUNZ</v>
          </cell>
          <cell r="P352" t="str">
            <v>55 99931 5949</v>
          </cell>
          <cell r="R352" t="str">
            <v>VEGETAL</v>
          </cell>
          <cell r="V352" t="str">
            <v>Cerro Claro, s/nº - Interior</v>
          </cell>
          <cell r="W352" t="str">
            <v>97.400-000</v>
          </cell>
          <cell r="X352" t="str">
            <v>CONVENCIONAL</v>
          </cell>
        </row>
        <row r="353">
          <cell r="C353" t="str">
            <v>03.177/19</v>
          </cell>
          <cell r="D353" t="str">
            <v>MOINHO STAINHAUS</v>
          </cell>
          <cell r="E353" t="str">
            <v>TOROPI</v>
          </cell>
          <cell r="F353" t="str">
            <v>SANTA MARIA</v>
          </cell>
          <cell r="G353">
            <v>43829</v>
          </cell>
          <cell r="H353" t="str">
            <v>461.100.142.2</v>
          </cell>
          <cell r="I353">
            <v>0</v>
          </cell>
          <cell r="K353">
            <v>43829</v>
          </cell>
          <cell r="L353" t="str">
            <v>FARINHA DE MILHO INTEGRAL</v>
          </cell>
          <cell r="M353" t="str">
            <v xml:space="preserve">MILHO </v>
          </cell>
          <cell r="O353" t="str">
            <v>ALVIS STAINHAUS</v>
          </cell>
          <cell r="P353" t="str">
            <v>55 99690 3260</v>
          </cell>
          <cell r="R353" t="str">
            <v>VEGETAL</v>
          </cell>
          <cell r="V353" t="str">
            <v>Linha Curtume, s/n° - Interior</v>
          </cell>
          <cell r="W353" t="str">
            <v>97.418-000</v>
          </cell>
          <cell r="X353" t="str">
            <v>CONVENCIONAL</v>
          </cell>
        </row>
        <row r="354">
          <cell r="C354" t="str">
            <v>03.178/20</v>
          </cell>
          <cell r="D354" t="str">
            <v>DELÍCIAS COLONIAIS DA CLARICE</v>
          </cell>
          <cell r="E354" t="str">
            <v>JÚLIO DE CASTILHOS</v>
          </cell>
          <cell r="F354" t="str">
            <v>SANTA MARIA</v>
          </cell>
          <cell r="G354">
            <v>43832</v>
          </cell>
          <cell r="H354" t="str">
            <v>070.109.358.7</v>
          </cell>
          <cell r="I354">
            <v>0</v>
          </cell>
          <cell r="K354">
            <v>43862</v>
          </cell>
          <cell r="L354" t="str">
            <v>PANIFICADOS - PÃO, CUCA E BISCOITO</v>
          </cell>
          <cell r="M354" t="str">
            <v>TRIGO E MILHO</v>
          </cell>
          <cell r="O354" t="str">
            <v>CLARICE TRENNPOHL VEIVERBERG</v>
          </cell>
          <cell r="P354" t="str">
            <v>55 99962 7641</v>
          </cell>
          <cell r="R354" t="str">
            <v>VEGETAL</v>
          </cell>
          <cell r="U354" t="str">
            <v>clariceveiver@gmail.com</v>
          </cell>
          <cell r="V354" t="str">
            <v>Estrada do Cerrito, 2301 interior</v>
          </cell>
          <cell r="W354" t="str">
            <v>98.130-000</v>
          </cell>
          <cell r="X354" t="str">
            <v>CONVENCIONAL</v>
          </cell>
        </row>
        <row r="355">
          <cell r="C355" t="str">
            <v>03.179/20</v>
          </cell>
          <cell r="D355" t="str">
            <v>QUINTA DOS TEIXEIRAS</v>
          </cell>
          <cell r="E355" t="str">
            <v>ITAARA</v>
          </cell>
          <cell r="F355" t="str">
            <v>SANTA MARIA</v>
          </cell>
          <cell r="G355">
            <v>43837</v>
          </cell>
          <cell r="H355" t="str">
            <v>447.100.933.7</v>
          </cell>
          <cell r="I355">
            <v>0</v>
          </cell>
          <cell r="K355">
            <v>44013</v>
          </cell>
          <cell r="L355" t="str">
            <v>VINHOS</v>
          </cell>
          <cell r="M355" t="str">
            <v>VITIVINICULTURA</v>
          </cell>
          <cell r="O355" t="str">
            <v>CLÁUDIO ANTÔNIO SILVEIRA TEIXEIRA</v>
          </cell>
          <cell r="P355" t="str">
            <v>55 99969 0738</v>
          </cell>
          <cell r="R355" t="str">
            <v>BEBIDAS</v>
          </cell>
          <cell r="U355" t="str">
            <v>claudioteixeirars@hotmail.com</v>
          </cell>
          <cell r="V355" t="str">
            <v>Av. Guilherme Kurtz, 470 - Sede</v>
          </cell>
          <cell r="W355" t="str">
            <v>97.185-000</v>
          </cell>
          <cell r="X355" t="str">
            <v>EM TRANSIÇÃO AGROECOLÓGICA</v>
          </cell>
        </row>
        <row r="356">
          <cell r="C356" t="str">
            <v>03.180/20</v>
          </cell>
          <cell r="D356" t="str">
            <v>ABATEDOURO DE PESCADO REOLON</v>
          </cell>
          <cell r="E356" t="str">
            <v>JÚLIO DE CASTILHOS</v>
          </cell>
          <cell r="F356" t="str">
            <v>SANTA MARIA</v>
          </cell>
          <cell r="G356">
            <v>43839</v>
          </cell>
          <cell r="H356" t="str">
            <v>070.105.186.8</v>
          </cell>
          <cell r="I356">
            <v>1</v>
          </cell>
          <cell r="J356">
            <v>44249</v>
          </cell>
          <cell r="K356">
            <v>44249</v>
          </cell>
          <cell r="L356" t="str">
            <v>FILÉ, POSTA, PEIXE CONGELADO</v>
          </cell>
          <cell r="M356" t="str">
            <v>PESCADOS OU PISCICULTURA</v>
          </cell>
          <cell r="N356" t="str">
            <v>LO Mun nº 01/2021</v>
          </cell>
          <cell r="O356" t="str">
            <v>NERI REOLON</v>
          </cell>
          <cell r="P356" t="str">
            <v>55 99650 8706 / 96693 3720</v>
          </cell>
          <cell r="R356" t="str">
            <v>ANIMAL</v>
          </cell>
          <cell r="S356" t="str">
            <v>SIM</v>
          </cell>
          <cell r="V356" t="str">
            <v>Linha Nova Ramada, s/nº - Interior</v>
          </cell>
          <cell r="W356" t="str">
            <v>98.130-000</v>
          </cell>
          <cell r="X356" t="str">
            <v>CONVENCIONAL</v>
          </cell>
        </row>
        <row r="357">
          <cell r="C357" t="str">
            <v>03.181/20</v>
          </cell>
          <cell r="D357" t="str">
            <v>CAMPO DA PEDRA</v>
          </cell>
          <cell r="E357" t="str">
            <v>DILERMANDO DE AGUIAR</v>
          </cell>
          <cell r="F357" t="str">
            <v>SANTA MARIA</v>
          </cell>
          <cell r="G357">
            <v>43844</v>
          </cell>
          <cell r="H357" t="str">
            <v>439.100.430.4</v>
          </cell>
          <cell r="I357">
            <v>0</v>
          </cell>
          <cell r="K357">
            <v>43844</v>
          </cell>
          <cell r="L357" t="str">
            <v>MANDIOCA DESCASCADA</v>
          </cell>
          <cell r="M357" t="str">
            <v>MANDIOCA</v>
          </cell>
          <cell r="O357" t="str">
            <v>CLOTILDE TEIXEIRA DA SILVA</v>
          </cell>
          <cell r="P357" t="str">
            <v>55 99608 0439</v>
          </cell>
          <cell r="R357" t="str">
            <v>VEGETAL</v>
          </cell>
          <cell r="V357" t="str">
            <v>Campo da Pedra, s/nº - Interior</v>
          </cell>
          <cell r="W357" t="str">
            <v>97.180-000</v>
          </cell>
          <cell r="X357" t="str">
            <v>CONVENCIONAL</v>
          </cell>
        </row>
        <row r="358">
          <cell r="C358" t="str">
            <v>03.182/20</v>
          </cell>
          <cell r="D358" t="str">
            <v>TELMA PEREIRA PENTEADO</v>
          </cell>
          <cell r="E358" t="str">
            <v>FORMIGUEIRO</v>
          </cell>
          <cell r="F358" t="str">
            <v>SANTA MARIA</v>
          </cell>
          <cell r="G358">
            <v>43844</v>
          </cell>
          <cell r="H358" t="str">
            <v>194.104.708.1</v>
          </cell>
          <cell r="I358">
            <v>0</v>
          </cell>
          <cell r="K358">
            <v>43844</v>
          </cell>
          <cell r="L358" t="str">
            <v>PANIFICADOS - BOLACHA</v>
          </cell>
          <cell r="M358" t="str">
            <v>TRIGO E MILHO</v>
          </cell>
          <cell r="O358" t="str">
            <v>TELMA PEREIRA PENTEADO</v>
          </cell>
          <cell r="P358" t="str">
            <v>55 99671 8640</v>
          </cell>
          <cell r="R358" t="str">
            <v>VEGETAL</v>
          </cell>
          <cell r="V358" t="str">
            <v>Estrada Passo dos Brum, s/nº - Interior</v>
          </cell>
          <cell r="W358" t="str">
            <v>97.210-000</v>
          </cell>
          <cell r="X358" t="str">
            <v>CONVENCIONAL</v>
          </cell>
        </row>
        <row r="359">
          <cell r="C359" t="str">
            <v>03.183/20</v>
          </cell>
          <cell r="D359" t="str">
            <v>SABORES DA COLÔNIA</v>
          </cell>
          <cell r="E359" t="str">
            <v>FORMIGUEIRO</v>
          </cell>
          <cell r="F359" t="str">
            <v>SANTA MARIA</v>
          </cell>
          <cell r="G359">
            <v>43845</v>
          </cell>
          <cell r="H359" t="str">
            <v>194.102.076.0</v>
          </cell>
          <cell r="I359">
            <v>0</v>
          </cell>
          <cell r="K359">
            <v>43845</v>
          </cell>
          <cell r="L359" t="str">
            <v xml:space="preserve">GELÉIAS E COMPOTAS DIVERSAS, EXTRATO DE TOMATE, MORANGO CONGELADO, MANDIOCA DESCASCADA </v>
          </cell>
          <cell r="M359" t="str">
            <v>HORTICULTURA</v>
          </cell>
          <cell r="O359" t="str">
            <v>MARCELINO BENETTI</v>
          </cell>
          <cell r="P359" t="str">
            <v>55 99662 6782</v>
          </cell>
          <cell r="R359" t="str">
            <v>VEGETAL</v>
          </cell>
          <cell r="V359" t="str">
            <v>Colônia da Aroeira, s/nº - Interior</v>
          </cell>
          <cell r="W359" t="str">
            <v>97.210-000</v>
          </cell>
          <cell r="X359" t="str">
            <v>CONVENCIONAL</v>
          </cell>
        </row>
        <row r="360">
          <cell r="C360" t="str">
            <v>03.184/20</v>
          </cell>
          <cell r="D360" t="str">
            <v>GRANJA AVÍCOLA AGUDENSE</v>
          </cell>
          <cell r="E360" t="str">
            <v>AGUDO</v>
          </cell>
          <cell r="F360" t="str">
            <v>SANTA MARIA</v>
          </cell>
          <cell r="G360">
            <v>43950</v>
          </cell>
          <cell r="H360" t="str">
            <v>001.108.523.1</v>
          </cell>
          <cell r="I360">
            <v>1</v>
          </cell>
          <cell r="J360">
            <v>44551</v>
          </cell>
          <cell r="K360">
            <v>44551</v>
          </cell>
          <cell r="L360" t="str">
            <v>OVOS</v>
          </cell>
          <cell r="M360" t="str">
            <v>AVICULTURA DE POSTURA</v>
          </cell>
          <cell r="N360" t="str">
            <v>DECLARAÇÃO N°001/2021</v>
          </cell>
          <cell r="O360" t="str">
            <v>LUCIANE LISETE FRIEDRICH WILHELM</v>
          </cell>
          <cell r="P360" t="str">
            <v>55 99932 0765</v>
          </cell>
          <cell r="R360" t="str">
            <v>ANIMAL</v>
          </cell>
          <cell r="S360" t="str">
            <v>SIM</v>
          </cell>
          <cell r="U360" t="str">
            <v>lu.lisete.wilhelm@gmail.com</v>
          </cell>
          <cell r="V360" t="str">
            <v>Cerro Chato, S/N - rodovia 348, km 68</v>
          </cell>
          <cell r="W360" t="str">
            <v>96.540-000</v>
          </cell>
          <cell r="X360" t="str">
            <v>CONVENCIONAL</v>
          </cell>
        </row>
        <row r="361">
          <cell r="C361" t="str">
            <v>03.185/20</v>
          </cell>
          <cell r="D361" t="str">
            <v>BROCARDO MACIEL</v>
          </cell>
          <cell r="E361" t="str">
            <v>ITAARA</v>
          </cell>
          <cell r="F361" t="str">
            <v>SANTA MARIA</v>
          </cell>
          <cell r="G361">
            <v>43971</v>
          </cell>
          <cell r="H361" t="str">
            <v>447.100.687.7</v>
          </cell>
          <cell r="I361">
            <v>0</v>
          </cell>
          <cell r="K361">
            <v>43971</v>
          </cell>
          <cell r="L361" t="str">
            <v xml:space="preserve">QUEIJO </v>
          </cell>
          <cell r="M361" t="str">
            <v>OVINOCULTURA</v>
          </cell>
          <cell r="O361" t="str">
            <v>MARCUS BROCARDO MACIEL</v>
          </cell>
          <cell r="P361" t="str">
            <v>55 99665 0684</v>
          </cell>
          <cell r="R361" t="str">
            <v>ANIMAL</v>
          </cell>
          <cell r="U361" t="str">
            <v>marcusbrocardo@hotmail.com</v>
          </cell>
          <cell r="V361" t="str">
            <v>Estrada Antônio Pires de Arruda, 2550 - Rincão dos Pires</v>
          </cell>
          <cell r="W361" t="str">
            <v>97.185-000</v>
          </cell>
          <cell r="X361" t="str">
            <v>CONVENCIONAL</v>
          </cell>
        </row>
        <row r="362">
          <cell r="C362" t="str">
            <v>03.186/20</v>
          </cell>
          <cell r="D362" t="str">
            <v>VARASCHINI</v>
          </cell>
          <cell r="E362" t="str">
            <v>ITAARA</v>
          </cell>
          <cell r="F362" t="str">
            <v>SANTA MARIA</v>
          </cell>
          <cell r="G362">
            <v>43971</v>
          </cell>
          <cell r="H362" t="str">
            <v>447.100.121.2</v>
          </cell>
          <cell r="I362">
            <v>0</v>
          </cell>
          <cell r="K362">
            <v>43971</v>
          </cell>
          <cell r="L362" t="str">
            <v>GELEIA DE CITRUS E MILHO EM CONSERVA</v>
          </cell>
          <cell r="M362" t="str">
            <v>HORTICULTURA</v>
          </cell>
          <cell r="O362" t="str">
            <v>EDILEUSA APARECIDA VARASCHINI</v>
          </cell>
          <cell r="P362" t="str">
            <v>55 99916 5328</v>
          </cell>
          <cell r="R362" t="str">
            <v>VEGETAL</v>
          </cell>
          <cell r="V362" t="str">
            <v>Estrada do Paiol, 30 - Interior</v>
          </cell>
          <cell r="W362" t="str">
            <v>97.185-000</v>
          </cell>
          <cell r="X362" t="str">
            <v>CONVENCIONAL</v>
          </cell>
        </row>
        <row r="363">
          <cell r="C363" t="str">
            <v>03.187/20</v>
          </cell>
          <cell r="D363" t="str">
            <v>GRANJA ABREU</v>
          </cell>
          <cell r="E363" t="str">
            <v>ITAARA</v>
          </cell>
          <cell r="F363" t="str">
            <v>SANTA MARIA</v>
          </cell>
          <cell r="G363">
            <v>43972</v>
          </cell>
          <cell r="H363" t="str">
            <v>447.100.372.0</v>
          </cell>
          <cell r="I363">
            <v>0</v>
          </cell>
          <cell r="K363">
            <v>43972</v>
          </cell>
          <cell r="L363" t="str">
            <v>BANANADA, MANDIOCA DESCASCADA</v>
          </cell>
          <cell r="M363" t="str">
            <v>HORTICULTURA</v>
          </cell>
          <cell r="O363" t="str">
            <v>ELEZON DE ABREU</v>
          </cell>
          <cell r="P363" t="str">
            <v>55 99621 5249</v>
          </cell>
          <cell r="R363" t="str">
            <v>VEGETAL</v>
          </cell>
          <cell r="V363" t="str">
            <v>Estrada Colônia Zimmermann, 4100</v>
          </cell>
          <cell r="W363" t="str">
            <v>97.185-000</v>
          </cell>
          <cell r="X363" t="str">
            <v>CONVENCIONAL</v>
          </cell>
        </row>
        <row r="364">
          <cell r="C364" t="str">
            <v>03.188/20</v>
          </cell>
          <cell r="D364" t="str">
            <v xml:space="preserve">QUINTA DOS CATAVENTOS </v>
          </cell>
          <cell r="E364" t="str">
            <v>ITAARA</v>
          </cell>
          <cell r="F364" t="str">
            <v>SANTA MARIA</v>
          </cell>
          <cell r="G364">
            <v>43985</v>
          </cell>
          <cell r="H364" t="str">
            <v>447.101.094.7</v>
          </cell>
          <cell r="I364">
            <v>0</v>
          </cell>
          <cell r="K364">
            <v>43896</v>
          </cell>
          <cell r="L364" t="str">
            <v>MILHO EM CONSERVA</v>
          </cell>
          <cell r="M364" t="str">
            <v>HORTICULTURA</v>
          </cell>
          <cell r="O364" t="str">
            <v>MARISTELA SOUZA MUNIZ</v>
          </cell>
          <cell r="P364" t="str">
            <v>55 99961 5905</v>
          </cell>
          <cell r="R364" t="str">
            <v>VEGETAL</v>
          </cell>
          <cell r="U364" t="str">
            <v>maristelamuniz20@gmail.com</v>
          </cell>
          <cell r="V364" t="str">
            <v>Estrada Vicenti Vieira, s/n° - Vila Etelvina</v>
          </cell>
          <cell r="W364" t="str">
            <v>97.185-000</v>
          </cell>
          <cell r="X364" t="str">
            <v>ORGâNICO NÃO CERTIFICADO</v>
          </cell>
        </row>
        <row r="365">
          <cell r="C365" t="str">
            <v>03.189/20</v>
          </cell>
          <cell r="D365" t="str">
            <v>CHÁCARA HARMONIA</v>
          </cell>
          <cell r="E365" t="str">
            <v>ITAARA</v>
          </cell>
          <cell r="F365" t="str">
            <v>SANTA MARIA</v>
          </cell>
          <cell r="G365">
            <v>43985</v>
          </cell>
          <cell r="H365" t="str">
            <v>447.101.112.9</v>
          </cell>
          <cell r="I365">
            <v>0</v>
          </cell>
          <cell r="K365">
            <v>44119</v>
          </cell>
          <cell r="L365" t="str">
            <v>MORANGA E MANDIOCA DESCASCADAS E CONGELADAS</v>
          </cell>
          <cell r="M365" t="str">
            <v>HORTICULTURA</v>
          </cell>
          <cell r="O365" t="str">
            <v>DIONATA MAURI MARQUES DA LUZ</v>
          </cell>
          <cell r="P365" t="str">
            <v>55 99981 4173</v>
          </cell>
          <cell r="R365" t="str">
            <v>VEGETAL</v>
          </cell>
          <cell r="U365" t="str">
            <v>dntmarques@gmail.com</v>
          </cell>
          <cell r="V365" t="str">
            <v>Estrada Vicenti Vieira, 4000 - Vila Etelvina</v>
          </cell>
          <cell r="W365" t="str">
            <v>97.185-000</v>
          </cell>
          <cell r="X365" t="str">
            <v>ORGâNICO NÃO CERTIFICADO</v>
          </cell>
        </row>
        <row r="366">
          <cell r="C366" t="str">
            <v>03.190/20</v>
          </cell>
          <cell r="D366" t="str">
            <v>QUINTA DOM GUILHERME</v>
          </cell>
          <cell r="E366" t="str">
            <v>ITAARA</v>
          </cell>
          <cell r="F366" t="str">
            <v>SANTA MARIA</v>
          </cell>
          <cell r="G366">
            <v>43986</v>
          </cell>
          <cell r="H366" t="str">
            <v>447.101.152.8</v>
          </cell>
          <cell r="I366">
            <v>0</v>
          </cell>
          <cell r="K366">
            <v>43927</v>
          </cell>
          <cell r="L366" t="str">
            <v>MORANGA DESCASCADA CONGELADA</v>
          </cell>
          <cell r="M366" t="str">
            <v>HORTICULTURA</v>
          </cell>
          <cell r="O366" t="str">
            <v>ALESSANDER GUILHERME DA ROSA FLORES</v>
          </cell>
          <cell r="P366" t="str">
            <v>55 99662 1066 / 99681 5166</v>
          </cell>
          <cell r="R366" t="str">
            <v>VEGETAL</v>
          </cell>
          <cell r="U366" t="str">
            <v>alessanderflores@gmail.com</v>
          </cell>
          <cell r="V366" t="str">
            <v>Estrada Cauduros, 3010 - Parque Serrano II</v>
          </cell>
          <cell r="W366" t="str">
            <v>97.185-000</v>
          </cell>
          <cell r="X366" t="str">
            <v>CONVENCIONAL</v>
          </cell>
        </row>
        <row r="367">
          <cell r="C367" t="str">
            <v>03.191/20</v>
          </cell>
          <cell r="D367" t="str">
            <v>PATA NEGRA</v>
          </cell>
          <cell r="E367" t="str">
            <v>SÃO PEDRO DO SUL</v>
          </cell>
          <cell r="F367" t="str">
            <v>SANTA MARIA</v>
          </cell>
          <cell r="G367">
            <v>44006</v>
          </cell>
          <cell r="H367" t="str">
            <v>127.108.199.4</v>
          </cell>
          <cell r="I367">
            <v>1</v>
          </cell>
          <cell r="J367">
            <v>45204</v>
          </cell>
          <cell r="K367">
            <v>45204</v>
          </cell>
          <cell r="L367" t="str">
            <v>EMBUTIDOS E CARNE</v>
          </cell>
          <cell r="M367" t="str">
            <v>BOVINOCULTURA, SUINOCULTURA E OVINOCULTURA</v>
          </cell>
          <cell r="N367" t="str">
            <v>LO Mun nº 65/2023</v>
          </cell>
          <cell r="O367" t="str">
            <v>ADRIANO MENDONÇA FLORES</v>
          </cell>
          <cell r="P367" t="str">
            <v>55 99142 1404</v>
          </cell>
          <cell r="R367" t="str">
            <v>ANIMAL</v>
          </cell>
          <cell r="S367" t="str">
            <v>SIM</v>
          </cell>
          <cell r="U367" t="str">
            <v>adrianomendoncaflores1010@gmail.com</v>
          </cell>
          <cell r="V367" t="str">
            <v>Estrada Carpintaria, nº 1380 - Interior</v>
          </cell>
          <cell r="W367" t="str">
            <v>97.400-000</v>
          </cell>
          <cell r="X367" t="str">
            <v>CONVENCIONAL</v>
          </cell>
        </row>
        <row r="368">
          <cell r="C368" t="str">
            <v>03.192/20</v>
          </cell>
          <cell r="D368" t="str">
            <v>LIANE</v>
          </cell>
          <cell r="E368" t="str">
            <v>ITAARA</v>
          </cell>
          <cell r="F368" t="str">
            <v>SANTA MARIA</v>
          </cell>
          <cell r="G368">
            <v>44018</v>
          </cell>
          <cell r="H368" t="str">
            <v>447.101.174.9</v>
          </cell>
          <cell r="I368">
            <v>0</v>
          </cell>
          <cell r="K368">
            <v>43989</v>
          </cell>
          <cell r="L368" t="str">
            <v>KIT SOPA E CONSERVAS - PEPINO, ABÓBORA, CHUCHU, CENOURA, BRÓCOLIS E COUVE)</v>
          </cell>
          <cell r="M368" t="str">
            <v>HORTICULTURA</v>
          </cell>
          <cell r="O368" t="str">
            <v>LIANE QUEIROZ MACIEL</v>
          </cell>
          <cell r="P368" t="str">
            <v>55 99666 7018</v>
          </cell>
          <cell r="R368" t="str">
            <v>VEGETAL</v>
          </cell>
          <cell r="V368" t="str">
            <v>Estrada Colônia Zimmermann, 3465</v>
          </cell>
          <cell r="W368" t="str">
            <v>97.185-000</v>
          </cell>
          <cell r="X368" t="str">
            <v>CONVENCIONAL</v>
          </cell>
        </row>
        <row r="369">
          <cell r="C369" t="str">
            <v>03.193/20</v>
          </cell>
          <cell r="D369" t="str">
            <v>NOSTRO FORMAGGIO</v>
          </cell>
          <cell r="E369" t="str">
            <v>SILVEIRA MARTINS</v>
          </cell>
          <cell r="F369" t="str">
            <v>SANTA MARIA</v>
          </cell>
          <cell r="G369">
            <v>44060</v>
          </cell>
          <cell r="H369" t="str">
            <v>318.101.452.6</v>
          </cell>
          <cell r="I369">
            <v>1</v>
          </cell>
          <cell r="J369">
            <v>44182</v>
          </cell>
          <cell r="K369">
            <v>44655</v>
          </cell>
          <cell r="L369" t="str">
            <v>QUEIJO</v>
          </cell>
          <cell r="M369" t="str">
            <v>BOVINOCULTURA DE LEITE</v>
          </cell>
          <cell r="N369" t="str">
            <v>DILA Mun nº 02/2020</v>
          </cell>
          <cell r="O369" t="str">
            <v>CLAUDIANE SCHIO BELLOCCHIO</v>
          </cell>
          <cell r="P369" t="str">
            <v>55 99957 9659</v>
          </cell>
          <cell r="R369" t="str">
            <v>ANIMAL</v>
          </cell>
          <cell r="S369" t="str">
            <v>SIM</v>
          </cell>
          <cell r="U369" t="str">
            <v>clau.bellocchio@hotmail.com</v>
          </cell>
          <cell r="V369" t="str">
            <v>Linha do Rosário, s/nº - Interior</v>
          </cell>
          <cell r="W369" t="str">
            <v>97.195-000</v>
          </cell>
          <cell r="X369" t="str">
            <v>CONVENCIONAL</v>
          </cell>
        </row>
        <row r="370">
          <cell r="C370" t="str">
            <v>03.194/20</v>
          </cell>
          <cell r="D370" t="str">
            <v>EMPÓRIO SANTO ANTÔNIO</v>
          </cell>
          <cell r="E370" t="str">
            <v>SILVEIRA MARTINS</v>
          </cell>
          <cell r="F370" t="str">
            <v>SANTA MARIA</v>
          </cell>
          <cell r="G370">
            <v>44063</v>
          </cell>
          <cell r="H370" t="str">
            <v>318.100.047.9</v>
          </cell>
          <cell r="I370">
            <v>0</v>
          </cell>
          <cell r="K370">
            <v>44063</v>
          </cell>
          <cell r="L370" t="str">
            <v>PANIFICADOS - BOLO, CUCA, PÃO</v>
          </cell>
          <cell r="M370" t="str">
            <v>TRIGO</v>
          </cell>
          <cell r="O370" t="str">
            <v>NILTON MORO</v>
          </cell>
          <cell r="P370" t="str">
            <v>55 99613 6056</v>
          </cell>
          <cell r="R370" t="str">
            <v>VEGETAL</v>
          </cell>
          <cell r="V370" t="str">
            <v>Vale dos Panos, s/nº</v>
          </cell>
          <cell r="W370" t="str">
            <v>97.195-000</v>
          </cell>
          <cell r="X370" t="str">
            <v>CONVENCIONAL</v>
          </cell>
        </row>
        <row r="371">
          <cell r="C371" t="str">
            <v>03.195/20</v>
          </cell>
          <cell r="D371" t="str">
            <v>SERRANA</v>
          </cell>
          <cell r="E371" t="str">
            <v>FAXINAL DO SOTURNO</v>
          </cell>
          <cell r="F371" t="str">
            <v>SANTA MARIA</v>
          </cell>
          <cell r="G371">
            <v>44180</v>
          </cell>
          <cell r="H371" t="str">
            <v>046.103.071.3</v>
          </cell>
          <cell r="I371">
            <v>1</v>
          </cell>
          <cell r="J371">
            <v>44539</v>
          </cell>
          <cell r="K371">
            <v>44451</v>
          </cell>
          <cell r="L371" t="str">
            <v>MANDIOCA DESCASCADA, GELÉIAS DE FRUTAS</v>
          </cell>
          <cell r="M371" t="str">
            <v>HORTICULTURA</v>
          </cell>
          <cell r="N371" t="str">
            <v>DILA Mun nº 17/2021 e DILA Mun nº 24/2021</v>
          </cell>
          <cell r="O371" t="str">
            <v>LOURDES LAGO GARLET</v>
          </cell>
          <cell r="P371" t="str">
            <v>55 99640 6918</v>
          </cell>
          <cell r="R371" t="str">
            <v>VEGETAL</v>
          </cell>
          <cell r="S371" t="str">
            <v>VIGILÂNCIA SANITÁRIA</v>
          </cell>
          <cell r="V371" t="str">
            <v>Linha Novo Treviso, s/nº - Interior</v>
          </cell>
          <cell r="W371" t="str">
            <v>97.220-000</v>
          </cell>
          <cell r="X371" t="str">
            <v>EM CONVERSÃO ORGÂNICA</v>
          </cell>
        </row>
        <row r="372">
          <cell r="C372" t="str">
            <v>03.196/20</v>
          </cell>
          <cell r="D372" t="str">
            <v>QUEIJOS ARTESANAIS BULEGON</v>
          </cell>
          <cell r="E372" t="str">
            <v>NOVA PALMA</v>
          </cell>
          <cell r="G372">
            <v>44181</v>
          </cell>
          <cell r="H372" t="str">
            <v>083.103.948.5</v>
          </cell>
          <cell r="I372">
            <v>0</v>
          </cell>
          <cell r="K372" t="str">
            <v>DESC</v>
          </cell>
          <cell r="L372" t="str">
            <v>QUEIJO COLONIAL</v>
          </cell>
          <cell r="M372" t="str">
            <v>BOVINOCULTURA DE LEITE</v>
          </cell>
          <cell r="O372" t="str">
            <v>IVO NEI ANGELO BULEGON</v>
          </cell>
          <cell r="P372" t="str">
            <v>55 99602 0811</v>
          </cell>
          <cell r="R372" t="str">
            <v>ANIMAL</v>
          </cell>
          <cell r="V372" t="str">
            <v>Linha do Soturno - RS 149, s/nº</v>
          </cell>
          <cell r="W372" t="str">
            <v>97.250-000</v>
          </cell>
          <cell r="X372" t="str">
            <v>CONVENCIONAL</v>
          </cell>
        </row>
        <row r="373">
          <cell r="C373" t="str">
            <v>03.197/21</v>
          </cell>
          <cell r="D373" t="str">
            <v>CHICA ROCHA</v>
          </cell>
          <cell r="E373" t="str">
            <v>DILERMANDO DE AGUIAR</v>
          </cell>
          <cell r="F373" t="str">
            <v>SANTA MARIA</v>
          </cell>
          <cell r="G373">
            <v>44305</v>
          </cell>
          <cell r="H373" t="str">
            <v>439.102.375.9</v>
          </cell>
          <cell r="I373">
            <v>0</v>
          </cell>
          <cell r="K373">
            <v>44820</v>
          </cell>
          <cell r="L373" t="str">
            <v>MANDIOCA E MORANGA DESCASCADA, MILHO VERDE</v>
          </cell>
          <cell r="M373" t="str">
            <v>HORTICULTURA</v>
          </cell>
          <cell r="O373" t="str">
            <v>JOCELIA MELLO LENCINA</v>
          </cell>
          <cell r="P373" t="str">
            <v>55 99969 5776</v>
          </cell>
          <cell r="R373" t="str">
            <v>VEGETAL</v>
          </cell>
          <cell r="V373" t="str">
            <v>Estrada Cerro do Biscaí, s/nº - Interior</v>
          </cell>
          <cell r="W373" t="str">
            <v>97.180-000</v>
          </cell>
          <cell r="X373" t="str">
            <v>CONVENCIONAL</v>
          </cell>
        </row>
        <row r="374">
          <cell r="C374" t="str">
            <v>03.198/21</v>
          </cell>
          <cell r="D374" t="str">
            <v>RAPALEMOS</v>
          </cell>
          <cell r="E374" t="str">
            <v>AGUDO</v>
          </cell>
          <cell r="F374" t="str">
            <v>SANTA MARIA</v>
          </cell>
          <cell r="G374">
            <v>44316</v>
          </cell>
          <cell r="H374" t="str">
            <v>001.109.792.2</v>
          </cell>
          <cell r="I374">
            <v>1</v>
          </cell>
          <cell r="J374">
            <v>44551</v>
          </cell>
          <cell r="K374">
            <v>44551</v>
          </cell>
          <cell r="L374" t="str">
            <v>RAPADURA</v>
          </cell>
          <cell r="M374" t="str">
            <v>CANA-DE-AÇÚCAR, AMENDOIM</v>
          </cell>
          <cell r="N374" t="str">
            <v>DECLARAÇÃO MUNICIPAL</v>
          </cell>
          <cell r="O374" t="str">
            <v>VALDECIR LEMOS DA SILVA</v>
          </cell>
          <cell r="P374" t="str">
            <v>55 99631 0775 / 99600 0037</v>
          </cell>
          <cell r="R374" t="str">
            <v>VEGETAL</v>
          </cell>
          <cell r="S374" t="str">
            <v>VIGILÂNCIA SANITÁRIA</v>
          </cell>
          <cell r="V374" t="str">
            <v>Cerro da Figueira, s/nº - Interior</v>
          </cell>
          <cell r="W374" t="str">
            <v>96.540-000</v>
          </cell>
          <cell r="X374" t="str">
            <v>CONVENCIONAL</v>
          </cell>
        </row>
        <row r="375">
          <cell r="C375" t="str">
            <v>03.199/21</v>
          </cell>
          <cell r="D375" t="str">
            <v>CANTINA VICENTINI</v>
          </cell>
          <cell r="E375" t="str">
            <v>SILVEIRA MARTINS</v>
          </cell>
          <cell r="F375" t="str">
            <v>SANTA MARIA</v>
          </cell>
          <cell r="G375">
            <v>44418</v>
          </cell>
          <cell r="H375" t="str">
            <v>318.100.633.7</v>
          </cell>
          <cell r="I375">
            <v>0</v>
          </cell>
          <cell r="K375">
            <v>44477</v>
          </cell>
          <cell r="L375" t="str">
            <v>VINHOS</v>
          </cell>
          <cell r="M375" t="str">
            <v>VITIVINICULTURA</v>
          </cell>
          <cell r="O375" t="str">
            <v>OSVINO VISENTINI</v>
          </cell>
          <cell r="P375" t="str">
            <v>55 99965 0272 / 99957 5967</v>
          </cell>
          <cell r="R375" t="str">
            <v>BEBIDAS</v>
          </cell>
          <cell r="U375" t="str">
            <v>luanavisentini@gmail.com</v>
          </cell>
          <cell r="V375" t="str">
            <v>Val Feltrina, s/nº - Interior</v>
          </cell>
          <cell r="W375" t="str">
            <v>97.195-000</v>
          </cell>
          <cell r="X375" t="str">
            <v>CONVENCIONAL</v>
          </cell>
        </row>
        <row r="376">
          <cell r="C376" t="str">
            <v>03.200/21</v>
          </cell>
          <cell r="D376" t="str">
            <v>CANTINA SALLA</v>
          </cell>
          <cell r="E376" t="str">
            <v>SILVEIRA MARTINS</v>
          </cell>
          <cell r="F376" t="str">
            <v>SANTA MARIA</v>
          </cell>
          <cell r="G376">
            <v>44441</v>
          </cell>
          <cell r="H376" t="str">
            <v>318.101.227.2</v>
          </cell>
          <cell r="I376">
            <v>0</v>
          </cell>
          <cell r="K376">
            <v>44236</v>
          </cell>
          <cell r="L376" t="str">
            <v>VINHOS</v>
          </cell>
          <cell r="M376" t="str">
            <v>VITIVINICULTURA</v>
          </cell>
          <cell r="O376" t="str">
            <v>DELCIANO SALA</v>
          </cell>
          <cell r="P376" t="str">
            <v>55 99661 1494</v>
          </cell>
          <cell r="R376" t="str">
            <v>BEBIDAS</v>
          </cell>
          <cell r="V376" t="str">
            <v>Val Feltrina, s/nº - Interior</v>
          </cell>
          <cell r="W376" t="str">
            <v>97.195-000</v>
          </cell>
          <cell r="X376" t="str">
            <v>CONVENCIONAL</v>
          </cell>
        </row>
        <row r="377">
          <cell r="C377" t="str">
            <v>03.201/21</v>
          </cell>
          <cell r="D377" t="str">
            <v>TIARAJU</v>
          </cell>
          <cell r="E377" t="str">
            <v>TUPANCIRETÃ</v>
          </cell>
          <cell r="F377" t="str">
            <v>SANTA MARIA</v>
          </cell>
          <cell r="G377">
            <v>44467</v>
          </cell>
          <cell r="H377" t="str">
            <v>151.004.663.9</v>
          </cell>
          <cell r="I377">
            <v>1</v>
          </cell>
          <cell r="J377">
            <v>44496</v>
          </cell>
          <cell r="K377">
            <v>45805</v>
          </cell>
          <cell r="L377" t="str">
            <v>MANDIOCA DESCASCADA, POLPA E NECTAR DE FRUTAS</v>
          </cell>
          <cell r="M377" t="str">
            <v>MANDIOCA E FRUTICULTURA</v>
          </cell>
          <cell r="N377" t="str">
            <v>DNILA Mun nº 18/2021 SMMA</v>
          </cell>
          <cell r="O377" t="str">
            <v>ALINE DA SILVA TRENHAGO TERHORST</v>
          </cell>
          <cell r="P377" t="str">
            <v>55 99613 8876</v>
          </cell>
          <cell r="R377" t="str">
            <v>BEBIDAS/VEGETAL</v>
          </cell>
          <cell r="S377" t="str">
            <v>VIGILÂNCIA SANITÁRIA / MAPA</v>
          </cell>
          <cell r="U377" t="str">
            <v>alinetrenhago@yahoo.com.br</v>
          </cell>
          <cell r="V377" t="str">
            <v>Localidade São Xavier, S/N - Interior</v>
          </cell>
          <cell r="W377" t="str">
            <v>98.170-000</v>
          </cell>
          <cell r="X377" t="str">
            <v>CONVENCIONAL</v>
          </cell>
        </row>
        <row r="378">
          <cell r="C378" t="str">
            <v>03.202/21</v>
          </cell>
          <cell r="D378" t="str">
            <v>MEL DALLA CORTE</v>
          </cell>
          <cell r="E378" t="str">
            <v>FAXINAL DO SOTURNO</v>
          </cell>
          <cell r="F378" t="str">
            <v>SANTA MARIA</v>
          </cell>
          <cell r="G378">
            <v>44474</v>
          </cell>
          <cell r="H378" t="str">
            <v>046.102.428.4</v>
          </cell>
          <cell r="I378">
            <v>1</v>
          </cell>
          <cell r="J378">
            <v>44714</v>
          </cell>
          <cell r="K378">
            <v>44598</v>
          </cell>
          <cell r="L378" t="str">
            <v>MEL</v>
          </cell>
          <cell r="M378" t="str">
            <v>APICULTURA</v>
          </cell>
          <cell r="N378" t="str">
            <v>DILA nº 30/2021</v>
          </cell>
          <cell r="O378" t="str">
            <v>NELCI DALLA CORTE</v>
          </cell>
          <cell r="P378" t="str">
            <v>55 99919 9173</v>
          </cell>
          <cell r="R378" t="str">
            <v>ANIMAL</v>
          </cell>
          <cell r="S378" t="str">
            <v>SIM</v>
          </cell>
          <cell r="V378" t="str">
            <v>Sitio Alto, s/nº - Interior</v>
          </cell>
          <cell r="W378" t="str">
            <v>97.220-000</v>
          </cell>
          <cell r="X378" t="str">
            <v>EM TRANSIÇÃO AGROECOLÓGICA</v>
          </cell>
        </row>
        <row r="379">
          <cell r="C379" t="str">
            <v>03.203/21</v>
          </cell>
          <cell r="D379" t="str">
            <v>SABOR DA CASA</v>
          </cell>
          <cell r="E379" t="str">
            <v>JÚLIO DE CASTILHOS</v>
          </cell>
          <cell r="F379" t="str">
            <v>SANTA MARIA</v>
          </cell>
          <cell r="G379">
            <v>44529</v>
          </cell>
          <cell r="H379" t="str">
            <v>070.108.092.2</v>
          </cell>
          <cell r="I379">
            <v>0</v>
          </cell>
          <cell r="K379">
            <v>44529</v>
          </cell>
          <cell r="L379" t="str">
            <v>PANIFICADOS - PÃO, CUCA, BISCOITO E QUICHE</v>
          </cell>
          <cell r="M379" t="str">
            <v>TRIGO</v>
          </cell>
          <cell r="O379" t="str">
            <v>CLARICE SANTOS DE CASTRO PORTELLA</v>
          </cell>
          <cell r="P379" t="str">
            <v>55 99612 7940 / 99925 7020</v>
          </cell>
          <cell r="R379" t="str">
            <v>VEGETAL</v>
          </cell>
          <cell r="V379" t="str">
            <v>Lagoão, 2097 - Interior</v>
          </cell>
          <cell r="W379" t="str">
            <v>98.130-000</v>
          </cell>
          <cell r="X379" t="str">
            <v>CONVENCIONAL</v>
          </cell>
        </row>
        <row r="380">
          <cell r="C380" t="str">
            <v>03.204/21</v>
          </cell>
          <cell r="D380" t="str">
            <v>TREIN</v>
          </cell>
          <cell r="E380" t="str">
            <v>TUPANCIRETÃ</v>
          </cell>
          <cell r="F380" t="str">
            <v>SANTA MARIA</v>
          </cell>
          <cell r="G380">
            <v>44539</v>
          </cell>
          <cell r="H380" t="str">
            <v>151.109.985.0</v>
          </cell>
          <cell r="I380">
            <v>1</v>
          </cell>
          <cell r="J380">
            <v>44636</v>
          </cell>
          <cell r="K380">
            <v>44636</v>
          </cell>
          <cell r="L380" t="str">
            <v>MANDIOCA DESCASCADA, OLERÍCOLAS CONGELADAS</v>
          </cell>
          <cell r="M380" t="str">
            <v>HORTICULTURA</v>
          </cell>
          <cell r="N380" t="str">
            <v>DECLARAÇÃO N°19/2021</v>
          </cell>
          <cell r="O380" t="str">
            <v>ANGÉLICA DOS SANTOS MORAIS</v>
          </cell>
          <cell r="P380" t="str">
            <v>55 99730 0613 / 99640 28 62</v>
          </cell>
          <cell r="R380" t="str">
            <v>VEGETAL</v>
          </cell>
          <cell r="S380" t="str">
            <v>VIGILÂNCIA SANITÁRIA</v>
          </cell>
          <cell r="U380" t="str">
            <v>moraisangelica47@gmail.com</v>
          </cell>
          <cell r="V380" t="str">
            <v>Assentamento Santa Rosa, s/nº - Interior</v>
          </cell>
          <cell r="W380" t="str">
            <v>98.170-000</v>
          </cell>
          <cell r="X380" t="str">
            <v>CONVENCIONAL</v>
          </cell>
        </row>
        <row r="381">
          <cell r="C381" t="str">
            <v>03.205/21</v>
          </cell>
          <cell r="D381" t="str">
            <v>ESTÂNCIA NOVA</v>
          </cell>
          <cell r="E381" t="str">
            <v>SANTA MARIA</v>
          </cell>
          <cell r="G381">
            <v>44540</v>
          </cell>
          <cell r="H381" t="str">
            <v>109.117.113.8</v>
          </cell>
          <cell r="I381">
            <v>0</v>
          </cell>
          <cell r="K381" t="str">
            <v>DESC</v>
          </cell>
          <cell r="L381" t="str">
            <v>EMBUTIDOS, COPA, DEFUMADOS</v>
          </cell>
          <cell r="M381" t="str">
            <v>SUINOCULTURA</v>
          </cell>
          <cell r="O381" t="str">
            <v>ARISTEU CESAR DE MORAES</v>
          </cell>
          <cell r="P381" t="str">
            <v>55 99720 8319 / 98456 5046</v>
          </cell>
          <cell r="R381" t="str">
            <v>ANIMAL</v>
          </cell>
          <cell r="U381" t="str">
            <v>aristeucesardemoraes@gmail.com</v>
          </cell>
          <cell r="V381" t="str">
            <v>Estrada Estância Velha, s/nº - Boca do Monte</v>
          </cell>
          <cell r="W381" t="str">
            <v>97.120-000</v>
          </cell>
          <cell r="X381" t="str">
            <v>CONVENCIONAL</v>
          </cell>
        </row>
        <row r="382">
          <cell r="C382" t="str">
            <v>03.206/22</v>
          </cell>
          <cell r="D382" t="str">
            <v>DOCE SONHO</v>
          </cell>
          <cell r="E382" t="str">
            <v>AGUDO</v>
          </cell>
          <cell r="F382" t="str">
            <v>SANTA MARIA</v>
          </cell>
          <cell r="G382">
            <v>44596</v>
          </cell>
          <cell r="H382" t="str">
            <v>001.110.124.5</v>
          </cell>
          <cell r="I382">
            <v>1</v>
          </cell>
          <cell r="J382">
            <v>45359</v>
          </cell>
          <cell r="K382">
            <v>45359</v>
          </cell>
          <cell r="L382" t="str">
            <v>MELADO, AÇÚCAR MASCAVO, RAPADURA</v>
          </cell>
          <cell r="M382" t="str">
            <v>CANA-DE-AÇÚCAR</v>
          </cell>
          <cell r="N382" t="str">
            <v>Declaração Mun nº 05/2022 (DNILA)</v>
          </cell>
          <cell r="O382" t="str">
            <v>DJONATAN TOMAS CAVALHEIRO</v>
          </cell>
          <cell r="P382" t="str">
            <v>55 99954 3218</v>
          </cell>
          <cell r="R382" t="str">
            <v>VEGETAL</v>
          </cell>
          <cell r="S382" t="str">
            <v>VIGILÂNCIA SANITÁRIA</v>
          </cell>
          <cell r="U382" t="str">
            <v>djonatancavalheiro@gmail.com</v>
          </cell>
          <cell r="V382" t="str">
            <v>Cerro da Figueira, s/nº - Interior</v>
          </cell>
          <cell r="W382" t="str">
            <v>96.540-000</v>
          </cell>
          <cell r="X382" t="str">
            <v>CONVENCIONAL</v>
          </cell>
        </row>
        <row r="383">
          <cell r="C383" t="str">
            <v>03.207/22</v>
          </cell>
          <cell r="D383" t="str">
            <v>DIVINO SABOR</v>
          </cell>
          <cell r="E383" t="str">
            <v>AGUDO</v>
          </cell>
          <cell r="F383" t="str">
            <v>SANTA MARIA</v>
          </cell>
          <cell r="G383">
            <v>44596</v>
          </cell>
          <cell r="H383" t="str">
            <v>001.108.448.0</v>
          </cell>
          <cell r="I383">
            <v>0</v>
          </cell>
          <cell r="K383">
            <v>44653</v>
          </cell>
          <cell r="L383" t="str">
            <v>PANIFICADOS - PÃES, BOLACHAS; SCHMIER, CONSERVAS</v>
          </cell>
          <cell r="M383" t="str">
            <v>TRIGO E HORTICULTURA</v>
          </cell>
          <cell r="O383" t="str">
            <v>DÉBORA TAÍS LIPKE NEU</v>
          </cell>
          <cell r="P383" t="str">
            <v>55 99734 2797</v>
          </cell>
          <cell r="R383" t="str">
            <v>VEGETAL</v>
          </cell>
          <cell r="V383" t="str">
            <v>Linha Complexo da Serra, s/n° - Interior</v>
          </cell>
          <cell r="W383" t="str">
            <v>96.540-000</v>
          </cell>
          <cell r="X383" t="str">
            <v>CONVENCIONAL</v>
          </cell>
        </row>
        <row r="384">
          <cell r="C384" t="str">
            <v>03.208/22</v>
          </cell>
          <cell r="D384" t="str">
            <v>NOZES PECÃ QUARTA COLÔNIA</v>
          </cell>
          <cell r="E384" t="str">
            <v>AGUDO</v>
          </cell>
          <cell r="F384" t="str">
            <v>SANTA MARIA</v>
          </cell>
          <cell r="G384">
            <v>44601</v>
          </cell>
          <cell r="H384" t="str">
            <v>001.106.730.6</v>
          </cell>
          <cell r="I384">
            <v>1</v>
          </cell>
          <cell r="J384">
            <v>45239</v>
          </cell>
          <cell r="K384">
            <v>45239</v>
          </cell>
          <cell r="L384" t="str">
            <v>NOZES DESCASCADAS</v>
          </cell>
          <cell r="M384" t="str">
            <v>NOZES</v>
          </cell>
          <cell r="N384" t="str">
            <v>DNILA 20/2023</v>
          </cell>
          <cell r="O384" t="str">
            <v>LEANDRO FABIANO KUMMER</v>
          </cell>
          <cell r="P384" t="str">
            <v>55 99900 4628</v>
          </cell>
          <cell r="R384" t="str">
            <v>VEGETAL</v>
          </cell>
          <cell r="S384" t="str">
            <v>VIGILÂNCIA SANITÁRIA</v>
          </cell>
          <cell r="V384" t="str">
            <v>Nova Boêmia, s/nº - Interior</v>
          </cell>
          <cell r="W384" t="str">
            <v>96.540-000</v>
          </cell>
          <cell r="X384" t="str">
            <v>CONVENCIONAL</v>
          </cell>
        </row>
        <row r="385">
          <cell r="C385" t="str">
            <v>03.209/22</v>
          </cell>
          <cell r="D385" t="str">
            <v>MEL COMORETTO</v>
          </cell>
          <cell r="E385" t="str">
            <v>SILVEIRA MARTINS</v>
          </cell>
          <cell r="F385" t="str">
            <v>SANTA MARIA</v>
          </cell>
          <cell r="G385">
            <v>44614</v>
          </cell>
          <cell r="H385" t="str">
            <v>318.101.480.1</v>
          </cell>
          <cell r="I385">
            <v>0</v>
          </cell>
          <cell r="K385">
            <v>45894</v>
          </cell>
          <cell r="L385" t="str">
            <v>MEL</v>
          </cell>
          <cell r="M385" t="str">
            <v>APICULTURA</v>
          </cell>
          <cell r="O385" t="str">
            <v>CEZAR AUGUSTO AITA COMORETTO</v>
          </cell>
          <cell r="P385" t="str">
            <v>55 99921 7711</v>
          </cell>
          <cell r="R385" t="str">
            <v>ANIMAL</v>
          </cell>
          <cell r="V385" t="str">
            <v>Rua Fernando Nunes, 2871 - Interior</v>
          </cell>
          <cell r="W385" t="str">
            <v>97.195-000</v>
          </cell>
          <cell r="X385" t="str">
            <v>CONVENCIONAL</v>
          </cell>
        </row>
        <row r="386">
          <cell r="C386" t="str">
            <v>03.210/22</v>
          </cell>
          <cell r="D386" t="str">
            <v>T &amp; M ALIMENTOS SAUDÁVEIS</v>
          </cell>
          <cell r="E386" t="str">
            <v>SANTA MARIA</v>
          </cell>
          <cell r="F386" t="str">
            <v>SANTA MARIA</v>
          </cell>
          <cell r="G386">
            <v>44679</v>
          </cell>
          <cell r="H386" t="str">
            <v>109.116.662.2</v>
          </cell>
          <cell r="I386">
            <v>0</v>
          </cell>
          <cell r="K386">
            <v>44679</v>
          </cell>
          <cell r="L386" t="str">
            <v>ABÓBORA, AIPIM DESCASCADA, KIT SOPA, MORANGA, MORANGA CABOTIA E KIT MIX TEMPERO VERDE DESCASCADOS E EMBALADOS A VÁCUO. GELEIA DE LARANJA, SCHIMIER DE ABOBORA, DOLCE DE ABOBORA EM CALDA E CONSERVA DE PEPINO</v>
          </cell>
          <cell r="M386" t="str">
            <v xml:space="preserve">HORTICULTURA </v>
          </cell>
          <cell r="O386" t="str">
            <v>THAISA WESNER MARQUEZAN</v>
          </cell>
          <cell r="P386" t="str">
            <v>55 99980 3884</v>
          </cell>
          <cell r="R386" t="str">
            <v>VEGETAL</v>
          </cell>
          <cell r="U386" t="str">
            <v>tmsaudaveis@gmail.com</v>
          </cell>
          <cell r="V386" t="str">
            <v>Faixa de São Pedro, BR 287, km 255, s/n° - Passo da Taquara</v>
          </cell>
          <cell r="W386" t="str">
            <v>97.175-000</v>
          </cell>
          <cell r="X386" t="str">
            <v>ORGÂNICO NÃO CERTIFICADO</v>
          </cell>
        </row>
        <row r="387">
          <cell r="C387" t="str">
            <v>03.211/22</v>
          </cell>
          <cell r="D387" t="str">
            <v>F A NASCIMENTO LOPES</v>
          </cell>
          <cell r="E387" t="str">
            <v>SANTA MARIA</v>
          </cell>
          <cell r="F387" t="str">
            <v>SANTA MARIA</v>
          </cell>
          <cell r="G387">
            <v>44714</v>
          </cell>
          <cell r="H387" t="str">
            <v>109.040.560.7</v>
          </cell>
          <cell r="I387">
            <v>0</v>
          </cell>
          <cell r="K387">
            <v>44598</v>
          </cell>
          <cell r="L387" t="str">
            <v>NOZ-PECÃ DESCASCADA, NOZ-PECÃ SABORIZADA DOCE E SALGADA</v>
          </cell>
          <cell r="M387" t="str">
            <v>NOZES</v>
          </cell>
          <cell r="O387" t="str">
            <v>ANDRE CASSOL LOPES FILHO</v>
          </cell>
          <cell r="P387" t="str">
            <v>71 99613 3532</v>
          </cell>
          <cell r="Q387" t="str">
            <v>55 3221 4135</v>
          </cell>
          <cell r="R387" t="str">
            <v>VEGETAL</v>
          </cell>
          <cell r="U387" t="str">
            <v>andre-cassol@hotmail.com</v>
          </cell>
          <cell r="V387" t="str">
            <v>Estrada dos Freitas, 850 - Pains</v>
          </cell>
          <cell r="W387" t="str">
            <v>97.100-000</v>
          </cell>
          <cell r="X387" t="str">
            <v>CONVENCIONAL</v>
          </cell>
        </row>
        <row r="388">
          <cell r="C388" t="str">
            <v>03.212/22</v>
          </cell>
          <cell r="D388" t="str">
            <v>PASSO DA CAPIVARA R L</v>
          </cell>
          <cell r="E388" t="str">
            <v>SANTA MARIA</v>
          </cell>
          <cell r="F388" t="str">
            <v>SANTA MARIA</v>
          </cell>
          <cell r="G388">
            <v>44796</v>
          </cell>
          <cell r="H388" t="str">
            <v>109.112.393.1</v>
          </cell>
          <cell r="I388">
            <v>0</v>
          </cell>
          <cell r="K388">
            <v>44796</v>
          </cell>
          <cell r="L388" t="str">
            <v>MANDIOCA DESCASCADA EMBALADA A VACUO, KIT SOPA A VACUO, BANDEJA 3 DE ESPIGAS DE MILHO VERDE, ABÓBORA E MORANGA DESCASCADAS E EMBALADAS À VÁCUO</v>
          </cell>
          <cell r="M388" t="str">
            <v>HORTICULTURA</v>
          </cell>
          <cell r="O388" t="str">
            <v>ROMEU AIRES DA ROSA</v>
          </cell>
          <cell r="P388" t="str">
            <v>55 99140 2202</v>
          </cell>
          <cell r="R388" t="str">
            <v>VEGETAL</v>
          </cell>
          <cell r="U388" t="str">
            <v>romeu07@gmail.com</v>
          </cell>
          <cell r="V388" t="str">
            <v>Estrada do Pau a Pique, 3901 - Passo da Capivara, Pains</v>
          </cell>
          <cell r="W388" t="str">
            <v>97.140-990</v>
          </cell>
          <cell r="X388" t="str">
            <v>CONVENCIONAL</v>
          </cell>
        </row>
        <row r="389">
          <cell r="C389" t="str">
            <v>03.213/22</v>
          </cell>
          <cell r="D389" t="str">
            <v>VERA ABBADE</v>
          </cell>
          <cell r="E389" t="str">
            <v>SÃO PEDRO DO SUL</v>
          </cell>
          <cell r="F389" t="str">
            <v>SANTA MARIA</v>
          </cell>
          <cell r="G389">
            <v>44796</v>
          </cell>
          <cell r="H389" t="str">
            <v>127.109.092.6</v>
          </cell>
          <cell r="I389">
            <v>0</v>
          </cell>
          <cell r="K389">
            <v>44796</v>
          </cell>
          <cell r="L389" t="str">
            <v>FRANGO</v>
          </cell>
          <cell r="M389" t="str">
            <v>AVICULTURA DE CORTE</v>
          </cell>
          <cell r="O389" t="str">
            <v>VERA REJANE MAURER ABBADE</v>
          </cell>
          <cell r="P389" t="str">
            <v>55 99621 9881</v>
          </cell>
          <cell r="R389" t="str">
            <v>ANIMAL</v>
          </cell>
          <cell r="U389" t="str">
            <v>silmarabbade@gmail.com</v>
          </cell>
          <cell r="V389" t="str">
            <v>Linha Passo da Cruz, S/N - Passo da Cruz</v>
          </cell>
          <cell r="W389" t="str">
            <v>97.400-000</v>
          </cell>
          <cell r="X389" t="str">
            <v>CONVENCIONAL</v>
          </cell>
        </row>
        <row r="390">
          <cell r="C390" t="str">
            <v>03.214/22</v>
          </cell>
          <cell r="D390" t="str">
            <v>TILASUL</v>
          </cell>
          <cell r="E390" t="str">
            <v>SÃO PEDRO DO SUL</v>
          </cell>
          <cell r="F390" t="str">
            <v>SANTA MARIA</v>
          </cell>
          <cell r="G390">
            <v>44705</v>
          </cell>
          <cell r="H390" t="str">
            <v>127.109.987.7</v>
          </cell>
          <cell r="I390">
            <v>1</v>
          </cell>
          <cell r="J390">
            <v>45481</v>
          </cell>
          <cell r="K390">
            <v>45481</v>
          </cell>
          <cell r="L390" t="str">
            <v>FILE DE PESCADO</v>
          </cell>
          <cell r="M390" t="str">
            <v>PESCADOS OU PISCICULTURA</v>
          </cell>
          <cell r="N390" t="str">
            <v>LO nº 03/2024 SMADEMA</v>
          </cell>
          <cell r="O390" t="str">
            <v>WILLIAM FONTANA DE ARAUJO</v>
          </cell>
          <cell r="P390" t="str">
            <v>55 99649 5545</v>
          </cell>
          <cell r="R390" t="str">
            <v>ANIMAL</v>
          </cell>
          <cell r="S390" t="str">
            <v>SIM</v>
          </cell>
          <cell r="U390" t="str">
            <v>wialliamaraujo2010@live.com</v>
          </cell>
          <cell r="V390" t="str">
            <v>Localidade São João - Rural</v>
          </cell>
          <cell r="W390" t="str">
            <v>97.400-000</v>
          </cell>
          <cell r="X390" t="str">
            <v>CONVENCIONAL</v>
          </cell>
        </row>
        <row r="391">
          <cell r="C391" t="str">
            <v>03.215/22</v>
          </cell>
          <cell r="D391" t="str">
            <v>ARROZ JACUÍ</v>
          </cell>
          <cell r="E391" t="str">
            <v>AGUDO</v>
          </cell>
          <cell r="F391" t="str">
            <v>SANTA MARIA</v>
          </cell>
          <cell r="G391">
            <v>44690</v>
          </cell>
          <cell r="H391" t="str">
            <v>001.106.007.7</v>
          </cell>
          <cell r="I391">
            <v>1</v>
          </cell>
          <cell r="J391">
            <v>44690</v>
          </cell>
          <cell r="K391">
            <v>44690</v>
          </cell>
          <cell r="L391" t="str">
            <v>ARROZ</v>
          </cell>
          <cell r="M391" t="str">
            <v>ORIZICULTURA</v>
          </cell>
          <cell r="N391" t="str">
            <v>LO n°91/2021</v>
          </cell>
          <cell r="O391" t="str">
            <v>GERMANO GUSTAVO THON</v>
          </cell>
          <cell r="P391" t="str">
            <v>55 99974 8445</v>
          </cell>
          <cell r="R391" t="str">
            <v>VEGETAL</v>
          </cell>
          <cell r="S391" t="str">
            <v>VIGILÂNCIA SANITÁRIA</v>
          </cell>
          <cell r="U391" t="str">
            <v>germano.thom@hotmail.com</v>
          </cell>
          <cell r="V391" t="str">
            <v>Picada do Rio</v>
          </cell>
          <cell r="W391" t="str">
            <v>96.540-000</v>
          </cell>
          <cell r="X391" t="str">
            <v>CONVENCIONAL</v>
          </cell>
        </row>
        <row r="392">
          <cell r="C392" t="str">
            <v>03.216/22</v>
          </cell>
          <cell r="D392" t="str">
            <v>BASSANI LINGUIÇAS ARTESANAIS</v>
          </cell>
          <cell r="E392" t="str">
            <v>SANTA MARIA</v>
          </cell>
          <cell r="F392" t="str">
            <v>SANTA MARIA</v>
          </cell>
          <cell r="G392">
            <v>44782</v>
          </cell>
          <cell r="H392" t="str">
            <v>109.041.667.6</v>
          </cell>
          <cell r="I392">
            <v>1</v>
          </cell>
          <cell r="J392">
            <v>44897</v>
          </cell>
          <cell r="K392">
            <v>44782</v>
          </cell>
          <cell r="L392" t="str">
            <v>LINGUIÇA</v>
          </cell>
          <cell r="M392" t="str">
            <v>SUINOCULTURA</v>
          </cell>
          <cell r="O392" t="str">
            <v>LEANDRO BASSANI</v>
          </cell>
          <cell r="P392" t="str">
            <v>55 99641 2820</v>
          </cell>
          <cell r="R392" t="str">
            <v>ANIMAL</v>
          </cell>
          <cell r="S392" t="str">
            <v>SIM</v>
          </cell>
          <cell r="U392" t="str">
            <v>bassani433@hotmail.com</v>
          </cell>
          <cell r="V392" t="str">
            <v>Colônia Conceição, S/N - São Valentim</v>
          </cell>
          <cell r="W392" t="str">
            <v>97.145-000</v>
          </cell>
          <cell r="X392" t="str">
            <v>CONVENCIONAL</v>
          </cell>
        </row>
        <row r="393">
          <cell r="C393" t="str">
            <v>03.217/22</v>
          </cell>
          <cell r="D393" t="str">
            <v>JULIANA DA SILVA FERREIRA</v>
          </cell>
          <cell r="E393" t="str">
            <v>FORMIGUEIRO</v>
          </cell>
          <cell r="F393" t="str">
            <v>SANTA MARIA</v>
          </cell>
          <cell r="G393">
            <v>44782</v>
          </cell>
          <cell r="H393" t="str">
            <v>194.103.334.0</v>
          </cell>
          <cell r="I393">
            <v>0</v>
          </cell>
          <cell r="K393">
            <v>44782</v>
          </cell>
          <cell r="L393" t="str">
            <v>PANIFICADOS - PÃO DE MILHO, BISCOITOS DE MILHO</v>
          </cell>
          <cell r="M393" t="str">
            <v>MILHO</v>
          </cell>
          <cell r="O393" t="str">
            <v>JULIANA DA SILVA FERREIRA</v>
          </cell>
          <cell r="P393" t="str">
            <v>55 99935 1841</v>
          </cell>
          <cell r="R393" t="str">
            <v>VEGETAL</v>
          </cell>
          <cell r="V393" t="str">
            <v>Estrada Fundo do Formigueiro, S/N - Zona Rural</v>
          </cell>
          <cell r="W393" t="str">
            <v>97.210-000</v>
          </cell>
          <cell r="X393" t="str">
            <v>CONVENCIONAL</v>
          </cell>
        </row>
        <row r="394">
          <cell r="C394" t="str">
            <v>03.218/22</v>
          </cell>
          <cell r="D394" t="str">
            <v>QUATRO QUEIJOS</v>
          </cell>
          <cell r="E394" t="str">
            <v>SÃO MARTINHO DA SERRA</v>
          </cell>
          <cell r="F394" t="str">
            <v>SANTA MARIA</v>
          </cell>
          <cell r="G394">
            <v>44852</v>
          </cell>
          <cell r="H394" t="str">
            <v>409.101.954.3</v>
          </cell>
          <cell r="I394">
            <v>0</v>
          </cell>
          <cell r="K394">
            <v>44852</v>
          </cell>
          <cell r="L394" t="str">
            <v>QUEIJO</v>
          </cell>
          <cell r="M394" t="str">
            <v>BOVINOCULTURA DE LEITE</v>
          </cell>
          <cell r="O394" t="str">
            <v>MÁRCIA TRINDADE CANABARRO</v>
          </cell>
          <cell r="P394" t="str">
            <v>55 99911 8502</v>
          </cell>
          <cell r="R394" t="str">
            <v>ANIMAL</v>
          </cell>
          <cell r="V394" t="str">
            <v>Rincão dos Pires, S/N - Interior</v>
          </cell>
          <cell r="W394" t="str">
            <v>97.190-000</v>
          </cell>
          <cell r="X394" t="str">
            <v>CONVENCIONAL</v>
          </cell>
        </row>
        <row r="395">
          <cell r="C395" t="str">
            <v>03.219/22</v>
          </cell>
          <cell r="D395" t="str">
            <v>SÃO JOSÉ</v>
          </cell>
          <cell r="E395" t="str">
            <v>PINHAL GRANDE</v>
          </cell>
          <cell r="F395" t="str">
            <v>SANTA MARIA</v>
          </cell>
          <cell r="G395">
            <v>44784</v>
          </cell>
          <cell r="H395" t="str">
            <v>389.101.596.0</v>
          </cell>
          <cell r="I395">
            <v>0</v>
          </cell>
          <cell r="K395">
            <v>44784</v>
          </cell>
          <cell r="L395" t="str">
            <v>SALAME, BANHA, TORRESMO, MORCELA</v>
          </cell>
          <cell r="M395" t="str">
            <v>SUINOCULTURA E BOVINOCULTURA DE CORTE</v>
          </cell>
          <cell r="O395" t="str">
            <v>ROGERIO ANTONIO COCCO</v>
          </cell>
          <cell r="P395" t="str">
            <v>55 99926 3236</v>
          </cell>
          <cell r="R395" t="str">
            <v>ANIMAL</v>
          </cell>
          <cell r="U395" t="str">
            <v>rogeriococco9@gmail.com</v>
          </cell>
          <cell r="V395" t="str">
            <v>Avenida Integração, S/N - São José</v>
          </cell>
          <cell r="W395" t="str">
            <v>98.150-000</v>
          </cell>
          <cell r="X395" t="str">
            <v>CONVENCIONAL</v>
          </cell>
        </row>
        <row r="396">
          <cell r="C396" t="str">
            <v>03.220/22</v>
          </cell>
          <cell r="D396" t="str">
            <v>D' LEITE SABOR</v>
          </cell>
          <cell r="E396" t="str">
            <v>NOVA PALMA</v>
          </cell>
          <cell r="F396" t="str">
            <v>SANTA MARIA</v>
          </cell>
          <cell r="G396">
            <v>44784</v>
          </cell>
          <cell r="H396" t="str">
            <v>083.104.239.7</v>
          </cell>
          <cell r="I396">
            <v>1</v>
          </cell>
          <cell r="J396">
            <v>45147</v>
          </cell>
          <cell r="K396">
            <v>45147</v>
          </cell>
          <cell r="L396" t="str">
            <v>LEITE PASTEURIZADO</v>
          </cell>
          <cell r="M396" t="str">
            <v>BOVINOCULTURA DE LEITE</v>
          </cell>
          <cell r="N396" t="str">
            <v>DILA 017/2022</v>
          </cell>
          <cell r="O396" t="str">
            <v>TEÔNAS MAURÍCIO KLEIN</v>
          </cell>
          <cell r="P396" t="str">
            <v>55 99976 3162</v>
          </cell>
          <cell r="R396" t="str">
            <v>ANIMAL</v>
          </cell>
          <cell r="S396" t="str">
            <v>SIM</v>
          </cell>
          <cell r="U396" t="str">
            <v>tura@gpsnet.com.br</v>
          </cell>
          <cell r="V396" t="str">
            <v>Avenida 24 de Maio, S/N - Sala B - Caemborá</v>
          </cell>
          <cell r="W396" t="str">
            <v>97.250-000</v>
          </cell>
          <cell r="X396" t="str">
            <v>CONVENCIONAL</v>
          </cell>
        </row>
        <row r="397">
          <cell r="C397" t="str">
            <v>03.221/22</v>
          </cell>
          <cell r="D397" t="str">
            <v>ARCANJOS</v>
          </cell>
          <cell r="E397" t="str">
            <v>TUPANCIRETÃ</v>
          </cell>
          <cell r="F397" t="str">
            <v>SANTA MARIA</v>
          </cell>
          <cell r="G397">
            <v>44907</v>
          </cell>
          <cell r="H397" t="str">
            <v>151.109.943.4</v>
          </cell>
          <cell r="I397">
            <v>0</v>
          </cell>
          <cell r="K397">
            <v>44907</v>
          </cell>
          <cell r="L397" t="str">
            <v>PANIFICADOS - PÃO SOVADO, CUCAS, BOLACHAS</v>
          </cell>
          <cell r="M397" t="str">
            <v>TRIGO</v>
          </cell>
          <cell r="O397" t="str">
            <v>SIMONE DE LURDES SILVA GOMES</v>
          </cell>
          <cell r="P397" t="str">
            <v>55 99603 5922</v>
          </cell>
          <cell r="R397" t="str">
            <v>VEGETAL</v>
          </cell>
          <cell r="U397" t="str">
            <v>fernandatossit@gmail.com</v>
          </cell>
          <cell r="V397" t="str">
            <v>Assentamento Nossa Senhora da Conceição - S/N - Interior</v>
          </cell>
          <cell r="W397" t="str">
            <v>98.170-000</v>
          </cell>
          <cell r="X397" t="str">
            <v>CONVENCIONAL</v>
          </cell>
        </row>
        <row r="398">
          <cell r="C398" t="str">
            <v>03.222/22</v>
          </cell>
          <cell r="D398" t="str">
            <v>SOBRADO AMARELO</v>
          </cell>
          <cell r="E398" t="str">
            <v>NOVA PALMA</v>
          </cell>
          <cell r="F398" t="str">
            <v>SANTA MARIA</v>
          </cell>
          <cell r="G398">
            <v>44917</v>
          </cell>
          <cell r="H398" t="str">
            <v>083.103.784.9</v>
          </cell>
          <cell r="I398">
            <v>0</v>
          </cell>
          <cell r="K398">
            <v>44917</v>
          </cell>
          <cell r="L398" t="str">
            <v>LINGUIÇA, SALAME COLONIAL, COSTELINHA, BANHA</v>
          </cell>
          <cell r="M398" t="str">
            <v>SUINOCULTURA</v>
          </cell>
          <cell r="O398" t="str">
            <v>MATEUS DALL ONGARO</v>
          </cell>
          <cell r="P398" t="str">
            <v>55 99934 7673</v>
          </cell>
          <cell r="R398" t="str">
            <v>ANIMAL</v>
          </cell>
          <cell r="U398" t="str">
            <v>isamarapr17@gmail.com</v>
          </cell>
          <cell r="V398" t="str">
            <v>Rincão dos Fréos, S/N - Rural</v>
          </cell>
          <cell r="W398" t="str">
            <v>97.250-000</v>
          </cell>
          <cell r="X398" t="str">
            <v>CONVENCIONAL</v>
          </cell>
        </row>
        <row r="399">
          <cell r="C399" t="str">
            <v>03.223/23</v>
          </cell>
          <cell r="D399" t="str">
            <v>DOM GENTIL</v>
          </cell>
          <cell r="E399" t="str">
            <v>FAXINAL DO SOTURNO</v>
          </cell>
          <cell r="F399" t="str">
            <v>SANTA MARIA</v>
          </cell>
          <cell r="G399">
            <v>44994</v>
          </cell>
          <cell r="H399" t="str">
            <v>046.103.396.8</v>
          </cell>
          <cell r="I399">
            <v>1</v>
          </cell>
          <cell r="J399">
            <v>45231</v>
          </cell>
          <cell r="K399">
            <v>45231</v>
          </cell>
          <cell r="L399" t="str">
            <v>OVOS</v>
          </cell>
          <cell r="M399" t="str">
            <v>AVICULTURA DE POSTURA</v>
          </cell>
          <cell r="N399" t="str">
            <v>DILA mun nº 18/2023</v>
          </cell>
          <cell r="O399" t="str">
            <v>GUSTAVO DOS SANTOS ZANON</v>
          </cell>
          <cell r="P399" t="str">
            <v>55 99617 4783</v>
          </cell>
          <cell r="R399" t="str">
            <v>ANIMAL</v>
          </cell>
          <cell r="S399" t="str">
            <v>SIM</v>
          </cell>
          <cell r="U399" t="str">
            <v>brunaavonazi@yahoo.com.br</v>
          </cell>
          <cell r="V399" t="str">
            <v>Sítio dos Mellos, S/N - Interior</v>
          </cell>
          <cell r="W399" t="str">
            <v>97.220-000</v>
          </cell>
          <cell r="X399" t="str">
            <v>CONVENCIONAL</v>
          </cell>
        </row>
        <row r="400">
          <cell r="C400" t="str">
            <v>03.224/23</v>
          </cell>
          <cell r="D400" t="str">
            <v>MICROQUEIJARIA GOULART</v>
          </cell>
          <cell r="E400" t="str">
            <v>JÚLIO DE CASTILHOS</v>
          </cell>
          <cell r="F400" t="str">
            <v>SANTA MARIA</v>
          </cell>
          <cell r="G400">
            <v>45070</v>
          </cell>
          <cell r="H400" t="str">
            <v>070.109.501.6</v>
          </cell>
          <cell r="I400">
            <v>1</v>
          </cell>
          <cell r="J400">
            <v>45860</v>
          </cell>
          <cell r="K400">
            <v>45860</v>
          </cell>
          <cell r="L400" t="str">
            <v>QUEIJO</v>
          </cell>
          <cell r="M400" t="str">
            <v>BOVINOCULTURA DE LEITE</v>
          </cell>
          <cell r="N400" t="str">
            <v>DLA SMATMA</v>
          </cell>
          <cell r="O400" t="str">
            <v>ANTONIO CLAUDIO PORTELLA GOULART</v>
          </cell>
          <cell r="P400" t="str">
            <v>55 98452 9621</v>
          </cell>
          <cell r="R400" t="str">
            <v>ANIMAL</v>
          </cell>
          <cell r="S400" t="str">
            <v>SIM</v>
          </cell>
          <cell r="V400" t="str">
            <v>Rincão dos Silveiras, 345 - Interior</v>
          </cell>
          <cell r="W400" t="str">
            <v>98.130-000</v>
          </cell>
          <cell r="X400" t="str">
            <v>CONVENCIONAL</v>
          </cell>
        </row>
        <row r="401">
          <cell r="C401" t="str">
            <v>03.225/23</v>
          </cell>
          <cell r="D401" t="str">
            <v>HELENA APARECIDA MACHADO DA TRINDADE</v>
          </cell>
          <cell r="E401" t="str">
            <v>SÃO MARTINHO DA SERRA</v>
          </cell>
          <cell r="F401" t="str">
            <v>SANTA MARIA</v>
          </cell>
          <cell r="G401">
            <v>45097</v>
          </cell>
          <cell r="H401" t="str">
            <v>409.101.218.2</v>
          </cell>
          <cell r="I401">
            <v>0</v>
          </cell>
          <cell r="K401">
            <v>45097</v>
          </cell>
          <cell r="L401" t="str">
            <v>QUEIJO COLONIAL</v>
          </cell>
          <cell r="M401" t="str">
            <v>BOVINOCULTURA DE LEITE</v>
          </cell>
          <cell r="O401" t="str">
            <v>HELENA APARECIDA MACHADO DA TRINDADE</v>
          </cell>
          <cell r="P401" t="str">
            <v>55 99665 3871</v>
          </cell>
          <cell r="R401" t="str">
            <v>ANIMAL</v>
          </cell>
          <cell r="V401" t="str">
            <v>Rincão dos Trindades, S/N - Interior</v>
          </cell>
          <cell r="W401" t="str">
            <v>97.190-000</v>
          </cell>
          <cell r="X401" t="str">
            <v>CONVENCIONAL</v>
          </cell>
        </row>
        <row r="402">
          <cell r="C402" t="str">
            <v>03.226/23</v>
          </cell>
          <cell r="D402" t="str">
            <v>DAS GURIAS MASSAS ARTESANAIS</v>
          </cell>
          <cell r="E402" t="str">
            <v>SILVEIRA MARTINS</v>
          </cell>
          <cell r="F402" t="str">
            <v>SANTA MARIA</v>
          </cell>
          <cell r="G402">
            <v>45147</v>
          </cell>
          <cell r="H402" t="str">
            <v>318.100.742.2</v>
          </cell>
          <cell r="I402">
            <v>1</v>
          </cell>
          <cell r="J402">
            <v>45894</v>
          </cell>
          <cell r="K402">
            <v>45894</v>
          </cell>
          <cell r="L402" t="str">
            <v>AGNOLINI E TORTEI</v>
          </cell>
          <cell r="M402" t="str">
            <v>TRIGO</v>
          </cell>
          <cell r="N402" t="str">
            <v>DNILA 009/2025 DMA</v>
          </cell>
          <cell r="O402" t="str">
            <v>SANDRA ROSANE WEBER</v>
          </cell>
          <cell r="P402" t="str">
            <v>55 99612 8256</v>
          </cell>
          <cell r="R402" t="str">
            <v>VEGETAL</v>
          </cell>
          <cell r="S402" t="str">
            <v>VIGILÂNCIA SANITÁRIA</v>
          </cell>
          <cell r="V402" t="str">
            <v>Linha Base, S/N - Interior</v>
          </cell>
          <cell r="W402" t="str">
            <v>97.195-000</v>
          </cell>
          <cell r="X402" t="str">
            <v>CONVENCIONAL</v>
          </cell>
        </row>
        <row r="403">
          <cell r="C403" t="str">
            <v>03.227/23</v>
          </cell>
          <cell r="D403" t="str">
            <v>JL CHIMELO</v>
          </cell>
          <cell r="E403" t="str">
            <v>SÃO FRANCISCO DE ASSIS</v>
          </cell>
          <cell r="F403" t="str">
            <v>SANTA MARIA</v>
          </cell>
          <cell r="G403">
            <v>45147</v>
          </cell>
          <cell r="H403" t="str">
            <v>118.106.545.0</v>
          </cell>
          <cell r="I403">
            <v>0</v>
          </cell>
          <cell r="K403">
            <v>45147</v>
          </cell>
          <cell r="L403" t="str">
            <v>MANDIOCA DESCASCADA</v>
          </cell>
          <cell r="M403" t="str">
            <v>MANDIOCA, LARANJA E BATATA-DOCE</v>
          </cell>
          <cell r="O403" t="str">
            <v>JORGE ANTONIO CHIMELO</v>
          </cell>
          <cell r="P403" t="str">
            <v>55 99627 6877</v>
          </cell>
          <cell r="R403" t="str">
            <v>VEGETAL</v>
          </cell>
          <cell r="V403" t="str">
            <v>Rincão dos Trombini, S/N - 2º Distrito</v>
          </cell>
          <cell r="W403" t="str">
            <v>97.610-000</v>
          </cell>
          <cell r="X403" t="str">
            <v>CONVENCIONAL</v>
          </cell>
        </row>
        <row r="404">
          <cell r="C404" t="str">
            <v>03.228/23</v>
          </cell>
          <cell r="D404" t="str">
            <v>SABOR DO CAMPO</v>
          </cell>
          <cell r="E404" t="str">
            <v>SÃO MARTINHO DA SERRA</v>
          </cell>
          <cell r="F404" t="str">
            <v>SANTA MARIA</v>
          </cell>
          <cell r="G404">
            <v>45195</v>
          </cell>
          <cell r="H404" t="str">
            <v>409.100.612.3</v>
          </cell>
          <cell r="I404">
            <v>0</v>
          </cell>
          <cell r="K404">
            <v>45195</v>
          </cell>
          <cell r="L404" t="str">
            <v>QUEIJO COLONIAL</v>
          </cell>
          <cell r="M404" t="str">
            <v>BOVINOCULTURA DE LEITE</v>
          </cell>
          <cell r="O404" t="str">
            <v>LUCILENE DE ALMEIDA IENSEN</v>
          </cell>
          <cell r="P404" t="str">
            <v>55 99934 1803</v>
          </cell>
          <cell r="R404" t="str">
            <v>ANIMAL</v>
          </cell>
          <cell r="U404" t="str">
            <v>luiensen2106@gmail.com</v>
          </cell>
          <cell r="V404" t="str">
            <v>Localidade de Postinho, S/N - Rural</v>
          </cell>
          <cell r="W404" t="str">
            <v>97.190-000</v>
          </cell>
          <cell r="X404" t="str">
            <v>CONVENCIONAL</v>
          </cell>
        </row>
        <row r="405">
          <cell r="C405" t="str">
            <v>03.229/23</v>
          </cell>
          <cell r="D405" t="str">
            <v>CEREZER</v>
          </cell>
          <cell r="E405" t="str">
            <v>SÃO MARTINHO DA SERRA</v>
          </cell>
          <cell r="F405" t="str">
            <v>SANTA MARIA</v>
          </cell>
          <cell r="G405">
            <v>45223</v>
          </cell>
          <cell r="H405" t="str">
            <v>800.321.850.9</v>
          </cell>
          <cell r="I405">
            <v>1</v>
          </cell>
          <cell r="J405">
            <v>45545</v>
          </cell>
          <cell r="K405">
            <v>45545</v>
          </cell>
          <cell r="L405" t="str">
            <v>SALAME</v>
          </cell>
          <cell r="M405" t="str">
            <v>SUINOCULTURA</v>
          </cell>
          <cell r="N405" t="str">
            <v>Certidão de não incidência ambiental nº 001/2024</v>
          </cell>
          <cell r="O405" t="str">
            <v>ASSIS ANTÔNIO CEREZER</v>
          </cell>
          <cell r="P405" t="str">
            <v>55 99608 9331</v>
          </cell>
          <cell r="R405" t="str">
            <v>ANIMAL</v>
          </cell>
          <cell r="S405" t="str">
            <v>SIM</v>
          </cell>
          <cell r="V405" t="str">
            <v>Estrada da Carretela, s/nº - Interior</v>
          </cell>
          <cell r="W405" t="str">
            <v>97.190-000</v>
          </cell>
          <cell r="X405" t="str">
            <v>CONVENCIONAL</v>
          </cell>
        </row>
        <row r="406">
          <cell r="C406" t="str">
            <v>03.230/23</v>
          </cell>
          <cell r="D406" t="str">
            <v>JULIANA APARECIDA CAUDURO DA SILVA</v>
          </cell>
          <cell r="E406" t="str">
            <v>SÃO MARTINHO DA SERRA</v>
          </cell>
          <cell r="F406" t="str">
            <v>SANTA MARIA</v>
          </cell>
          <cell r="G406">
            <v>45288</v>
          </cell>
          <cell r="H406" t="str">
            <v>409.102.125.4</v>
          </cell>
          <cell r="I406">
            <v>0</v>
          </cell>
          <cell r="K406">
            <v>45288</v>
          </cell>
          <cell r="L406" t="str">
            <v>PANIFICADOS, BOLACHAS</v>
          </cell>
          <cell r="M406" t="str">
            <v>TRIGO</v>
          </cell>
          <cell r="O406" t="str">
            <v>JULIANA APARECIDA CAUDURO DA SILVA</v>
          </cell>
          <cell r="P406" t="str">
            <v>55 99694 4417</v>
          </cell>
          <cell r="R406" t="str">
            <v>VEGETAL</v>
          </cell>
          <cell r="U406" t="str">
            <v>julianapedrozo5897@gmail.com</v>
          </cell>
          <cell r="V406" t="str">
            <v>Estrada da Carretela, s/nº - Interior</v>
          </cell>
          <cell r="W406" t="str">
            <v>97.190-000</v>
          </cell>
          <cell r="X406" t="str">
            <v>CONVENCIONAL</v>
          </cell>
        </row>
        <row r="407">
          <cell r="C407" t="str">
            <v>03.231/23</v>
          </cell>
          <cell r="D407" t="str">
            <v>QUEIJOS PICHANI</v>
          </cell>
          <cell r="E407" t="str">
            <v>SÃO MARTINHO DA SERRA</v>
          </cell>
          <cell r="F407" t="str">
            <v>SANTA MARIA</v>
          </cell>
          <cell r="G407">
            <v>45288</v>
          </cell>
          <cell r="H407" t="str">
            <v>409.102.662.0</v>
          </cell>
          <cell r="I407">
            <v>0</v>
          </cell>
          <cell r="K407">
            <v>45288</v>
          </cell>
          <cell r="L407" t="str">
            <v>QUEIJO</v>
          </cell>
          <cell r="M407" t="str">
            <v>BOVINOCULTURA DE LEITE</v>
          </cell>
          <cell r="O407" t="str">
            <v>DAIANI FABRICIA PICHANI</v>
          </cell>
          <cell r="P407" t="str">
            <v>55 99935 8699</v>
          </cell>
          <cell r="R407" t="str">
            <v>ANIMAL</v>
          </cell>
          <cell r="V407" t="str">
            <v>Localidade de Carretela, nº 693 - Interior</v>
          </cell>
          <cell r="W407" t="str">
            <v>97.190-000</v>
          </cell>
          <cell r="X407" t="str">
            <v>CONVENCIONAL</v>
          </cell>
        </row>
        <row r="408">
          <cell r="C408" t="str">
            <v>03.232/24</v>
          </cell>
          <cell r="D408" t="str">
            <v xml:space="preserve">TERRITÓRIO DO PEIXE </v>
          </cell>
          <cell r="E408" t="str">
            <v>TUPANCIRETÃ</v>
          </cell>
          <cell r="F408" t="str">
            <v>SANTA MARIA</v>
          </cell>
          <cell r="G408">
            <v>45310</v>
          </cell>
          <cell r="H408" t="str">
            <v>151.110.745.3</v>
          </cell>
          <cell r="I408">
            <v>0</v>
          </cell>
          <cell r="K408">
            <v>45310</v>
          </cell>
          <cell r="L408" t="str">
            <v>FILÉ DE TILAPIA, CARPA EVICERADA</v>
          </cell>
          <cell r="M408" t="str">
            <v>PESCADOS OU PISCICULTURA</v>
          </cell>
          <cell r="O408" t="str">
            <v xml:space="preserve">JONES TADEU PERREIRA </v>
          </cell>
          <cell r="P408" t="str">
            <v>55 99981 4104 / 99907 6289</v>
          </cell>
          <cell r="R408" t="str">
            <v>ANIMAL</v>
          </cell>
          <cell r="U408" t="str">
            <v>elisianespessotto@gmail.com</v>
          </cell>
          <cell r="V408" t="str">
            <v>Assentamento Santa Rosa, S/N - Interior</v>
          </cell>
          <cell r="W408" t="str">
            <v>98.170-000</v>
          </cell>
          <cell r="X408" t="str">
            <v>CONVENCIONAL</v>
          </cell>
        </row>
        <row r="409">
          <cell r="C409" t="str">
            <v>03.233/24</v>
          </cell>
          <cell r="D409" t="str">
            <v xml:space="preserve">MEL PAINEIRA </v>
          </cell>
          <cell r="E409" t="str">
            <v>QUEVEDOS</v>
          </cell>
          <cell r="F409" t="str">
            <v>SANTA MARIA</v>
          </cell>
          <cell r="G409">
            <v>45345</v>
          </cell>
          <cell r="H409" t="str">
            <v>396.100.654.9</v>
          </cell>
          <cell r="I409">
            <v>0</v>
          </cell>
          <cell r="K409">
            <v>45345</v>
          </cell>
          <cell r="L409" t="str">
            <v>MEL</v>
          </cell>
          <cell r="M409" t="str">
            <v>APICULTURA</v>
          </cell>
          <cell r="O409" t="str">
            <v>ERNESTO JULIO ARTMANN</v>
          </cell>
          <cell r="P409" t="str">
            <v>55 99669 4558</v>
          </cell>
          <cell r="R409" t="str">
            <v>ANIMAL</v>
          </cell>
          <cell r="U409" t="str">
            <v>julioartmann47418@gmail.com</v>
          </cell>
          <cell r="V409" t="str">
            <v xml:space="preserve">Assentamento São Sebastião, S/N - Interior </v>
          </cell>
          <cell r="W409" t="str">
            <v>98.140-000</v>
          </cell>
          <cell r="X409" t="str">
            <v>CONVENCIONAL</v>
          </cell>
        </row>
        <row r="410">
          <cell r="C410" t="str">
            <v>03.234/24</v>
          </cell>
          <cell r="D410" t="str">
            <v xml:space="preserve">RECANTO DOS SONHOS </v>
          </cell>
          <cell r="E410" t="str">
            <v>JÚLIO DE CASTILHOS</v>
          </cell>
          <cell r="F410" t="str">
            <v>SANTA MARIA</v>
          </cell>
          <cell r="G410">
            <v>45348</v>
          </cell>
          <cell r="H410" t="str">
            <v>070.107.405.1</v>
          </cell>
          <cell r="I410">
            <v>0</v>
          </cell>
          <cell r="K410">
            <v>45348</v>
          </cell>
          <cell r="L410" t="str">
            <v xml:space="preserve">CHIPS DE MANDIOCA, BATATA DOCE E BATATA INGLESA </v>
          </cell>
          <cell r="M410" t="str">
            <v>MANDIOCA E HORTICULTURA</v>
          </cell>
          <cell r="O410" t="str">
            <v>LEONIR FÁTIMA DE OLIVEIRA FREITAS</v>
          </cell>
          <cell r="P410" t="str">
            <v>55 99629 0555 / 99997 7266</v>
          </cell>
          <cell r="R410" t="str">
            <v>VEGETAL</v>
          </cell>
          <cell r="U410" t="str">
            <v>charlespatrick2010@gmail.com</v>
          </cell>
          <cell r="V410" t="str">
            <v>Rua Assis Brasil, 122 - Val de Serra</v>
          </cell>
          <cell r="W410" t="str">
            <v>98.130-000</v>
          </cell>
          <cell r="X410" t="str">
            <v>CONVENCIONAL</v>
          </cell>
        </row>
        <row r="411">
          <cell r="C411" t="str">
            <v>03.235/24</v>
          </cell>
          <cell r="D411" t="str">
            <v xml:space="preserve">PANIFICADOS DO MOINHO </v>
          </cell>
          <cell r="E411" t="str">
            <v>SÃO MARTINHO DA SERRA</v>
          </cell>
          <cell r="F411" t="str">
            <v>SANTA MARIA</v>
          </cell>
          <cell r="G411">
            <v>45387</v>
          </cell>
          <cell r="H411" t="str">
            <v>409.101.383.9</v>
          </cell>
          <cell r="I411">
            <v>0</v>
          </cell>
          <cell r="K411">
            <v>45387</v>
          </cell>
          <cell r="L411" t="str">
            <v xml:space="preserve">PANIFICADOS - PÃO, CUCA, BOLACHAS E BOLOS </v>
          </cell>
          <cell r="M411" t="str">
            <v>TRIGO</v>
          </cell>
          <cell r="O411" t="str">
            <v xml:space="preserve">PAULA APARECIDA DIFANTE MARAFIGA </v>
          </cell>
          <cell r="P411" t="str">
            <v>55 99992 2228</v>
          </cell>
          <cell r="R411" t="str">
            <v>VEGETAL</v>
          </cell>
          <cell r="U411" t="str">
            <v>paula_difante@hotmail.com</v>
          </cell>
          <cell r="V411" t="str">
            <v xml:space="preserve">Estrada do Moinho (Rincão da Lagoa), S/N - Rural </v>
          </cell>
          <cell r="W411" t="str">
            <v>97.190-000</v>
          </cell>
          <cell r="X411" t="str">
            <v>CONVENCIONAL</v>
          </cell>
        </row>
        <row r="412">
          <cell r="C412" t="str">
            <v>03.236/24</v>
          </cell>
          <cell r="D412" t="str">
            <v xml:space="preserve">SÃO VALENTIM </v>
          </cell>
          <cell r="E412" t="str">
            <v>SANTA MARIA</v>
          </cell>
          <cell r="F412" t="str">
            <v>SANTA MARIA</v>
          </cell>
          <cell r="G412">
            <v>45397</v>
          </cell>
          <cell r="H412" t="str">
            <v>109.115.337.7</v>
          </cell>
          <cell r="I412">
            <v>0</v>
          </cell>
          <cell r="K412">
            <v>45404</v>
          </cell>
          <cell r="L412" t="str">
            <v xml:space="preserve">MANDIOCA DESCASCADA, COMPOTA DE PÊSSEGO, GELEIA DE BERGAMOTA, DOCE DE GOIABA E NOZ-PECÃ DESCASCADA </v>
          </cell>
          <cell r="M412" t="str">
            <v xml:space="preserve">MANDIOCA, FRUTICULTURA E NOZ-PECÃ </v>
          </cell>
          <cell r="O412" t="str">
            <v xml:space="preserve">CARINA FREITAS DEPRÁ </v>
          </cell>
          <cell r="P412" t="str">
            <v xml:space="preserve">55 99678 9378 </v>
          </cell>
          <cell r="R412" t="str">
            <v>VEGETAL</v>
          </cell>
          <cell r="U412" t="str">
            <v>carinadepra@gmail.com</v>
          </cell>
          <cell r="V412" t="str">
            <v xml:space="preserve">Estrada Juca Monteiro, 3933 - São Valentim </v>
          </cell>
          <cell r="W412" t="str">
            <v>97.030-310</v>
          </cell>
          <cell r="X412" t="str">
            <v>CONVENCIONAL</v>
          </cell>
        </row>
        <row r="413">
          <cell r="C413" t="str">
            <v>03.237/24</v>
          </cell>
          <cell r="D413" t="str">
            <v>NATIVO</v>
          </cell>
          <cell r="E413" t="str">
            <v>RESTINGA SECA</v>
          </cell>
          <cell r="F413" t="str">
            <v>SANTA MARIA</v>
          </cell>
          <cell r="G413">
            <v>45468</v>
          </cell>
          <cell r="H413" t="str">
            <v>099.002.436.9</v>
          </cell>
          <cell r="I413">
            <v>0</v>
          </cell>
          <cell r="K413">
            <v>45468</v>
          </cell>
          <cell r="L413" t="str">
            <v xml:space="preserve">BISCOITOS E MASSAS FRESCAS </v>
          </cell>
          <cell r="M413" t="str">
            <v>TRIGO E MILHO</v>
          </cell>
          <cell r="O413" t="str">
            <v xml:space="preserve">JOÃO CLAUDIO DOS SANTOS </v>
          </cell>
          <cell r="P413" t="str">
            <v>55 99142 2452 / 99600 1136 / 99688 2272</v>
          </cell>
          <cell r="R413" t="str">
            <v>VEGETAL</v>
          </cell>
          <cell r="U413" t="str">
            <v>produtosnativo@hotmail.com</v>
          </cell>
          <cell r="V413" t="str">
            <v>Rua Afonso Potter, S/N - Interior</v>
          </cell>
          <cell r="W413" t="str">
            <v>97.200-000</v>
          </cell>
          <cell r="X413" t="str">
            <v>CONVENCIONAL</v>
          </cell>
        </row>
        <row r="414">
          <cell r="C414" t="str">
            <v>03.238/24</v>
          </cell>
          <cell r="D414" t="str">
            <v>NOVO CAMINHO</v>
          </cell>
          <cell r="E414" t="str">
            <v>TUPANCIRETÃ</v>
          </cell>
          <cell r="F414" t="str">
            <v>SANTA MARIA</v>
          </cell>
          <cell r="G414">
            <v>45496</v>
          </cell>
          <cell r="H414" t="str">
            <v>151.109.756.3</v>
          </cell>
          <cell r="I414">
            <v>1</v>
          </cell>
          <cell r="J414">
            <v>45772</v>
          </cell>
          <cell r="K414">
            <v>45772</v>
          </cell>
          <cell r="L414" t="str">
            <v xml:space="preserve">GELEIA DE MORANGO, GELEIA DE ABOBORA E MOLHO DE TOMATE </v>
          </cell>
          <cell r="M414" t="str">
            <v>HORTICULTURA</v>
          </cell>
          <cell r="N414" t="str">
            <v>DILA Mun nº 1/2025</v>
          </cell>
          <cell r="O414" t="str">
            <v xml:space="preserve">IVONI GUNTHER FIORESI </v>
          </cell>
          <cell r="P414" t="str">
            <v xml:space="preserve">55 99631 9416 / 99640 0063 </v>
          </cell>
          <cell r="R414" t="str">
            <v>VEGETAL</v>
          </cell>
          <cell r="S414" t="str">
            <v>VIGILÂNCIA SANITÁRIA</v>
          </cell>
          <cell r="U414" t="str">
            <v>ivonifioresi007@gmail.com</v>
          </cell>
          <cell r="V414" t="str">
            <v xml:space="preserve">Assentamento Santa Rosa, S/N - Interior </v>
          </cell>
          <cell r="W414" t="str">
            <v>98.170-000</v>
          </cell>
          <cell r="X414" t="str">
            <v>CONVENCIONAL</v>
          </cell>
        </row>
        <row r="415">
          <cell r="C415" t="str">
            <v>03.239/24</v>
          </cell>
          <cell r="D415" t="str">
            <v xml:space="preserve">OVOS DA BOUTIQUE </v>
          </cell>
          <cell r="E415" t="str">
            <v>SANTA MARIA</v>
          </cell>
          <cell r="F415" t="str">
            <v>SANTA MARIA</v>
          </cell>
          <cell r="G415">
            <v>45503</v>
          </cell>
          <cell r="H415" t="str">
            <v>109.117.474.9</v>
          </cell>
          <cell r="I415">
            <v>1</v>
          </cell>
          <cell r="J415">
            <v>45814</v>
          </cell>
          <cell r="K415">
            <v>45814</v>
          </cell>
          <cell r="L415" t="str">
            <v>OVOS</v>
          </cell>
          <cell r="M415" t="str">
            <v>AVICULTURA DE POSTURA</v>
          </cell>
          <cell r="N415" t="str">
            <v>DNILA EMATER</v>
          </cell>
          <cell r="O415" t="str">
            <v>NICOLAS TURRI CARVALHO</v>
          </cell>
          <cell r="P415" t="str">
            <v>55 99622 0710</v>
          </cell>
          <cell r="R415" t="str">
            <v>ANIMAL</v>
          </cell>
          <cell r="S415" t="str">
            <v>SIM</v>
          </cell>
          <cell r="U415" t="str">
            <v>nicolasturricarvalho@gmail.com</v>
          </cell>
          <cell r="V415" t="str">
            <v xml:space="preserve">Estrada Arroio Lobato, 4000 - Arroio Grande </v>
          </cell>
          <cell r="W415" t="str">
            <v>97.120-000</v>
          </cell>
          <cell r="X415" t="str">
            <v>CONVENCIONAL</v>
          </cell>
        </row>
        <row r="416">
          <cell r="C416" t="str">
            <v>03.240/24</v>
          </cell>
          <cell r="D416" t="str">
            <v xml:space="preserve">DERIVADOS DE LEITE </v>
          </cell>
          <cell r="E416" t="str">
            <v>SÃO MARTINHO DA SERRA</v>
          </cell>
          <cell r="F416" t="str">
            <v>SANTA MARIA</v>
          </cell>
          <cell r="G416">
            <v>45523</v>
          </cell>
          <cell r="H416" t="str">
            <v>409.101.337.5</v>
          </cell>
          <cell r="I416">
            <v>0</v>
          </cell>
          <cell r="K416">
            <v>45523</v>
          </cell>
          <cell r="L416" t="str">
            <v>QUEIJO</v>
          </cell>
          <cell r="M416" t="str">
            <v>BOVINOCULTURA DE LEITE</v>
          </cell>
          <cell r="O416" t="str">
            <v xml:space="preserve">DILCIANE FRANCO MULLER </v>
          </cell>
          <cell r="P416" t="str">
            <v>55 98111 4416</v>
          </cell>
          <cell r="R416" t="str">
            <v>ANIMAL</v>
          </cell>
          <cell r="V416" t="str">
            <v>Localidade de São Miguel, S/N - Rural</v>
          </cell>
          <cell r="W416" t="str">
            <v>97.190-000</v>
          </cell>
          <cell r="X416" t="str">
            <v>CONVENCIONAL</v>
          </cell>
        </row>
        <row r="417">
          <cell r="C417" t="str">
            <v>03.241/24</v>
          </cell>
          <cell r="D417" t="str">
            <v>SEMENTES DO SOL</v>
          </cell>
          <cell r="E417" t="str">
            <v>AGUDO</v>
          </cell>
          <cell r="F417" t="str">
            <v>SANTA MARIA</v>
          </cell>
          <cell r="G417">
            <v>45575</v>
          </cell>
          <cell r="H417" t="str">
            <v>001.108.176.7</v>
          </cell>
          <cell r="I417">
            <v>0</v>
          </cell>
          <cell r="K417">
            <v>45575</v>
          </cell>
          <cell r="L417" t="str">
            <v>PANIFICADOS - BOLACHAS</v>
          </cell>
          <cell r="M417" t="str">
            <v>TRIGO E HORTICULTURA</v>
          </cell>
          <cell r="O417" t="str">
            <v>MIRACI TEREZINHA SIPPERT SCHÚ</v>
          </cell>
          <cell r="P417" t="str">
            <v>55 99645 7624</v>
          </cell>
          <cell r="R417" t="str">
            <v>VEGETAL</v>
          </cell>
          <cell r="V417" t="str">
            <v>Linha Teotônia Sul, S/N - Interior</v>
          </cell>
          <cell r="W417" t="str">
            <v>96.540-000</v>
          </cell>
          <cell r="X417" t="str">
            <v>CONVENCIONAL</v>
          </cell>
        </row>
        <row r="418">
          <cell r="C418" t="str">
            <v>03.242/24</v>
          </cell>
          <cell r="D418" t="str">
            <v>ADRIANE DELÍCIAS CASEIRAS</v>
          </cell>
          <cell r="E418" t="str">
            <v>SÃO PEDRO DO SUL</v>
          </cell>
          <cell r="F418" t="str">
            <v>SANTA MARIA</v>
          </cell>
          <cell r="G418">
            <v>45601</v>
          </cell>
          <cell r="H418" t="str">
            <v>127.106.299.0</v>
          </cell>
          <cell r="I418">
            <v>0</v>
          </cell>
          <cell r="K418">
            <v>45601</v>
          </cell>
          <cell r="L418" t="str">
            <v>PANIFICADOS - PÃO, BOLOS, BOLACHAS, BISCOITO, CUCAS, ROCAMBOLE; PÉ DE MOLEQUE, RAPADURA, MERENGUE</v>
          </cell>
          <cell r="M418" t="str">
            <v>HORTICULTURA</v>
          </cell>
          <cell r="O418" t="str">
            <v>ADRIANE SCHALEMBERGUER</v>
          </cell>
          <cell r="P418" t="str">
            <v>55 99933 2965</v>
          </cell>
          <cell r="R418" t="str">
            <v>VEGETAL</v>
          </cell>
          <cell r="V418" t="str">
            <v>Localidade Inhamandá - Linha Igreja do Divino, S/N - Interior</v>
          </cell>
          <cell r="W418" t="str">
            <v>97.400-000</v>
          </cell>
          <cell r="X418" t="str">
            <v>CONVENCIONAL</v>
          </cell>
        </row>
        <row r="419">
          <cell r="C419" t="str">
            <v>03.243/24</v>
          </cell>
          <cell r="D419" t="str">
            <v>OVOS NINHO VERDE</v>
          </cell>
          <cell r="E419" t="str">
            <v>TUPANCIRETÃ</v>
          </cell>
          <cell r="F419" t="str">
            <v>SANTA MARIA</v>
          </cell>
          <cell r="G419">
            <v>45610</v>
          </cell>
          <cell r="H419" t="str">
            <v>151.108.185.3</v>
          </cell>
          <cell r="I419">
            <v>1</v>
          </cell>
          <cell r="J419">
            <v>45772</v>
          </cell>
          <cell r="K419">
            <v>45772</v>
          </cell>
          <cell r="L419" t="str">
            <v>OVOS</v>
          </cell>
          <cell r="M419" t="str">
            <v>AVICULTURA DE POSTURA</v>
          </cell>
          <cell r="N419" t="str">
            <v>DILA Mun nº 2/2025</v>
          </cell>
          <cell r="O419" t="str">
            <v>ANTÔNINHO TOZI</v>
          </cell>
          <cell r="P419" t="str">
            <v>55 99621 5841 / 99924 6343</v>
          </cell>
          <cell r="R419" t="str">
            <v>ANIMAL</v>
          </cell>
          <cell r="S419" t="str">
            <v>SIM</v>
          </cell>
          <cell r="U419" t="str">
            <v>nanderusintropia@gmail.com</v>
          </cell>
          <cell r="V419" t="str">
            <v>Assentamento Conceição, S/N - Interior</v>
          </cell>
          <cell r="W419" t="str">
            <v>98.170-000</v>
          </cell>
          <cell r="X419" t="str">
            <v>EM TRANSIÇÃO AGROECOLÓGICA</v>
          </cell>
        </row>
        <row r="420">
          <cell r="C420" t="str">
            <v>03.244/24</v>
          </cell>
          <cell r="D420" t="str">
            <v>GRANJA AVÍCOLA NOVO</v>
          </cell>
          <cell r="E420" t="str">
            <v>AGUDO</v>
          </cell>
          <cell r="F420" t="str">
            <v>SANTA MARIA</v>
          </cell>
          <cell r="G420">
            <v>45610</v>
          </cell>
          <cell r="H420" t="str">
            <v>001.109.942.9</v>
          </cell>
          <cell r="I420">
            <v>1</v>
          </cell>
          <cell r="J420">
            <v>45610</v>
          </cell>
          <cell r="K420">
            <v>45610</v>
          </cell>
          <cell r="L420" t="str">
            <v>OVOS</v>
          </cell>
          <cell r="M420" t="str">
            <v>AVICULTURA DE POSTURA</v>
          </cell>
          <cell r="N420" t="str">
            <v>DNI 30/2024 DEMA-SDRGA</v>
          </cell>
          <cell r="O420" t="str">
            <v>ALÉCIO JOÃO KNIRSCH</v>
          </cell>
          <cell r="P420" t="str">
            <v>51 99548 6138</v>
          </cell>
          <cell r="R420" t="str">
            <v>ANIMAL</v>
          </cell>
          <cell r="S420" t="str">
            <v>SIM</v>
          </cell>
          <cell r="U420" t="str">
            <v>aleciojoaoknirsch@gmail.com</v>
          </cell>
          <cell r="V420" t="str">
            <v>Linha Novo São Paulo, S/N - Interior</v>
          </cell>
          <cell r="W420" t="str">
            <v>96.540-000</v>
          </cell>
          <cell r="X420" t="str">
            <v>CONVENCIONAL</v>
          </cell>
        </row>
        <row r="421">
          <cell r="C421" t="str">
            <v>03.245/24</v>
          </cell>
          <cell r="D421" t="str">
            <v>RECANTO DAS ARAUCÁRIAS</v>
          </cell>
          <cell r="E421" t="str">
            <v>AGUDO</v>
          </cell>
          <cell r="F421" t="str">
            <v>SANTA MARIA</v>
          </cell>
          <cell r="G421">
            <v>45649</v>
          </cell>
          <cell r="H421" t="str">
            <v>001.109.607.1</v>
          </cell>
          <cell r="I421">
            <v>0</v>
          </cell>
          <cell r="K421">
            <v>45649</v>
          </cell>
          <cell r="L421" t="str">
            <v>PANIFICADOS - BOLOS; DOCES DE FESTA E GELEIAS</v>
          </cell>
          <cell r="M421" t="str">
            <v>TRIGO E FRUTICULTURA</v>
          </cell>
          <cell r="O421" t="str">
            <v>KÁTIA FERNANDA BARRIM PAZ</v>
          </cell>
          <cell r="P421" t="str">
            <v>55 99988 8544</v>
          </cell>
          <cell r="R421" t="str">
            <v>VEGETAL</v>
          </cell>
          <cell r="V421" t="str">
            <v>Localidade Complexo da Serra, S/N - Interior</v>
          </cell>
          <cell r="W421" t="str">
            <v>96.540-000</v>
          </cell>
          <cell r="X421" t="str">
            <v>CONVENCIONAL</v>
          </cell>
        </row>
        <row r="422">
          <cell r="C422" t="str">
            <v>03.246/24</v>
          </cell>
          <cell r="D422" t="str">
            <v>PECANFI</v>
          </cell>
          <cell r="E422" t="str">
            <v>AGUDO</v>
          </cell>
          <cell r="F422" t="str">
            <v>SANTA MARIA</v>
          </cell>
          <cell r="G422">
            <v>45649</v>
          </cell>
          <cell r="H422" t="str">
            <v>001.111.135.6</v>
          </cell>
          <cell r="I422">
            <v>0</v>
          </cell>
          <cell r="K422">
            <v>45649</v>
          </cell>
          <cell r="L422" t="str">
            <v>NOZ-PECÃ</v>
          </cell>
          <cell r="M422" t="str">
            <v>NOZ-PECÃ</v>
          </cell>
          <cell r="O422" t="str">
            <v>MIGUEL OTAVIO FISCHER</v>
          </cell>
          <cell r="R422" t="str">
            <v>VEGETAL</v>
          </cell>
          <cell r="U422" t="str">
            <v>fiscermigu@gmail.com</v>
          </cell>
          <cell r="V422" t="str">
            <v>Localidade Porto Alves, S/N - Interior</v>
          </cell>
          <cell r="W422" t="str">
            <v>96.540-000</v>
          </cell>
          <cell r="X422" t="str">
            <v>CONVENCIONAL</v>
          </cell>
        </row>
        <row r="423">
          <cell r="C423" t="str">
            <v>03.247/25</v>
          </cell>
          <cell r="D423" t="str">
            <v>DESTILARIA CORUPÁ</v>
          </cell>
          <cell r="E423" t="str">
            <v>AGUDO</v>
          </cell>
          <cell r="F423" t="str">
            <v>SANTA MARIA</v>
          </cell>
          <cell r="G423">
            <v>45730</v>
          </cell>
          <cell r="H423" t="str">
            <v>001.109.960.7</v>
          </cell>
          <cell r="I423">
            <v>0</v>
          </cell>
          <cell r="K423">
            <v>45730</v>
          </cell>
          <cell r="L423" t="str">
            <v>CACHAÇA</v>
          </cell>
          <cell r="M423" t="str">
            <v>CANA-DE-AÇÚCAR</v>
          </cell>
          <cell r="O423" t="str">
            <v>ARTHUR SCHMENGLER KOBS</v>
          </cell>
          <cell r="P423" t="str">
            <v>55 99620 1681</v>
          </cell>
          <cell r="R423" t="str">
            <v>BEBIDAS</v>
          </cell>
          <cell r="U423" t="str">
            <v>arthurkobs68@gmail.com</v>
          </cell>
          <cell r="V423" t="str">
            <v>Estrada Linha Boemia, S/N</v>
          </cell>
          <cell r="W423" t="str">
            <v>96.540-000</v>
          </cell>
          <cell r="X423" t="str">
            <v>CONVENCIONAL</v>
          </cell>
        </row>
        <row r="424">
          <cell r="C424" t="str">
            <v>03.248/25</v>
          </cell>
          <cell r="D424" t="str">
            <v>FORNO ENCANTADO</v>
          </cell>
          <cell r="E424" t="str">
            <v>JÚLIO DE CASTILHOS</v>
          </cell>
          <cell r="F424" t="str">
            <v>SANTA MARIA</v>
          </cell>
          <cell r="G424">
            <v>45748</v>
          </cell>
          <cell r="H424" t="str">
            <v>070.107.438.8</v>
          </cell>
          <cell r="I424">
            <v>0</v>
          </cell>
          <cell r="K424">
            <v>45748</v>
          </cell>
          <cell r="L424" t="str">
            <v>MASSA CASEIRA, BOLACHAS, CUCAS</v>
          </cell>
          <cell r="M424" t="str">
            <v>TRIGO E MILHO</v>
          </cell>
          <cell r="O424" t="str">
            <v>TÂNIA PASCOAL HAHN</v>
          </cell>
          <cell r="P424" t="str">
            <v>55 99717 7048</v>
          </cell>
          <cell r="R424" t="str">
            <v>VEGETAL</v>
          </cell>
          <cell r="U424" t="str">
            <v>taniapascoal118@gmail.com</v>
          </cell>
          <cell r="V424" t="str">
            <v>Assentamento Alvorada, S/N - Júlio de Castilhos</v>
          </cell>
          <cell r="W424" t="str">
            <v>98.130-000</v>
          </cell>
          <cell r="X424" t="str">
            <v>CONVENCIONAL</v>
          </cell>
        </row>
        <row r="425">
          <cell r="C425" t="str">
            <v>03.249/25</v>
          </cell>
          <cell r="D425" t="str">
            <v>DELÍCIAS DO CAMPO</v>
          </cell>
          <cell r="E425" t="str">
            <v>TUPANCIRETÃ</v>
          </cell>
          <cell r="F425" t="str">
            <v>SANTA MARIA</v>
          </cell>
          <cell r="G425">
            <v>45806</v>
          </cell>
          <cell r="H425" t="str">
            <v>151.110.576.0</v>
          </cell>
          <cell r="I425">
            <v>0</v>
          </cell>
          <cell r="K425">
            <v>45806</v>
          </cell>
          <cell r="L425" t="str">
            <v>PANIFICADOS - PÃO, BOLACHA</v>
          </cell>
          <cell r="M425" t="str">
            <v>TRIGO</v>
          </cell>
          <cell r="O425" t="str">
            <v>MARONEIZE MARTA FIORESI</v>
          </cell>
          <cell r="P425" t="str">
            <v>55 99710 4164</v>
          </cell>
          <cell r="R425" t="str">
            <v>VEGETAL</v>
          </cell>
          <cell r="U425" t="str">
            <v>marofioresi@gmail.com</v>
          </cell>
          <cell r="V425" t="str">
            <v>Assentamento Santa Rosa, S/N - Interior</v>
          </cell>
          <cell r="W425" t="str">
            <v>98.170-000</v>
          </cell>
          <cell r="X425" t="str">
            <v>CONVENCIONAL</v>
          </cell>
        </row>
        <row r="426">
          <cell r="C426" t="str">
            <v>03.250/25</v>
          </cell>
          <cell r="D426" t="str">
            <v>DELÍCIAS DA BANANA</v>
          </cell>
          <cell r="E426" t="str">
            <v>SÃO JOÃO DO POLÊSINE</v>
          </cell>
          <cell r="F426" t="str">
            <v>SANTA MARIA</v>
          </cell>
          <cell r="G426">
            <v>45824</v>
          </cell>
          <cell r="H426" t="str">
            <v>405.100.797.8</v>
          </cell>
          <cell r="I426">
            <v>0</v>
          </cell>
          <cell r="K426">
            <v>45824</v>
          </cell>
          <cell r="L426" t="str">
            <v>BANANA DESIDRATADA E DOCES DERIVADOS DE BANANA</v>
          </cell>
          <cell r="M426" t="str">
            <v>FRUTICULTURA</v>
          </cell>
          <cell r="O426" t="str">
            <v>MARIA SALETE BRONDANI</v>
          </cell>
          <cell r="P426" t="str">
            <v>55 99131 8494</v>
          </cell>
          <cell r="R426" t="str">
            <v>VEGETAL</v>
          </cell>
          <cell r="U426" t="str">
            <v>brondanibananas@yahoo.com.br</v>
          </cell>
          <cell r="V426" t="str">
            <v>Rua Antônio Sônego, S/N - Centro</v>
          </cell>
          <cell r="W426" t="str">
            <v>97.230-000</v>
          </cell>
          <cell r="X426" t="str">
            <v>CONVENCIONAL</v>
          </cell>
        </row>
        <row r="427">
          <cell r="C427" t="str">
            <v>03.251/25</v>
          </cell>
          <cell r="D427" t="str">
            <v>AÇÚCAR NO PONTO</v>
          </cell>
          <cell r="E427" t="str">
            <v>SÃO JOÃO DO POLÊSINE</v>
          </cell>
          <cell r="F427" t="str">
            <v>SANTA MARIA</v>
          </cell>
          <cell r="G427">
            <v>45824</v>
          </cell>
          <cell r="H427" t="str">
            <v>405.101.181.9</v>
          </cell>
          <cell r="I427">
            <v>0</v>
          </cell>
          <cell r="K427">
            <v>45824</v>
          </cell>
          <cell r="L427" t="str">
            <v>MELADO, AÇÚCAR MASCAVO E RAPADURA</v>
          </cell>
          <cell r="M427" t="str">
            <v>CANA-DE-AÇÚCAR</v>
          </cell>
          <cell r="O427" t="str">
            <v>LILIAN STEFANI ORTIZ DE PÁDUA</v>
          </cell>
          <cell r="P427" t="str">
            <v>55 99628 7628</v>
          </cell>
          <cell r="R427" t="str">
            <v>VEGETAL</v>
          </cell>
          <cell r="U427" t="str">
            <v>stefani15ortiz@gmail.com</v>
          </cell>
          <cell r="V427" t="str">
            <v>Linha da Lagoa, S/N - Interior</v>
          </cell>
          <cell r="W427" t="str">
            <v>97.230-000</v>
          </cell>
          <cell r="X427" t="str">
            <v>CONVENCIONAL</v>
          </cell>
        </row>
        <row r="428">
          <cell r="C428" t="str">
            <v>03.252/25</v>
          </cell>
          <cell r="D428" t="str">
            <v>PÉ DO CERRO</v>
          </cell>
          <cell r="E428" t="str">
            <v>SÃO MARTINHO DA SERRA</v>
          </cell>
          <cell r="F428" t="str">
            <v>SANTA MARIA</v>
          </cell>
          <cell r="G428">
            <v>45866</v>
          </cell>
          <cell r="H428" t="str">
            <v>409.102.379.6</v>
          </cell>
          <cell r="I428">
            <v>0</v>
          </cell>
          <cell r="K428">
            <v>45866</v>
          </cell>
          <cell r="L428" t="str">
            <v>CHIPS DE MANDIOCA, MANDIOCA MINIMAMENTE PROCESSADA</v>
          </cell>
          <cell r="M428" t="str">
            <v>MANDIOCA</v>
          </cell>
          <cell r="O428" t="str">
            <v>ANGELA OLIVEIRA RODRIGUES</v>
          </cell>
          <cell r="P428" t="str">
            <v>55 99631 9793</v>
          </cell>
          <cell r="R428" t="str">
            <v>VEGETAL</v>
          </cell>
          <cell r="U428" t="str">
            <v>rodriguesangela793@gmail.com</v>
          </cell>
          <cell r="V428" t="str">
            <v>Localidade de Quilombro, S/N - Rural</v>
          </cell>
          <cell r="W428" t="str">
            <v>97.190-000</v>
          </cell>
          <cell r="X428" t="str">
            <v>CONVENCIONAL</v>
          </cell>
        </row>
        <row r="429">
          <cell r="C429" t="str">
            <v>03.253/25</v>
          </cell>
          <cell r="D429" t="str">
            <v>GF</v>
          </cell>
          <cell r="E429" t="str">
            <v>SÃO MARTINHO DA SERRA</v>
          </cell>
          <cell r="F429" t="str">
            <v>SANTA MARIA</v>
          </cell>
          <cell r="G429">
            <v>45876</v>
          </cell>
          <cell r="H429" t="str">
            <v>409.102.664.7</v>
          </cell>
          <cell r="I429">
            <v>0</v>
          </cell>
          <cell r="K429">
            <v>45876</v>
          </cell>
          <cell r="L429" t="str">
            <v>MANDIOCA MINIMAMENTE PROCESSADA</v>
          </cell>
          <cell r="M429" t="str">
            <v>MANDIOCA</v>
          </cell>
          <cell r="O429" t="str">
            <v>GRACIELE BORDIN DE ANDRADE</v>
          </cell>
          <cell r="P429" t="str">
            <v>55 99912 9542</v>
          </cell>
          <cell r="R429" t="str">
            <v>VEGETAL</v>
          </cell>
          <cell r="V429" t="str">
            <v>Localidade de Campinas, S/N - Rural</v>
          </cell>
          <cell r="W429" t="str">
            <v>97.190-000</v>
          </cell>
          <cell r="X429" t="str">
            <v>CONVENCIONAL</v>
          </cell>
        </row>
        <row r="430">
          <cell r="F430" t="e">
            <v>#N/A</v>
          </cell>
        </row>
        <row r="431">
          <cell r="F431" t="e">
            <v>#N/A</v>
          </cell>
        </row>
        <row r="432">
          <cell r="I432">
            <v>90</v>
          </cell>
        </row>
        <row r="433">
          <cell r="C433" t="str">
            <v>04.001/08</v>
          </cell>
          <cell r="D433" t="str">
            <v>JOSÉ KUCZYNSKI GOUVÊA</v>
          </cell>
          <cell r="E433" t="str">
            <v>CAMAQUÃ</v>
          </cell>
          <cell r="F433" t="str">
            <v>PORTO ALEGRE</v>
          </cell>
          <cell r="G433">
            <v>39552</v>
          </cell>
          <cell r="H433" t="str">
            <v>125.107.952.8</v>
          </cell>
          <cell r="I433">
            <v>0</v>
          </cell>
          <cell r="K433">
            <v>39552</v>
          </cell>
          <cell r="L433" t="str">
            <v>FRANGO</v>
          </cell>
          <cell r="M433" t="str">
            <v>AVICULTURA DE CORTE</v>
          </cell>
          <cell r="O433" t="str">
            <v>JOSÉ KUCZYNSKI GOUVÊA</v>
          </cell>
          <cell r="P433" t="str">
            <v>51 8146 5431</v>
          </cell>
          <cell r="Q433" t="str">
            <v>51 3501 8314</v>
          </cell>
          <cell r="R433" t="str">
            <v>ANIMAL</v>
          </cell>
          <cell r="V433" t="str">
            <v>Linha Passo da Garça</v>
          </cell>
          <cell r="X433" t="str">
            <v>CONVENCIONAL</v>
          </cell>
        </row>
        <row r="434">
          <cell r="C434" t="str">
            <v>04.002/11</v>
          </cell>
          <cell r="D434" t="str">
            <v>ARROZ DO JONES</v>
          </cell>
          <cell r="E434" t="str">
            <v>BARÃO DO TRIUNFO</v>
          </cell>
          <cell r="F434" t="str">
            <v>PORTO ALEGRE</v>
          </cell>
          <cell r="G434">
            <v>40563</v>
          </cell>
          <cell r="H434" t="str">
            <v>337.100.396.7</v>
          </cell>
          <cell r="I434">
            <v>1</v>
          </cell>
          <cell r="J434">
            <v>42352</v>
          </cell>
          <cell r="K434">
            <v>44689</v>
          </cell>
          <cell r="L434" t="str">
            <v>ARROZ</v>
          </cell>
          <cell r="M434" t="str">
            <v>ORIZICULTURA</v>
          </cell>
          <cell r="N434" t="str">
            <v>CERTIDÃO DE ZONEAMENTO EMITIDA PELA PREFEITURA</v>
          </cell>
          <cell r="O434" t="str">
            <v>JONES BIELAVSKI OSIELSKI</v>
          </cell>
          <cell r="P434" t="str">
            <v>51 9616 8458</v>
          </cell>
          <cell r="R434" t="str">
            <v>VEGETAL</v>
          </cell>
          <cell r="S434" t="str">
            <v>VIGILÂNCIA SANITÁRIA</v>
          </cell>
          <cell r="V434" t="str">
            <v>Linha Nova, S/N</v>
          </cell>
          <cell r="W434" t="str">
            <v>96.735-000</v>
          </cell>
          <cell r="X434" t="str">
            <v>CONVENCIONAL</v>
          </cell>
        </row>
        <row r="435">
          <cell r="C435" t="str">
            <v>04.003/11</v>
          </cell>
          <cell r="D435" t="str">
            <v>ADRIANE DA SILVA KASKE</v>
          </cell>
          <cell r="E435" t="str">
            <v>CAMAQUÃ</v>
          </cell>
          <cell r="F435" t="str">
            <v>PORTO ALEGRE</v>
          </cell>
          <cell r="G435">
            <v>40641</v>
          </cell>
          <cell r="H435" t="str">
            <v>017.112.242.9</v>
          </cell>
          <cell r="I435">
            <v>0</v>
          </cell>
          <cell r="K435">
            <v>40759</v>
          </cell>
          <cell r="L435" t="str">
            <v>COMPOTAS, DOCES DE CALDA, DOCES EM PASTA, DOCES DE CORTE, CRISTALIZADOS E DESIDRATADOS</v>
          </cell>
          <cell r="M435" t="str">
            <v>HORTICULTURA</v>
          </cell>
          <cell r="O435" t="str">
            <v>ADRIANE DA SILVA KASKE</v>
          </cell>
          <cell r="P435" t="str">
            <v>51 9613 4238</v>
          </cell>
          <cell r="R435" t="str">
            <v>VEGETAL</v>
          </cell>
          <cell r="U435" t="str">
            <v>adriane.borin@hotmail.com</v>
          </cell>
          <cell r="V435" t="str">
            <v>Comunidade Galpões - 4 distrito.</v>
          </cell>
          <cell r="X435" t="str">
            <v>CONVENCIONAL</v>
          </cell>
        </row>
        <row r="436">
          <cell r="C436" t="str">
            <v>04.004/12</v>
          </cell>
          <cell r="D436" t="str">
            <v>ANA CLAUDETE DOS SANTOS KRUGER</v>
          </cell>
          <cell r="E436" t="str">
            <v>CAMAQUÃ</v>
          </cell>
          <cell r="F436" t="str">
            <v>PORTO ALEGRE</v>
          </cell>
          <cell r="G436">
            <v>40988</v>
          </cell>
          <cell r="H436" t="str">
            <v>017.115.102.0</v>
          </cell>
          <cell r="I436">
            <v>0</v>
          </cell>
          <cell r="K436">
            <v>40988</v>
          </cell>
          <cell r="L436" t="str">
            <v>PANIFICADOS</v>
          </cell>
          <cell r="M436" t="str">
            <v>TRIGO</v>
          </cell>
          <cell r="O436" t="str">
            <v>ANA CLAUDETE DOS SANTOS KRUGER</v>
          </cell>
          <cell r="P436" t="str">
            <v>51 9647 9816</v>
          </cell>
          <cell r="R436" t="str">
            <v>VEGETAL</v>
          </cell>
          <cell r="V436" t="str">
            <v>BR 116, Km 381 - Monte Castelo</v>
          </cell>
          <cell r="W436" t="str">
            <v>96.180-000</v>
          </cell>
          <cell r="X436" t="str">
            <v>CONVENCIONAL</v>
          </cell>
        </row>
        <row r="437">
          <cell r="C437" t="str">
            <v>04.005/12</v>
          </cell>
          <cell r="D437" t="str">
            <v>TIAGUINHO HORTIFRUTIGRANJEIROS</v>
          </cell>
          <cell r="E437" t="str">
            <v>BARRA DO RIBEIRO</v>
          </cell>
          <cell r="G437">
            <v>41102</v>
          </cell>
          <cell r="H437" t="str">
            <v>009.102.569.9</v>
          </cell>
          <cell r="I437">
            <v>0</v>
          </cell>
          <cell r="J437">
            <v>43305</v>
          </cell>
          <cell r="K437" t="str">
            <v>DESC</v>
          </cell>
          <cell r="L437" t="str">
            <v>MANDIOCA</v>
          </cell>
          <cell r="M437" t="str">
            <v>MANDIOCA</v>
          </cell>
          <cell r="N437" t="str">
            <v>DECLARAÇÃO DE NÃO INCIDENCIA AO LICENCIAMENTO AMBIENTAL Nº 006/2020 - SECRETARIA MUNICIPAL DE DESENVOLVIMENTO ECONOMICO, DA AGRICULTURA E MEIO AMBIENTE</v>
          </cell>
          <cell r="O437" t="str">
            <v>DIEGO GIMENES MUNHOZ</v>
          </cell>
          <cell r="P437" t="str">
            <v>51 9695 8731</v>
          </cell>
          <cell r="R437" t="str">
            <v>VEGETAL</v>
          </cell>
          <cell r="S437" t="str">
            <v>VIGILÂNCIA SANITÁRIA</v>
          </cell>
          <cell r="V437" t="str">
            <v>Estrada Horto Florestal-BR-116 km 336</v>
          </cell>
          <cell r="W437" t="str">
            <v>96.790-000</v>
          </cell>
          <cell r="X437" t="str">
            <v>CONVENCIONAL</v>
          </cell>
        </row>
        <row r="438">
          <cell r="C438" t="str">
            <v>04.006/12</v>
          </cell>
          <cell r="D438" t="str">
            <v>FRUBEL</v>
          </cell>
          <cell r="E438" t="str">
            <v>CHARQUEADAS</v>
          </cell>
          <cell r="F438" t="str">
            <v>PORTO ALEGRE</v>
          </cell>
          <cell r="G438">
            <v>41170</v>
          </cell>
          <cell r="H438" t="str">
            <v>800.360.061.6</v>
          </cell>
          <cell r="I438">
            <v>1</v>
          </cell>
          <cell r="J438">
            <v>41562</v>
          </cell>
          <cell r="K438">
            <v>45862</v>
          </cell>
          <cell r="L438" t="str">
            <v>LINGUIÇA, MORCELA BRANCA, BANHA, TORRESMO</v>
          </cell>
          <cell r="M438" t="str">
            <v>SUINOCULTURA</v>
          </cell>
          <cell r="N438" t="str">
            <v>DILIL 029/2025 SMMA</v>
          </cell>
          <cell r="O438" t="str">
            <v>LEONIDES ANTONIO FRUBEL</v>
          </cell>
          <cell r="P438" t="str">
            <v>51 99762 7722 / 98059 4702</v>
          </cell>
          <cell r="R438" t="str">
            <v>ANIMAL</v>
          </cell>
          <cell r="S438" t="str">
            <v>SIM</v>
          </cell>
          <cell r="U438" t="str">
            <v>evasolangefrubel@gmail.com</v>
          </cell>
          <cell r="V438" t="str">
            <v>Estrada Nossa Senhora dos Navegantes, 4105 - Assentamento 30 de Maio</v>
          </cell>
          <cell r="W438" t="str">
            <v>96.745-000</v>
          </cell>
          <cell r="X438" t="str">
            <v>CONVENCIONAL</v>
          </cell>
        </row>
        <row r="439">
          <cell r="C439" t="str">
            <v>04.007/12</v>
          </cell>
          <cell r="D439" t="str">
            <v>D'CASA MASSAS CASEIRAS E CONGELADOS</v>
          </cell>
          <cell r="E439" t="str">
            <v>CAMAQUÃ</v>
          </cell>
          <cell r="F439" t="str">
            <v>PORTO ALEGRE</v>
          </cell>
          <cell r="G439">
            <v>41218</v>
          </cell>
          <cell r="H439" t="str">
            <v>017.009.718.8</v>
          </cell>
          <cell r="I439">
            <v>1</v>
          </cell>
          <cell r="J439">
            <v>41498</v>
          </cell>
          <cell r="K439">
            <v>41498</v>
          </cell>
          <cell r="L439" t="str">
            <v>MASSAS</v>
          </cell>
          <cell r="M439" t="str">
            <v>TRIGO</v>
          </cell>
          <cell r="N439" t="str">
            <v>LICENÇA DE OPERAÇÃO LO Nº 34/2019 - SECRETARIA MUNICIPAL DE MEIO AMBIENTE</v>
          </cell>
          <cell r="O439" t="str">
            <v>MARCO AURÉLIO JUNG DE SOUZA</v>
          </cell>
          <cell r="P439" t="str">
            <v>51 9615 0621 / 9938 1070</v>
          </cell>
          <cell r="R439" t="str">
            <v>VEGETAL</v>
          </cell>
          <cell r="S439" t="str">
            <v>VIGILÂNCIA SANITÁRIA</v>
          </cell>
          <cell r="U439" t="str">
            <v>dcasamassas@gmail.com</v>
          </cell>
          <cell r="V439" t="str">
            <v>Estrada Banhado do Colégio, 10º distr.</v>
          </cell>
          <cell r="W439" t="str">
            <v>96.180-000</v>
          </cell>
          <cell r="X439" t="str">
            <v>CONVENCIONAL</v>
          </cell>
        </row>
        <row r="440">
          <cell r="C440" t="str">
            <v>04.008/12</v>
          </cell>
          <cell r="D440" t="str">
            <v>QUEIJARIA FLOR DO ARAÇÁ</v>
          </cell>
          <cell r="E440" t="str">
            <v>TAPES</v>
          </cell>
          <cell r="F440" t="str">
            <v>PORTO ALEGRE</v>
          </cell>
          <cell r="G440">
            <v>41248</v>
          </cell>
          <cell r="H440" t="str">
            <v>140.104.299.3</v>
          </cell>
          <cell r="I440">
            <v>1</v>
          </cell>
          <cell r="J440">
            <v>41464</v>
          </cell>
          <cell r="K440">
            <v>41464</v>
          </cell>
          <cell r="L440" t="str">
            <v>QUEIJO</v>
          </cell>
          <cell r="M440" t="str">
            <v>BOVINOCULTURA DE LEITE</v>
          </cell>
          <cell r="N440" t="str">
            <v>DECLARAÇÃO DE NÃO INCIDENCIA DE LICENCIAMENTO AMBIENTAL Nº 01/2019 - SECRETARIA DE MUNICIPAL DO MEIO AMBIENTE</v>
          </cell>
          <cell r="O440" t="str">
            <v>MAURO GOUVÊA</v>
          </cell>
          <cell r="P440" t="str">
            <v>51 9963 4336</v>
          </cell>
          <cell r="R440" t="str">
            <v>ANIMAL</v>
          </cell>
          <cell r="S440" t="str">
            <v>SIM</v>
          </cell>
          <cell r="T440" t="str">
            <v>SUSAF-RS</v>
          </cell>
          <cell r="U440" t="str">
            <v>m_gouvea@terra.com.br</v>
          </cell>
          <cell r="V440" t="str">
            <v>BR-116 km 347, Araçá Calderon</v>
          </cell>
          <cell r="W440" t="str">
            <v>96.760-000</v>
          </cell>
          <cell r="X440" t="str">
            <v>CONVENCIONAL</v>
          </cell>
        </row>
        <row r="441">
          <cell r="C441" t="str">
            <v>04.009/13</v>
          </cell>
          <cell r="D441" t="str">
            <v>LUIS GUSTAVO MORAGA SANCHEZ</v>
          </cell>
          <cell r="E441" t="str">
            <v>ARAMBARÉ</v>
          </cell>
          <cell r="G441">
            <v>41327</v>
          </cell>
          <cell r="H441" t="str">
            <v>336.100.880.0</v>
          </cell>
          <cell r="I441">
            <v>0</v>
          </cell>
          <cell r="K441" t="str">
            <v>DESC</v>
          </cell>
          <cell r="L441" t="str">
            <v>DOCES E COMPOTAS DE FRUTAS</v>
          </cell>
          <cell r="M441" t="str">
            <v>HORTICULTURA</v>
          </cell>
          <cell r="O441" t="str">
            <v>LUIZ GUSTAVO MORAGA SANCHEZ</v>
          </cell>
          <cell r="R441" t="str">
            <v>VEGETAL</v>
          </cell>
          <cell r="V441" t="str">
            <v>RS-350, km 12, Altinho, 1º distr. De Arambaré</v>
          </cell>
          <cell r="W441" t="str">
            <v>96.178-000</v>
          </cell>
          <cell r="X441" t="str">
            <v>CONVENCIONAL</v>
          </cell>
        </row>
        <row r="442">
          <cell r="C442" t="str">
            <v>04.010/13</v>
          </cell>
          <cell r="D442" t="str">
            <v>VERA LUCIA DA ROCHA RIBEIRO DOS SANTOS</v>
          </cell>
          <cell r="E442" t="str">
            <v>ARAMBARÉ</v>
          </cell>
          <cell r="G442">
            <v>41327</v>
          </cell>
          <cell r="H442" t="str">
            <v>336.100.778.1</v>
          </cell>
          <cell r="I442">
            <v>0</v>
          </cell>
          <cell r="K442" t="str">
            <v>DESC</v>
          </cell>
          <cell r="L442" t="str">
            <v>PANIFICADOS</v>
          </cell>
          <cell r="M442" t="str">
            <v>TRIGO</v>
          </cell>
          <cell r="O442" t="str">
            <v>VERA LUCIA DA ROCHA RIBEIRO DOS SANTOS</v>
          </cell>
          <cell r="R442" t="str">
            <v>VEGETAL</v>
          </cell>
          <cell r="V442" t="str">
            <v>BR-116, Monte Castlo, 1º distr. Arambaré</v>
          </cell>
          <cell r="W442" t="str">
            <v>96.178-000</v>
          </cell>
          <cell r="X442" t="str">
            <v>CONVENCIONAL</v>
          </cell>
        </row>
        <row r="443">
          <cell r="C443" t="str">
            <v>04.011/13</v>
          </cell>
          <cell r="D443" t="str">
            <v>AVÍCOLA CIOTTA</v>
          </cell>
          <cell r="E443" t="str">
            <v>CHARQUEADAS</v>
          </cell>
          <cell r="F443" t="str">
            <v>PORTO ALEGRE</v>
          </cell>
          <cell r="G443">
            <v>41347</v>
          </cell>
          <cell r="H443" t="str">
            <v>236.100.256.0</v>
          </cell>
          <cell r="I443">
            <v>0</v>
          </cell>
          <cell r="K443">
            <v>41347</v>
          </cell>
          <cell r="L443" t="str">
            <v>OVOS</v>
          </cell>
          <cell r="M443" t="str">
            <v>AVICULTURA DE POSTURA</v>
          </cell>
          <cell r="O443" t="str">
            <v>MICHELI MARCIANA CIOTTO</v>
          </cell>
          <cell r="P443" t="str">
            <v>51 9945 5601</v>
          </cell>
          <cell r="R443" t="str">
            <v>ANIMAL</v>
          </cell>
          <cell r="V443" t="str">
            <v>R. Quinze de Abril, 03, Assent. 30 de maio</v>
          </cell>
          <cell r="W443" t="str">
            <v>96.074-000</v>
          </cell>
          <cell r="X443" t="str">
            <v>CONVENCIONAL</v>
          </cell>
        </row>
        <row r="444">
          <cell r="C444" t="str">
            <v>04.012/13</v>
          </cell>
          <cell r="D444" t="str">
            <v>COOPERATIVA AGROPECUÁRIA DE SERTÃO SANTANA</v>
          </cell>
          <cell r="E444" t="str">
            <v>SERTÃO SANTANA</v>
          </cell>
          <cell r="F444" t="str">
            <v>PORTO ALEGRE</v>
          </cell>
          <cell r="G444">
            <v>41430</v>
          </cell>
          <cell r="H444" t="str">
            <v>416.000.649.2</v>
          </cell>
          <cell r="I444">
            <v>1</v>
          </cell>
          <cell r="J444">
            <v>41437</v>
          </cell>
          <cell r="K444">
            <v>44910</v>
          </cell>
          <cell r="L444" t="str">
            <v>SUCO E NÉCTAR</v>
          </cell>
          <cell r="M444" t="str">
            <v>FRUTICULTURA</v>
          </cell>
          <cell r="N444" t="str">
            <v>LO nº 05/2022 (municipal)</v>
          </cell>
          <cell r="O444" t="str">
            <v>CELITA BIALESKI</v>
          </cell>
          <cell r="P444" t="str">
            <v>51 99998 5083 / 99968 7725</v>
          </cell>
          <cell r="Q444" t="str">
            <v>51 3495 1070</v>
          </cell>
          <cell r="R444" t="str">
            <v>BEBIDAS</v>
          </cell>
          <cell r="S444" t="str">
            <v>MAPA</v>
          </cell>
          <cell r="U444" t="str">
            <v>cooperativa.sertaosantana@gmail.com</v>
          </cell>
          <cell r="V444" t="str">
            <v>Estrada Linha Doutor Flores, s/nº - Rural</v>
          </cell>
          <cell r="W444" t="str">
            <v>92.850-000</v>
          </cell>
          <cell r="X444" t="str">
            <v>CONVENCIONAL</v>
          </cell>
        </row>
        <row r="445">
          <cell r="C445" t="str">
            <v>04.013/13</v>
          </cell>
          <cell r="D445" t="str">
            <v>PRODUTOS COLONIAIS DA BARRA</v>
          </cell>
          <cell r="E445" t="str">
            <v>BARRA DO RIBEIRO</v>
          </cell>
          <cell r="F445" t="str">
            <v>PORTO ALEGRE</v>
          </cell>
          <cell r="G445">
            <v>41459</v>
          </cell>
          <cell r="H445" t="str">
            <v>009.101.550.2</v>
          </cell>
          <cell r="I445">
            <v>1</v>
          </cell>
          <cell r="J445">
            <v>45569</v>
          </cell>
          <cell r="K445">
            <v>45569</v>
          </cell>
          <cell r="L445" t="str">
            <v>MEL</v>
          </cell>
          <cell r="M445" t="str">
            <v>APICULTURA</v>
          </cell>
          <cell r="N445" t="str">
            <v>DNILA Mun nº 001/2024</v>
          </cell>
          <cell r="O445" t="str">
            <v>VERA LUCIA SEVESTRE (VERA LUCIA SOARES CARDOSO)</v>
          </cell>
          <cell r="P445" t="str">
            <v>51 99637857</v>
          </cell>
          <cell r="R445" t="str">
            <v>ANIMAL</v>
          </cell>
          <cell r="S445" t="str">
            <v>SIM</v>
          </cell>
          <cell r="U445" t="str">
            <v>cachosevestre@yahoo.com.br</v>
          </cell>
          <cell r="V445" t="str">
            <v>Estrada Pangaré, nº 4600 - Douradilho</v>
          </cell>
          <cell r="W445" t="str">
            <v>92.870-000</v>
          </cell>
          <cell r="X445" t="str">
            <v>ORGÂNICO NÃO CERTIFICADO</v>
          </cell>
        </row>
        <row r="446">
          <cell r="C446" t="str">
            <v>04.014/13</v>
          </cell>
          <cell r="D446" t="str">
            <v>FAMILIAR KONFLANZ &amp; AFFELDT BISCOITOS CASEIROS</v>
          </cell>
          <cell r="E446" t="str">
            <v>CAMAQUÃ</v>
          </cell>
          <cell r="F446" t="str">
            <v>PORTO ALEGRE</v>
          </cell>
          <cell r="G446">
            <v>41463</v>
          </cell>
          <cell r="H446" t="str">
            <v>017.112.709.9</v>
          </cell>
          <cell r="I446">
            <v>1</v>
          </cell>
          <cell r="J446">
            <v>42984</v>
          </cell>
          <cell r="K446">
            <v>42895</v>
          </cell>
          <cell r="L446" t="str">
            <v>PANIFICADOS</v>
          </cell>
          <cell r="M446" t="str">
            <v>TRIGO</v>
          </cell>
          <cell r="O446" t="str">
            <v>CENILDA NORMA KONFLANZ AFFELDT</v>
          </cell>
          <cell r="P446" t="str">
            <v>51 9803 9835</v>
          </cell>
          <cell r="R446" t="str">
            <v>VEGETAL</v>
          </cell>
          <cell r="V446" t="str">
            <v>Estrada Galpões, 4º distrito</v>
          </cell>
          <cell r="W446" t="str">
            <v>96.180-000</v>
          </cell>
          <cell r="X446" t="str">
            <v>CONVENCIONAL</v>
          </cell>
        </row>
        <row r="447">
          <cell r="C447" t="str">
            <v>04.015/13</v>
          </cell>
          <cell r="D447" t="str">
            <v>COPAC - COOP. DE PRODUÇÃO DOS ASSENT. DE CHARQUEADAS</v>
          </cell>
          <cell r="E447" t="str">
            <v>CHARQUEADAS</v>
          </cell>
          <cell r="F447" t="str">
            <v>PORTO ALEGRE</v>
          </cell>
          <cell r="G447">
            <v>41463</v>
          </cell>
          <cell r="H447" t="str">
            <v>236.100.148.3</v>
          </cell>
          <cell r="I447">
            <v>0</v>
          </cell>
          <cell r="K447">
            <v>41493</v>
          </cell>
          <cell r="L447" t="str">
            <v>LATICÍNIOS</v>
          </cell>
          <cell r="M447" t="str">
            <v>BOVINOCULTURA DE LEITE</v>
          </cell>
          <cell r="O447" t="str">
            <v>ANDRÉ FRANCISCO ONUCZAK</v>
          </cell>
          <cell r="P447" t="str">
            <v>51 9933 1704 / 8036 7510</v>
          </cell>
          <cell r="R447" t="str">
            <v>ANIMAL</v>
          </cell>
          <cell r="U447" t="str">
            <v>coopac@terra.com.br</v>
          </cell>
          <cell r="V447" t="str">
            <v>Antiga Fazenda São Pedro, Assentamento</v>
          </cell>
          <cell r="W447" t="str">
            <v>96.745-000</v>
          </cell>
          <cell r="X447" t="str">
            <v>CONVENCIONAL</v>
          </cell>
        </row>
        <row r="448">
          <cell r="C448" t="str">
            <v>04.016/13</v>
          </cell>
          <cell r="D448" t="str">
            <v>LILIA ADRIANA WEEGE SZORTYKA</v>
          </cell>
          <cell r="E448" t="str">
            <v>CAMAQUÃ</v>
          </cell>
          <cell r="F448" t="str">
            <v>PORTO ALEGRE</v>
          </cell>
          <cell r="G448">
            <v>41550</v>
          </cell>
          <cell r="H448" t="str">
            <v>017.109.400.0</v>
          </cell>
          <cell r="I448">
            <v>0</v>
          </cell>
          <cell r="K448">
            <v>41343</v>
          </cell>
          <cell r="L448" t="str">
            <v>PANIFICADOS</v>
          </cell>
          <cell r="M448" t="str">
            <v>TRIGO</v>
          </cell>
          <cell r="O448" t="str">
            <v>LILIA ADRIANA WEEGE SZORTYKA</v>
          </cell>
          <cell r="P448" t="str">
            <v>51 9828 2165</v>
          </cell>
          <cell r="R448" t="str">
            <v>VEGETAL</v>
          </cell>
          <cell r="V448" t="str">
            <v>Passo do Moinho</v>
          </cell>
          <cell r="W448" t="str">
            <v>96.180-000</v>
          </cell>
          <cell r="X448" t="str">
            <v>CONVENCIONAL</v>
          </cell>
        </row>
        <row r="449">
          <cell r="C449" t="str">
            <v>04.017/13</v>
          </cell>
          <cell r="D449" t="str">
            <v>ASSOCIAÇÃO DOS PRODUTORES DA AGRICULTURA FAMILIAR DE TAPES</v>
          </cell>
          <cell r="E449" t="str">
            <v>TAPES</v>
          </cell>
          <cell r="F449" t="str">
            <v>PORTO ALEGRE</v>
          </cell>
          <cell r="G449">
            <v>41564</v>
          </cell>
          <cell r="H449" t="str">
            <v>140.105.813.0</v>
          </cell>
          <cell r="I449">
            <v>0</v>
          </cell>
          <cell r="K449">
            <v>41564</v>
          </cell>
          <cell r="L449" t="str">
            <v>PANIFICADOS E CONSERVAS VEGETAIS</v>
          </cell>
          <cell r="M449" t="str">
            <v>TRIGO E HORTICULTURA</v>
          </cell>
          <cell r="O449" t="str">
            <v>HERONITO VENCATO</v>
          </cell>
          <cell r="R449" t="str">
            <v>VEGETAL</v>
          </cell>
          <cell r="V449" t="str">
            <v>Rua Mauá, nº 395, centro</v>
          </cell>
          <cell r="W449" t="str">
            <v>96.760-000</v>
          </cell>
          <cell r="X449" t="str">
            <v>CONVENCIONAL</v>
          </cell>
        </row>
        <row r="450">
          <cell r="C450" t="str">
            <v>04.018/14</v>
          </cell>
          <cell r="D450" t="str">
            <v>MOSCARDINI</v>
          </cell>
          <cell r="E450" t="str">
            <v>BARÃO DO TRIUNFO</v>
          </cell>
          <cell r="F450" t="str">
            <v>PORTO ALEGRE</v>
          </cell>
          <cell r="G450">
            <v>41667</v>
          </cell>
          <cell r="H450" t="str">
            <v>337.000.679.2</v>
          </cell>
          <cell r="I450">
            <v>1</v>
          </cell>
          <cell r="J450">
            <v>45890</v>
          </cell>
          <cell r="K450">
            <v>45890</v>
          </cell>
          <cell r="L450" t="str">
            <v>PANIFICADOS</v>
          </cell>
          <cell r="M450" t="str">
            <v>TRIGO</v>
          </cell>
          <cell r="N450" t="str">
            <v>DNILA Mun nº 02/2025</v>
          </cell>
          <cell r="O450" t="str">
            <v>ANA PATRÍCIA ROGGERI MOSCARDINI</v>
          </cell>
          <cell r="P450" t="str">
            <v>51 99821 3956</v>
          </cell>
          <cell r="R450" t="str">
            <v>VEGETAL</v>
          </cell>
          <cell r="S450" t="str">
            <v>VIGILÂNCIA SANITÁRIA</v>
          </cell>
          <cell r="U450" t="str">
            <v>anapatriciamoscardini@gmail.com</v>
          </cell>
          <cell r="V450" t="str">
            <v>Linha Alfredo Silveira, s/nº - Zona Rural</v>
          </cell>
          <cell r="W450" t="str">
            <v>96.735-000</v>
          </cell>
          <cell r="X450" t="str">
            <v>CONVENCIONAL</v>
          </cell>
        </row>
        <row r="451">
          <cell r="C451" t="str">
            <v>04.019/14</v>
          </cell>
          <cell r="D451" t="str">
            <v>VALDENIR BEDNAREK</v>
          </cell>
          <cell r="E451" t="str">
            <v>MARIANA PIMENTEL</v>
          </cell>
          <cell r="F451" t="str">
            <v>PORTO ALEGRE</v>
          </cell>
          <cell r="G451">
            <v>41688</v>
          </cell>
          <cell r="H451" t="str">
            <v>370.100.811.8</v>
          </cell>
          <cell r="I451">
            <v>0</v>
          </cell>
          <cell r="K451">
            <v>41688</v>
          </cell>
          <cell r="L451" t="str">
            <v>MANDIOCA DESCASCADA E CONGELADA</v>
          </cell>
          <cell r="M451" t="str">
            <v>MANDIOCA</v>
          </cell>
          <cell r="O451" t="str">
            <v>VALDENIR BEDNAREK</v>
          </cell>
          <cell r="P451" t="str">
            <v>51 9992 9603</v>
          </cell>
          <cell r="R451" t="str">
            <v>VEGETAL</v>
          </cell>
          <cell r="V451" t="str">
            <v>Linha Doutor Flores</v>
          </cell>
          <cell r="W451" t="str">
            <v>92.900-000</v>
          </cell>
          <cell r="X451" t="str">
            <v>CONVENCIONAL</v>
          </cell>
        </row>
        <row r="452">
          <cell r="C452" t="str">
            <v>04.020/14</v>
          </cell>
          <cell r="D452" t="str">
            <v>COOPERTRAF-COOPERATIVA DOS AGRICULTORES DA AGRICULTURA FAMILIAR</v>
          </cell>
          <cell r="E452" t="str">
            <v>CAMAQUÃ</v>
          </cell>
          <cell r="F452" t="str">
            <v>PORTO ALEGRE</v>
          </cell>
          <cell r="G452">
            <v>41688</v>
          </cell>
          <cell r="H452" t="str">
            <v>017.013.027.4</v>
          </cell>
          <cell r="I452">
            <v>1</v>
          </cell>
          <cell r="J452">
            <v>43566</v>
          </cell>
          <cell r="K452">
            <v>43773</v>
          </cell>
          <cell r="L452" t="str">
            <v>MANDIOCA E HORTIGRANJEIROS</v>
          </cell>
          <cell r="M452" t="str">
            <v>HORTICULTURA</v>
          </cell>
          <cell r="N452" t="str">
            <v>Licença Municipal</v>
          </cell>
          <cell r="O452" t="str">
            <v>RUDIMAR COSTA DA COSTA</v>
          </cell>
          <cell r="Q452" t="str">
            <v>51 3671 1263</v>
          </cell>
          <cell r="R452" t="str">
            <v>VEGETAL</v>
          </cell>
          <cell r="S452" t="str">
            <v>VIGILÂNCIA SANITÁRIA</v>
          </cell>
          <cell r="U452" t="str">
            <v>coopertraf.rs@hotmail.com</v>
          </cell>
          <cell r="V452" t="str">
            <v>R.Augusto B. da Silveira, Parque Industrial</v>
          </cell>
          <cell r="W452" t="str">
            <v>96.180-000</v>
          </cell>
          <cell r="X452" t="str">
            <v>CONVENCIONAL</v>
          </cell>
        </row>
        <row r="453">
          <cell r="C453" t="str">
            <v>04.021/14</v>
          </cell>
          <cell r="D453" t="str">
            <v>GRANJA PASSO DA LAJE</v>
          </cell>
          <cell r="E453" t="str">
            <v>CAMAQUÃ</v>
          </cell>
          <cell r="F453" t="str">
            <v>PORTO ALEGRE</v>
          </cell>
          <cell r="G453">
            <v>41691</v>
          </cell>
          <cell r="H453" t="str">
            <v>017.109.182.5</v>
          </cell>
          <cell r="I453">
            <v>1</v>
          </cell>
          <cell r="J453">
            <v>41974</v>
          </cell>
          <cell r="K453">
            <v>45008</v>
          </cell>
          <cell r="L453" t="str">
            <v>CORTES SUÍNOS, LINGUIÇA, PATÊ, MORCELA</v>
          </cell>
          <cell r="M453" t="str">
            <v>SUINOCULTURA</v>
          </cell>
          <cell r="N453" t="str">
            <v>LO nº 24/2022</v>
          </cell>
          <cell r="O453" t="str">
            <v>LUIS ANTÔNIO JUNQUEIRA TAVARES</v>
          </cell>
          <cell r="P453" t="str">
            <v>51 99949 8848</v>
          </cell>
          <cell r="R453" t="str">
            <v>ANIMAL</v>
          </cell>
          <cell r="S453" t="str">
            <v>SIM</v>
          </cell>
          <cell r="U453" t="str">
            <v>luisantoniojunqueiratavares@gmail.com</v>
          </cell>
          <cell r="V453" t="str">
            <v>Estrada Capela Santo Antônio, s/nº - 11º Distrito</v>
          </cell>
          <cell r="W453" t="str">
            <v>96.180-000</v>
          </cell>
          <cell r="X453" t="str">
            <v>CONVENCIONAL</v>
          </cell>
        </row>
        <row r="454">
          <cell r="C454" t="str">
            <v>04.022/14</v>
          </cell>
          <cell r="D454" t="str">
            <v>IRMÃOS AUGUSTO</v>
          </cell>
          <cell r="E454" t="str">
            <v>SERTÃO SANTANA</v>
          </cell>
          <cell r="F454" t="str">
            <v>PORTO ALEGRE</v>
          </cell>
          <cell r="G454">
            <v>41704</v>
          </cell>
          <cell r="H454" t="str">
            <v>416.100.052.8</v>
          </cell>
          <cell r="I454">
            <v>0</v>
          </cell>
          <cell r="K454">
            <v>45736</v>
          </cell>
          <cell r="L454" t="str">
            <v>MORANGO, BATATA DOCE, ABÓBORA CABOTIÁ, FIGO</v>
          </cell>
          <cell r="M454" t="str">
            <v>HORTICULTURA</v>
          </cell>
          <cell r="O454" t="str">
            <v>ROSELAINE AUGUSTO ROCHA GUDAITES</v>
          </cell>
          <cell r="P454" t="str">
            <v>51 99577 9137</v>
          </cell>
          <cell r="R454" t="str">
            <v>VEGETAL</v>
          </cell>
          <cell r="U454" t="str">
            <v>luzianegudaites@gmail.com</v>
          </cell>
          <cell r="V454" t="str">
            <v>Estrada Emboaba Santa Bárbara, S/N - Rural</v>
          </cell>
          <cell r="W454" t="str">
            <v>92.850-000</v>
          </cell>
          <cell r="X454" t="str">
            <v>CONVENCIONAL</v>
          </cell>
        </row>
        <row r="455">
          <cell r="C455" t="str">
            <v>04.023/14</v>
          </cell>
          <cell r="D455" t="str">
            <v>PASSO GRANDE</v>
          </cell>
          <cell r="E455" t="str">
            <v>BARÃO DO TRIUNFO</v>
          </cell>
          <cell r="F455" t="str">
            <v>PORTO ALEGRE</v>
          </cell>
          <cell r="G455">
            <v>41704</v>
          </cell>
          <cell r="H455" t="str">
            <v>337.101.267.2</v>
          </cell>
          <cell r="I455">
            <v>1</v>
          </cell>
          <cell r="J455">
            <v>42272</v>
          </cell>
          <cell r="K455">
            <v>42272</v>
          </cell>
          <cell r="L455" t="str">
            <v>QUEIJO</v>
          </cell>
          <cell r="M455" t="str">
            <v>BOVINOCULTURA DE LEITE</v>
          </cell>
          <cell r="O455" t="str">
            <v>LIRANI TERESA DOS SANTOS PELEGRINO</v>
          </cell>
          <cell r="P455" t="str">
            <v>51 9964 5215</v>
          </cell>
          <cell r="R455" t="str">
            <v>ANIMAL</v>
          </cell>
          <cell r="S455" t="str">
            <v>SIM</v>
          </cell>
          <cell r="V455" t="str">
            <v>Passo Grande</v>
          </cell>
          <cell r="W455" t="str">
            <v>96.735-000</v>
          </cell>
          <cell r="X455" t="str">
            <v>CONVENCIONAL</v>
          </cell>
        </row>
        <row r="456">
          <cell r="C456" t="str">
            <v>04.024/14</v>
          </cell>
          <cell r="D456" t="str">
            <v>JORGE LEANDRO SANTOS DA SILVA</v>
          </cell>
          <cell r="E456" t="str">
            <v>SERTÃO SANTANA</v>
          </cell>
          <cell r="F456" t="str">
            <v>PORTO ALEGRE</v>
          </cell>
          <cell r="G456">
            <v>41704</v>
          </cell>
          <cell r="H456" t="str">
            <v>337.102.642.8</v>
          </cell>
          <cell r="I456">
            <v>0</v>
          </cell>
          <cell r="K456">
            <v>41793</v>
          </cell>
          <cell r="L456" t="str">
            <v>MEL</v>
          </cell>
          <cell r="M456" t="str">
            <v>APICULTURA</v>
          </cell>
          <cell r="O456" t="str">
            <v>JORGE LEANDRO SANTOS DA SILVA</v>
          </cell>
          <cell r="P456" t="str">
            <v>51 9686 7994</v>
          </cell>
          <cell r="R456" t="str">
            <v>ANIMAL</v>
          </cell>
          <cell r="V456" t="str">
            <v>Estrada da Palmeira, 18.100, Serra do Herval</v>
          </cell>
          <cell r="W456" t="str">
            <v>96.735-000</v>
          </cell>
          <cell r="X456" t="str">
            <v>CONVENCIONAL</v>
          </cell>
        </row>
        <row r="457">
          <cell r="C457" t="str">
            <v>04.025/14</v>
          </cell>
          <cell r="D457" t="str">
            <v>EMERSON KOLOGESKI</v>
          </cell>
          <cell r="E457" t="str">
            <v>BARÃO DO TRIUNFO</v>
          </cell>
          <cell r="F457" t="str">
            <v>PORTO ALEGRE</v>
          </cell>
          <cell r="G457">
            <v>41704</v>
          </cell>
          <cell r="H457" t="str">
            <v>337.102.625.8</v>
          </cell>
          <cell r="I457">
            <v>0</v>
          </cell>
          <cell r="K457">
            <v>41793</v>
          </cell>
          <cell r="L457" t="str">
            <v>OVOS</v>
          </cell>
          <cell r="M457" t="str">
            <v>AVICULTURA DE POSTURA</v>
          </cell>
          <cell r="O457" t="str">
            <v>EMERSON KOLOGESKI</v>
          </cell>
          <cell r="P457" t="str">
            <v>51 9670 6772 / 9595 2410</v>
          </cell>
          <cell r="R457" t="str">
            <v>ANIMAL</v>
          </cell>
          <cell r="U457" t="str">
            <v>josiettekologeski@gmail.com</v>
          </cell>
          <cell r="V457" t="str">
            <v>Linha Nova</v>
          </cell>
          <cell r="W457" t="str">
            <v>96.735-000</v>
          </cell>
          <cell r="X457" t="str">
            <v>CONVENCIONAL</v>
          </cell>
        </row>
        <row r="458">
          <cell r="C458" t="str">
            <v>04.026/14</v>
          </cell>
          <cell r="D458" t="str">
            <v>TCHÊ</v>
          </cell>
          <cell r="E458" t="str">
            <v>SENTINELA DO SUL</v>
          </cell>
          <cell r="F458" t="str">
            <v>PORTO ALEGRE</v>
          </cell>
          <cell r="G458">
            <v>41726</v>
          </cell>
          <cell r="H458" t="str">
            <v>414.102.788.9</v>
          </cell>
          <cell r="I458">
            <v>0</v>
          </cell>
          <cell r="K458">
            <v>41726</v>
          </cell>
          <cell r="L458" t="str">
            <v>PANIFICADOS</v>
          </cell>
          <cell r="M458" t="str">
            <v>TRIGO</v>
          </cell>
          <cell r="O458" t="str">
            <v>GISLAINE DA SILVA</v>
          </cell>
          <cell r="P458" t="str">
            <v>51 9671 9178 / 9813 0480</v>
          </cell>
          <cell r="R458" t="str">
            <v>VEGETAL</v>
          </cell>
          <cell r="V458" t="str">
            <v>Estrada Cerro Pelado</v>
          </cell>
          <cell r="W458" t="str">
            <v>96.765-000</v>
          </cell>
          <cell r="X458" t="str">
            <v>CONVENCIONAL</v>
          </cell>
        </row>
        <row r="459">
          <cell r="C459" t="str">
            <v>04.027/14</v>
          </cell>
          <cell r="D459" t="str">
            <v>Q DELÍCIA - ONILDA ZÜGE GRELLERT</v>
          </cell>
          <cell r="E459" t="str">
            <v>CRISTAL</v>
          </cell>
          <cell r="F459" t="str">
            <v>PORTO ALEGRE</v>
          </cell>
          <cell r="G459">
            <v>41402</v>
          </cell>
          <cell r="H459" t="str">
            <v>263.100.608.3</v>
          </cell>
          <cell r="I459">
            <v>0</v>
          </cell>
          <cell r="K459">
            <v>41491</v>
          </cell>
          <cell r="L459" t="str">
            <v>PANIFICADOS</v>
          </cell>
          <cell r="M459" t="str">
            <v>TRIGO</v>
          </cell>
          <cell r="O459" t="str">
            <v>ONILDA ZUGE GERLLERT</v>
          </cell>
          <cell r="P459" t="str">
            <v>51 9977 1571</v>
          </cell>
          <cell r="R459" t="str">
            <v>VEGETAL</v>
          </cell>
          <cell r="V459" t="str">
            <v>Vila São Geraldo, distrito de Butiá</v>
          </cell>
          <cell r="W459" t="str">
            <v>96.195-000</v>
          </cell>
          <cell r="X459" t="str">
            <v>CONVENCIONAL</v>
          </cell>
        </row>
        <row r="460">
          <cell r="C460" t="str">
            <v>04.028/13</v>
          </cell>
          <cell r="D460" t="str">
            <v>ANDRÉIA ZUGE GERLLERT</v>
          </cell>
          <cell r="E460" t="str">
            <v>CRISTAL</v>
          </cell>
          <cell r="F460" t="str">
            <v>PORTO ALEGRE</v>
          </cell>
          <cell r="G460">
            <v>41402</v>
          </cell>
          <cell r="H460" t="str">
            <v>263.102.450.2</v>
          </cell>
          <cell r="I460">
            <v>0</v>
          </cell>
          <cell r="K460">
            <v>41491</v>
          </cell>
          <cell r="L460" t="str">
            <v>PANIFICADOS</v>
          </cell>
          <cell r="M460" t="str">
            <v>TRIGO</v>
          </cell>
          <cell r="O460" t="str">
            <v>ANDRÉIA ZUGE GERLLERT</v>
          </cell>
          <cell r="R460" t="str">
            <v>VEGETAL</v>
          </cell>
          <cell r="V460" t="str">
            <v>distrito Paraíso</v>
          </cell>
          <cell r="W460" t="str">
            <v>96.195-000</v>
          </cell>
          <cell r="X460" t="str">
            <v>CONVENCIONAL</v>
          </cell>
        </row>
        <row r="461">
          <cell r="C461" t="str">
            <v>04.029/13</v>
          </cell>
          <cell r="D461" t="str">
            <v>PANIFICADORA RURAL MEU CANTINHO</v>
          </cell>
          <cell r="E461" t="str">
            <v>CRISTAL</v>
          </cell>
          <cell r="F461" t="str">
            <v>PORTO ALEGRE</v>
          </cell>
          <cell r="G461">
            <v>41402</v>
          </cell>
          <cell r="H461" t="str">
            <v>263.100.860.4</v>
          </cell>
          <cell r="I461">
            <v>1</v>
          </cell>
          <cell r="J461">
            <v>42444</v>
          </cell>
          <cell r="K461">
            <v>42444</v>
          </cell>
          <cell r="L461" t="str">
            <v>PANIFICADOS - BISCOITOS, CUCAS, PÃES E BOLOS</v>
          </cell>
          <cell r="M461" t="str">
            <v>TRIGO</v>
          </cell>
          <cell r="N461" t="str">
            <v>DECLARAÇÃO - SECRETARIA DE DESENVOLVIMENTO RURAL E MEIO AMBIENTE</v>
          </cell>
          <cell r="O461" t="str">
            <v>ENEIDA HEIDORN GERI</v>
          </cell>
          <cell r="R461" t="str">
            <v>VEGETAL</v>
          </cell>
          <cell r="S461" t="str">
            <v>VIGILÂNCIA SANITÁRIA</v>
          </cell>
          <cell r="V461" t="str">
            <v>Estrada São Geraldo, S/N - São Geraldo</v>
          </cell>
          <cell r="W461" t="str">
            <v>96.195-000</v>
          </cell>
          <cell r="X461" t="str">
            <v>CONVENCIONAL</v>
          </cell>
        </row>
        <row r="462">
          <cell r="C462" t="str">
            <v>04.030/13</v>
          </cell>
          <cell r="D462" t="str">
            <v>SIMONE DA FONSECA LOPES</v>
          </cell>
          <cell r="E462" t="str">
            <v>CRISTAL</v>
          </cell>
          <cell r="F462" t="str">
            <v>PORTO ALEGRE</v>
          </cell>
          <cell r="G462">
            <v>41402</v>
          </cell>
          <cell r="H462" t="str">
            <v>263.101.041.2</v>
          </cell>
          <cell r="I462">
            <v>0</v>
          </cell>
          <cell r="K462">
            <v>41491</v>
          </cell>
          <cell r="L462" t="str">
            <v>PANIFICADOS</v>
          </cell>
          <cell r="M462" t="str">
            <v>TRIGO</v>
          </cell>
          <cell r="O462" t="str">
            <v>SIMONE DA FONSECA LOPES</v>
          </cell>
          <cell r="R462" t="str">
            <v>VEGETAL</v>
          </cell>
          <cell r="V462" t="str">
            <v>distrito de Butiá</v>
          </cell>
          <cell r="W462" t="str">
            <v>96.195-000</v>
          </cell>
          <cell r="X462" t="str">
            <v>CONVENCIONAL</v>
          </cell>
        </row>
        <row r="463">
          <cell r="C463" t="str">
            <v>04.031/14</v>
          </cell>
          <cell r="D463" t="str">
            <v>GRANJA SOL</v>
          </cell>
          <cell r="E463" t="str">
            <v>CRISTAL</v>
          </cell>
          <cell r="F463" t="str">
            <v>PORTO ALEGRE</v>
          </cell>
          <cell r="G463">
            <v>41726</v>
          </cell>
          <cell r="H463" t="str">
            <v>263.100.442.0</v>
          </cell>
          <cell r="I463">
            <v>1</v>
          </cell>
          <cell r="J463">
            <v>42444</v>
          </cell>
          <cell r="K463">
            <v>42444</v>
          </cell>
          <cell r="L463" t="str">
            <v>OVOS</v>
          </cell>
          <cell r="M463" t="str">
            <v>AVICULTURA DE POSTURA</v>
          </cell>
          <cell r="N463" t="str">
            <v>DECLARAÇÃO - SECRETARIA DE DESENVOLVIMENTO RURAL E MEIO AMBIENTE</v>
          </cell>
          <cell r="O463" t="str">
            <v>WILSOM DE JESUS LACERDA</v>
          </cell>
          <cell r="P463" t="str">
            <v>51 9989 4420</v>
          </cell>
          <cell r="R463" t="str">
            <v>ANIMAL</v>
          </cell>
          <cell r="S463" t="str">
            <v>SIM</v>
          </cell>
          <cell r="U463" t="str">
            <v>wilsonjesuslacerda@hotmail.com</v>
          </cell>
          <cell r="V463" t="str">
            <v>Estrada Bom Será - Quarto distrito</v>
          </cell>
          <cell r="W463" t="str">
            <v>96.195-000</v>
          </cell>
          <cell r="X463" t="str">
            <v>CONVENCIONAL</v>
          </cell>
        </row>
        <row r="464">
          <cell r="C464" t="str">
            <v>04.032/14</v>
          </cell>
          <cell r="D464" t="str">
            <v>FAMÍLIA CRESPO</v>
          </cell>
          <cell r="E464" t="str">
            <v>SENTINELA DO SUL</v>
          </cell>
          <cell r="F464" t="str">
            <v>PORTO ALEGRE</v>
          </cell>
          <cell r="G464">
            <v>41814</v>
          </cell>
          <cell r="H464" t="str">
            <v>414.000.616.0</v>
          </cell>
          <cell r="I464">
            <v>1</v>
          </cell>
          <cell r="J464">
            <v>45852</v>
          </cell>
          <cell r="K464">
            <v>45852</v>
          </cell>
          <cell r="L464" t="str">
            <v>PANIFICADOS, MINIMAMENTE PROCESSADOS, DOCES DE FRUTAS</v>
          </cell>
          <cell r="M464" t="str">
            <v>HORTICULTURA</v>
          </cell>
          <cell r="N464" t="str">
            <v>DNILA EMATER</v>
          </cell>
          <cell r="O464" t="str">
            <v>VALNEI FERREIRA CRESPO</v>
          </cell>
          <cell r="P464" t="str">
            <v>51 99502 1648 / 99564 2643</v>
          </cell>
          <cell r="R464" t="str">
            <v>VEGETAL</v>
          </cell>
          <cell r="S464" t="str">
            <v>VIGILÂNCIA SANITÁRIA</v>
          </cell>
          <cell r="U464" t="str">
            <v>pamelahellensoarescrespo@gmail.com</v>
          </cell>
          <cell r="V464" t="str">
            <v>Estrada Bela Vista, S/N - Interior</v>
          </cell>
          <cell r="W464" t="str">
            <v>96.765-000</v>
          </cell>
          <cell r="X464" t="str">
            <v>CONVENCIONAL</v>
          </cell>
        </row>
        <row r="465">
          <cell r="C465" t="str">
            <v>04.033/14</v>
          </cell>
          <cell r="D465" t="str">
            <v>FAMÍLIA LIMA</v>
          </cell>
          <cell r="E465" t="str">
            <v>SENTINELA DO SUL</v>
          </cell>
          <cell r="F465" t="str">
            <v>PORTO ALEGRE</v>
          </cell>
          <cell r="G465">
            <v>41814</v>
          </cell>
          <cell r="H465" t="str">
            <v>414.101.128.1</v>
          </cell>
          <cell r="I465">
            <v>0</v>
          </cell>
          <cell r="K465">
            <v>41814</v>
          </cell>
          <cell r="L465" t="str">
            <v>MANDIOCA</v>
          </cell>
          <cell r="M465" t="str">
            <v>MANDIOCA</v>
          </cell>
          <cell r="O465" t="str">
            <v>MICHAEL SILVA LIMA</v>
          </cell>
          <cell r="P465" t="str">
            <v>51 9732 1940 / 9691 9610</v>
          </cell>
          <cell r="R465" t="str">
            <v>VEGETAL</v>
          </cell>
          <cell r="U465" t="str">
            <v>maykinha.rs@gmail.com</v>
          </cell>
          <cell r="V465" t="str">
            <v>Estrada Palmeira</v>
          </cell>
          <cell r="W465" t="str">
            <v>96.765-000</v>
          </cell>
          <cell r="X465" t="str">
            <v>CONVENCIONAL</v>
          </cell>
        </row>
        <row r="466">
          <cell r="C466" t="str">
            <v>04.034/14</v>
          </cell>
          <cell r="D466" t="str">
            <v>DARLAN FADINI DA COSTA</v>
          </cell>
          <cell r="E466" t="str">
            <v>BARÃO DO TRIUNFO</v>
          </cell>
          <cell r="F466" t="str">
            <v>PORTO ALEGRE</v>
          </cell>
          <cell r="G466">
            <v>41891</v>
          </cell>
          <cell r="H466" t="str">
            <v>261.102.622.4</v>
          </cell>
          <cell r="I466">
            <v>0</v>
          </cell>
          <cell r="K466">
            <v>41891</v>
          </cell>
          <cell r="L466" t="str">
            <v>PANIFICADOS</v>
          </cell>
          <cell r="M466" t="str">
            <v>TRIGO</v>
          </cell>
          <cell r="O466" t="str">
            <v>DARLAN FADINI DA COSTA</v>
          </cell>
          <cell r="P466" t="str">
            <v>51 9941 4723 / 9672 4630</v>
          </cell>
          <cell r="R466" t="str">
            <v>VEGETAL</v>
          </cell>
          <cell r="V466" t="str">
            <v>Zona dos Pachecos</v>
          </cell>
          <cell r="W466" t="str">
            <v>96.735-000</v>
          </cell>
          <cell r="X466" t="str">
            <v>CONVENCIONAL</v>
          </cell>
        </row>
        <row r="467">
          <cell r="C467" t="str">
            <v>04.035/14</v>
          </cell>
          <cell r="D467" t="str">
            <v>YASMIN TEIFKE PACHECO</v>
          </cell>
          <cell r="E467" t="str">
            <v>BARÃO DO TRIUNFO</v>
          </cell>
          <cell r="F467" t="str">
            <v>PORTO ALEGRE</v>
          </cell>
          <cell r="G467">
            <v>41891</v>
          </cell>
          <cell r="H467" t="str">
            <v>337.103.326.2</v>
          </cell>
          <cell r="I467">
            <v>0</v>
          </cell>
          <cell r="K467">
            <v>41891</v>
          </cell>
          <cell r="L467" t="str">
            <v>EMBUTIDOS</v>
          </cell>
          <cell r="M467" t="str">
            <v>SUINOCULTURA</v>
          </cell>
          <cell r="O467" t="str">
            <v>YASMIN TEIFKE PACHECO</v>
          </cell>
          <cell r="P467" t="str">
            <v>51 8947 5132 / 9954 3156</v>
          </cell>
          <cell r="R467" t="str">
            <v>ANIMAL</v>
          </cell>
          <cell r="U467" t="str">
            <v>yasmin.teifke@gmail.com</v>
          </cell>
          <cell r="V467" t="str">
            <v>Linha Nova</v>
          </cell>
          <cell r="W467" t="str">
            <v>96.735-000</v>
          </cell>
          <cell r="X467" t="str">
            <v>CONVENCIONAL</v>
          </cell>
        </row>
        <row r="468">
          <cell r="C468" t="str">
            <v>04.036/14</v>
          </cell>
          <cell r="D468" t="str">
            <v>OVOS A&amp;S</v>
          </cell>
          <cell r="E468" t="str">
            <v>SÃO JERÔNIMO</v>
          </cell>
          <cell r="G468">
            <v>41899</v>
          </cell>
          <cell r="H468" t="str">
            <v>121.106.825.8</v>
          </cell>
          <cell r="I468">
            <v>0</v>
          </cell>
          <cell r="J468">
            <v>41996</v>
          </cell>
          <cell r="K468" t="str">
            <v>DESC</v>
          </cell>
          <cell r="L468" t="str">
            <v>OVOS</v>
          </cell>
          <cell r="M468" t="str">
            <v>AVICULTURA DE POSTURA</v>
          </cell>
          <cell r="O468" t="str">
            <v>ADRIANA BURIN MORAES CONCEIÇÃO</v>
          </cell>
          <cell r="P468" t="str">
            <v>51 9737 3831 / 9641 5337</v>
          </cell>
          <cell r="R468" t="str">
            <v>ANIMAL</v>
          </cell>
          <cell r="S468" t="str">
            <v>SIM</v>
          </cell>
          <cell r="U468" t="str">
            <v>celsopc37@gmail.com</v>
          </cell>
          <cell r="V468" t="str">
            <v>RST-470, nº 9999, Assent. Jânio Guedes da Silveira</v>
          </cell>
          <cell r="W468" t="str">
            <v>96.700-000</v>
          </cell>
          <cell r="X468" t="str">
            <v>CONVENCIONAL</v>
          </cell>
        </row>
        <row r="469">
          <cell r="C469" t="str">
            <v>04.037/14</v>
          </cell>
          <cell r="D469" t="str">
            <v>ASSOCIAÇÃO DE PRODUTORES RURAIS ASSENTADOS NOVA ESPERANÇA</v>
          </cell>
          <cell r="E469" t="str">
            <v>SÃO JERÔNIMO</v>
          </cell>
          <cell r="F469" t="str">
            <v>PORTO ALEGRE</v>
          </cell>
          <cell r="G469">
            <v>41904</v>
          </cell>
          <cell r="H469" t="str">
            <v>121.106.017.6</v>
          </cell>
          <cell r="I469">
            <v>0</v>
          </cell>
          <cell r="K469">
            <v>41904</v>
          </cell>
          <cell r="L469" t="str">
            <v>CONSERVAS VEGETAIS E MINIMAMENTE PROCESSADOS</v>
          </cell>
          <cell r="M469" t="str">
            <v>HORTICULTURA</v>
          </cell>
          <cell r="O469" t="str">
            <v>CONSTANTINA GOBBI</v>
          </cell>
          <cell r="P469" t="str">
            <v>51 9690 3619 / 9627 6646</v>
          </cell>
          <cell r="R469" t="str">
            <v>VEGETAL</v>
          </cell>
          <cell r="U469" t="str">
            <v>leonir1916@hotmail.com</v>
          </cell>
          <cell r="V469" t="str">
            <v>Assentamento Jânio Guedes da Silveira</v>
          </cell>
          <cell r="W469" t="str">
            <v>96.700-000</v>
          </cell>
          <cell r="X469" t="str">
            <v>ORGÂNICO CERTIFICADO</v>
          </cell>
        </row>
        <row r="470">
          <cell r="C470" t="str">
            <v>04.038/14</v>
          </cell>
          <cell r="D470" t="str">
            <v>APÍCOLA SABOR NATIVO</v>
          </cell>
          <cell r="E470" t="str">
            <v>CRISTAL</v>
          </cell>
          <cell r="F470" t="str">
            <v>PORTO ALEGRE</v>
          </cell>
          <cell r="G470">
            <v>41918</v>
          </cell>
          <cell r="H470" t="str">
            <v>263.101.175.3</v>
          </cell>
          <cell r="I470">
            <v>1</v>
          </cell>
          <cell r="J470">
            <v>42444</v>
          </cell>
          <cell r="K470">
            <v>43633</v>
          </cell>
          <cell r="L470" t="str">
            <v>MEL, BALAS DE MEL</v>
          </cell>
          <cell r="M470" t="str">
            <v>APICULTURA</v>
          </cell>
          <cell r="N470" t="str">
            <v>DECLARAÇÃO - SECRETARIA DE DESENVOLVIMENTO RURAL E MEIO AMBIENTE</v>
          </cell>
          <cell r="O470" t="str">
            <v>CLAUDIOMIRO KRUGER BEIER</v>
          </cell>
          <cell r="P470" t="str">
            <v>51 9926 3503 / 9865 1404</v>
          </cell>
          <cell r="R470" t="str">
            <v>ANIMAL</v>
          </cell>
          <cell r="S470" t="str">
            <v>SIM</v>
          </cell>
          <cell r="U470" t="str">
            <v>mariavaleriacaldassodasilva@gmail.com</v>
          </cell>
          <cell r="V470" t="str">
            <v>Estrada do Paraíso, S/N - Paraíso</v>
          </cell>
          <cell r="W470" t="str">
            <v>96.195-000</v>
          </cell>
          <cell r="X470" t="str">
            <v>CONVENCIONAL</v>
          </cell>
        </row>
        <row r="471">
          <cell r="C471" t="str">
            <v>04.039/14</v>
          </cell>
          <cell r="D471" t="str">
            <v>GRANJA SÃO MIGUEL</v>
          </cell>
          <cell r="E471" t="str">
            <v>SENTINELA DO SUL</v>
          </cell>
          <cell r="F471" t="str">
            <v>PORTO ALEGRE</v>
          </cell>
          <cell r="G471">
            <v>41919</v>
          </cell>
          <cell r="H471" t="str">
            <v>414.104.467.1</v>
          </cell>
          <cell r="I471">
            <v>0</v>
          </cell>
          <cell r="K471">
            <v>41919</v>
          </cell>
          <cell r="L471" t="str">
            <v>ARROZ BENEFICIADO</v>
          </cell>
          <cell r="M471" t="str">
            <v>ORIZICULTURA</v>
          </cell>
          <cell r="O471" t="str">
            <v>JOSÉ HENRIQUE MIGUEL</v>
          </cell>
          <cell r="P471" t="str">
            <v>51 9955 6094</v>
          </cell>
          <cell r="R471" t="str">
            <v>VEGETAL</v>
          </cell>
          <cell r="V471" t="str">
            <v>Cerro Chato</v>
          </cell>
          <cell r="W471" t="str">
            <v>96.765-000</v>
          </cell>
          <cell r="X471" t="str">
            <v>CONVENCIONAL</v>
          </cell>
        </row>
        <row r="472">
          <cell r="C472" t="str">
            <v>04.040/14</v>
          </cell>
          <cell r="D472" t="str">
            <v>ART EM CASA</v>
          </cell>
          <cell r="E472" t="str">
            <v>SENTINELA DO SUL</v>
          </cell>
          <cell r="F472" t="str">
            <v>PORTO ALEGRE</v>
          </cell>
          <cell r="G472">
            <v>41967</v>
          </cell>
          <cell r="H472" t="str">
            <v>414.100.896.5</v>
          </cell>
          <cell r="I472">
            <v>0</v>
          </cell>
          <cell r="K472">
            <v>41967</v>
          </cell>
          <cell r="L472" t="str">
            <v>MANDIOCA PROCESSADA</v>
          </cell>
          <cell r="M472" t="str">
            <v>MANDIOCA</v>
          </cell>
          <cell r="O472" t="str">
            <v>JOSÉ CARLOS BARCELOS DOS SANTOS</v>
          </cell>
          <cell r="P472" t="str">
            <v>51 9694 0077 / 9813 9996</v>
          </cell>
          <cell r="R472" t="str">
            <v>VEGETAL</v>
          </cell>
          <cell r="V472" t="str">
            <v>Cerro Pelado</v>
          </cell>
          <cell r="W472" t="str">
            <v>96.765-000</v>
          </cell>
          <cell r="X472" t="str">
            <v>CONVENCIONAL</v>
          </cell>
        </row>
        <row r="473">
          <cell r="C473" t="str">
            <v>04.041/14</v>
          </cell>
          <cell r="D473" t="str">
            <v>FPR</v>
          </cell>
          <cell r="E473" t="str">
            <v>SENTINELA DO SUL</v>
          </cell>
          <cell r="F473" t="str">
            <v>PORTO ALEGRE</v>
          </cell>
          <cell r="G473">
            <v>41967</v>
          </cell>
          <cell r="H473" t="str">
            <v>414.100.595.8</v>
          </cell>
          <cell r="I473">
            <v>0</v>
          </cell>
          <cell r="K473">
            <v>41967</v>
          </cell>
          <cell r="L473" t="str">
            <v>COUVE,MORANGO E MORANGA</v>
          </cell>
          <cell r="M473" t="str">
            <v>HORTICULTURA</v>
          </cell>
          <cell r="O473" t="str">
            <v>FABIO PEREIRA RODEL</v>
          </cell>
          <cell r="R473" t="str">
            <v>VEGETAL</v>
          </cell>
          <cell r="V473" t="str">
            <v>Hermes Rodel</v>
          </cell>
          <cell r="W473" t="str">
            <v>96.765-000</v>
          </cell>
          <cell r="X473" t="str">
            <v>CONVENCIONAL</v>
          </cell>
        </row>
        <row r="474">
          <cell r="C474" t="str">
            <v>04.042/15</v>
          </cell>
          <cell r="D474" t="str">
            <v>JUAREZ ANTONIO FELIPI PEREIRA</v>
          </cell>
          <cell r="E474" t="str">
            <v>BARRA DO RIBEIRO</v>
          </cell>
          <cell r="F474" t="str">
            <v>PORTO ALEGRE</v>
          </cell>
          <cell r="G474">
            <v>42277</v>
          </cell>
          <cell r="H474" t="str">
            <v>009.102.434.0</v>
          </cell>
          <cell r="I474">
            <v>0</v>
          </cell>
          <cell r="K474">
            <v>42277</v>
          </cell>
          <cell r="L474" t="str">
            <v>ARROZ INTEGRAL, ARROZ COM CASCA</v>
          </cell>
          <cell r="M474" t="str">
            <v>ORIZICULTURA</v>
          </cell>
          <cell r="O474" t="str">
            <v>JUAREZ ANTONIO FELIPI PEREIRA</v>
          </cell>
          <cell r="P474" t="str">
            <v>51 9947 3185</v>
          </cell>
          <cell r="R474" t="str">
            <v>VEGETAL</v>
          </cell>
          <cell r="V474" t="str">
            <v>Estrada Potreiro Grande s/n</v>
          </cell>
          <cell r="W474" t="str">
            <v>96.790-000</v>
          </cell>
          <cell r="X474" t="str">
            <v>CONVENCIONAL</v>
          </cell>
        </row>
        <row r="475">
          <cell r="C475" t="str">
            <v>04.043/15</v>
          </cell>
          <cell r="D475" t="str">
            <v>JORGE VARTUIRES BORLOTTI DA CUNHA</v>
          </cell>
          <cell r="E475" t="str">
            <v>BARRA DO RIBEIRO</v>
          </cell>
          <cell r="G475">
            <v>42277</v>
          </cell>
          <cell r="H475" t="str">
            <v>009.102.714.4</v>
          </cell>
          <cell r="I475">
            <v>0</v>
          </cell>
          <cell r="K475" t="str">
            <v>DESC</v>
          </cell>
          <cell r="L475" t="str">
            <v>MEL</v>
          </cell>
          <cell r="M475" t="str">
            <v>APICULTURA</v>
          </cell>
          <cell r="O475" t="str">
            <v>JORGE VATUIRES BORLOTTI DA CUNHA</v>
          </cell>
          <cell r="P475" t="str">
            <v>51 9828 1003 / 51 9975 7965</v>
          </cell>
          <cell r="R475" t="str">
            <v>ANIMAL</v>
          </cell>
          <cell r="V475" t="str">
            <v>Estrada Sertão Santana s/n</v>
          </cell>
          <cell r="W475" t="str">
            <v>96.790-000</v>
          </cell>
          <cell r="X475" t="str">
            <v>CONVENCIONAL</v>
          </cell>
        </row>
        <row r="476">
          <cell r="C476" t="str">
            <v>04.044/16</v>
          </cell>
          <cell r="D476" t="str">
            <v>FAMILIAR DE LUCIANA E SANDRO</v>
          </cell>
          <cell r="E476" t="str">
            <v>SENTINELA DO SUL</v>
          </cell>
          <cell r="F476" t="str">
            <v>PORTO ALEGRE</v>
          </cell>
          <cell r="G476">
            <v>42480</v>
          </cell>
          <cell r="H476" t="str">
            <v>414.101.686.0</v>
          </cell>
          <cell r="I476">
            <v>0</v>
          </cell>
          <cell r="K476">
            <v>42480</v>
          </cell>
          <cell r="L476" t="str">
            <v>EMBUTIDOS</v>
          </cell>
          <cell r="M476" t="str">
            <v>SUINOCULTURA</v>
          </cell>
          <cell r="O476" t="str">
            <v>LUCIANA SCHWALM RODRIGUES</v>
          </cell>
          <cell r="P476" t="str">
            <v>51 9679 8839 / 9660 6447</v>
          </cell>
          <cell r="R476" t="str">
            <v>ANIMAL</v>
          </cell>
          <cell r="V476" t="str">
            <v>Estrada do Potreiro Grande S/N</v>
          </cell>
          <cell r="W476" t="str">
            <v>96.765-000</v>
          </cell>
          <cell r="X476" t="str">
            <v>CONVENCIONAL</v>
          </cell>
        </row>
        <row r="477">
          <cell r="C477" t="str">
            <v>04.045/16</v>
          </cell>
          <cell r="D477" t="str">
            <v>APICULTURA MAREK</v>
          </cell>
          <cell r="E477" t="str">
            <v>ARROIO DOS RATOS</v>
          </cell>
          <cell r="F477" t="str">
            <v>PORTO ALEGRE</v>
          </cell>
          <cell r="G477">
            <v>42585</v>
          </cell>
          <cell r="H477" t="str">
            <v>167.101.394.5</v>
          </cell>
          <cell r="I477">
            <v>0</v>
          </cell>
          <cell r="K477">
            <v>42437</v>
          </cell>
          <cell r="L477" t="str">
            <v>MEL</v>
          </cell>
          <cell r="M477" t="str">
            <v>APICULTURA</v>
          </cell>
          <cell r="O477" t="str">
            <v>RICARDO DE LIMA MAREK</v>
          </cell>
          <cell r="P477" t="str">
            <v>51 9942 7125</v>
          </cell>
          <cell r="R477" t="str">
            <v>ANIMAL</v>
          </cell>
          <cell r="V477" t="str">
            <v>Rua Horácio Rocha N° 1025 - Vila Liberal</v>
          </cell>
          <cell r="W477" t="str">
            <v>96.740-000</v>
          </cell>
          <cell r="X477" t="str">
            <v>EM TRANSIÇÃO AGROECOLÓGICA</v>
          </cell>
        </row>
        <row r="478">
          <cell r="C478" t="str">
            <v>04.046/16</v>
          </cell>
          <cell r="D478" t="str">
            <v>FAMÍLIA DELESKI</v>
          </cell>
          <cell r="E478" t="str">
            <v>SERTÃO SANTANA</v>
          </cell>
          <cell r="G478">
            <v>42585</v>
          </cell>
          <cell r="H478" t="str">
            <v>416.102.673.0</v>
          </cell>
          <cell r="I478">
            <v>0</v>
          </cell>
          <cell r="K478" t="str">
            <v>DESC</v>
          </cell>
          <cell r="L478" t="str">
            <v>ARROZ</v>
          </cell>
          <cell r="M478" t="str">
            <v>ORIZICULTURA</v>
          </cell>
          <cell r="O478" t="str">
            <v>MATEUS DELESKI</v>
          </cell>
          <cell r="R478" t="str">
            <v>VEGETAL</v>
          </cell>
          <cell r="V478" t="str">
            <v>Estrada Emboaba S/N</v>
          </cell>
          <cell r="W478" t="str">
            <v>92.850-000</v>
          </cell>
          <cell r="X478" t="str">
            <v>CONVENCIONAL</v>
          </cell>
        </row>
        <row r="479">
          <cell r="C479" t="str">
            <v>04.047/16</v>
          </cell>
          <cell r="D479" t="str">
            <v>GRANJA ANNA</v>
          </cell>
          <cell r="E479" t="str">
            <v>SERTÃO SANTANA</v>
          </cell>
          <cell r="F479" t="str">
            <v>PORTO ALEGRE</v>
          </cell>
          <cell r="G479">
            <v>42711</v>
          </cell>
          <cell r="H479" t="str">
            <v>416.100.980.0</v>
          </cell>
          <cell r="I479">
            <v>0</v>
          </cell>
          <cell r="K479">
            <v>42711</v>
          </cell>
          <cell r="L479" t="str">
            <v>VEGETAIS MINIMAMENTE PROCESSADOS: MORANGA CABOTIA, MANDIOCA, MORANGO</v>
          </cell>
          <cell r="M479" t="str">
            <v>HORTICULTURA</v>
          </cell>
          <cell r="O479" t="str">
            <v>ANA LIGIA MILESKI</v>
          </cell>
          <cell r="R479" t="str">
            <v>VEGETAL</v>
          </cell>
          <cell r="V479" t="str">
            <v>Estrada Linha José Evaristo S/N</v>
          </cell>
          <cell r="W479" t="str">
            <v>92.850-000</v>
          </cell>
          <cell r="X479" t="str">
            <v>CONVENCIONAL</v>
          </cell>
        </row>
        <row r="480">
          <cell r="C480" t="str">
            <v>04.048/17</v>
          </cell>
          <cell r="D480" t="str">
            <v>EDKA CHÁS</v>
          </cell>
          <cell r="E480" t="str">
            <v>SENTINELA DO SUL</v>
          </cell>
          <cell r="F480" t="str">
            <v>PORTO ALEGRE</v>
          </cell>
          <cell r="G480">
            <v>42776</v>
          </cell>
          <cell r="H480" t="str">
            <v>414.102.565.7</v>
          </cell>
          <cell r="I480">
            <v>0</v>
          </cell>
          <cell r="K480">
            <v>43010</v>
          </cell>
          <cell r="L480" t="str">
            <v>CHÁS, TEMPEROS</v>
          </cell>
          <cell r="M480" t="str">
            <v xml:space="preserve">PLANTAS BIOATIVAS </v>
          </cell>
          <cell r="O480" t="str">
            <v>JORGE EDGAR FURTADO VOLKMANN</v>
          </cell>
          <cell r="P480" t="str">
            <v>51 99977 8910</v>
          </cell>
          <cell r="R480" t="str">
            <v>VEGETAL</v>
          </cell>
          <cell r="V480" t="str">
            <v>Estrada Criúva , 7135</v>
          </cell>
          <cell r="W480" t="str">
            <v>96.765-000</v>
          </cell>
          <cell r="X480" t="str">
            <v>ORGÂNICO NÃO CERTIFICADO</v>
          </cell>
        </row>
        <row r="481">
          <cell r="C481" t="str">
            <v>04.049/17</v>
          </cell>
          <cell r="D481" t="str">
            <v>MICRO QUEIJARIA ARVOREDO</v>
          </cell>
          <cell r="E481" t="str">
            <v>CAMAQUÃ</v>
          </cell>
          <cell r="F481" t="str">
            <v>PORTO ALEGRE</v>
          </cell>
          <cell r="G481">
            <v>42795</v>
          </cell>
          <cell r="H481" t="str">
            <v>017.115.916.0</v>
          </cell>
          <cell r="I481">
            <v>1</v>
          </cell>
          <cell r="J481">
            <v>42794</v>
          </cell>
          <cell r="K481">
            <v>42794</v>
          </cell>
          <cell r="L481" t="str">
            <v xml:space="preserve">QUEIJOS </v>
          </cell>
          <cell r="M481" t="str">
            <v>BOVINOCULTURA DE LEITE</v>
          </cell>
          <cell r="O481" t="str">
            <v>VINICIUS LOPES TASSARINI</v>
          </cell>
          <cell r="P481" t="str">
            <v>51 99918 2552</v>
          </cell>
          <cell r="R481" t="str">
            <v>ANIMAL</v>
          </cell>
          <cell r="S481" t="str">
            <v>SIM</v>
          </cell>
          <cell r="U481" t="str">
            <v>vinivius.tassarini@terra.com.br</v>
          </cell>
          <cell r="V481" t="str">
            <v>Vl. São Carlos s/n</v>
          </cell>
          <cell r="W481" t="str">
            <v>96.180-000</v>
          </cell>
          <cell r="X481" t="str">
            <v>CONVENCIONAL</v>
          </cell>
        </row>
        <row r="482">
          <cell r="C482" t="str">
            <v>04.050/17</v>
          </cell>
          <cell r="D482" t="str">
            <v>TRIVAR ALIMENTOS</v>
          </cell>
          <cell r="E482" t="str">
            <v>BARRA DO RIBEIRO</v>
          </cell>
          <cell r="G482">
            <v>42797</v>
          </cell>
          <cell r="H482" t="str">
            <v>009.102.736.5</v>
          </cell>
          <cell r="I482">
            <v>0</v>
          </cell>
          <cell r="K482" t="str">
            <v>DESC</v>
          </cell>
          <cell r="L482" t="str">
            <v>TOMATE SECA, BANANA PASSA</v>
          </cell>
          <cell r="M482" t="str">
            <v>HORTICULTURA</v>
          </cell>
          <cell r="O482" t="str">
            <v>GUILHERME SIVIEIRO RIBEIRO</v>
          </cell>
          <cell r="P482" t="str">
            <v>51 99800 1371</v>
          </cell>
          <cell r="R482" t="str">
            <v>VEGETAL</v>
          </cell>
          <cell r="V482" t="str">
            <v>Rua Coronel Araújo Ribeiro 811</v>
          </cell>
          <cell r="W482" t="str">
            <v>96.790-000</v>
          </cell>
          <cell r="X482" t="str">
            <v>CONVENCIONAL</v>
          </cell>
        </row>
        <row r="483">
          <cell r="C483" t="str">
            <v>04.051/17</v>
          </cell>
          <cell r="D483" t="str">
            <v>SHALON</v>
          </cell>
          <cell r="E483" t="str">
            <v>ARAMBARÉ</v>
          </cell>
          <cell r="G483">
            <v>42823</v>
          </cell>
          <cell r="H483" t="str">
            <v>336.100.550.9</v>
          </cell>
          <cell r="I483">
            <v>0</v>
          </cell>
          <cell r="K483" t="str">
            <v>DESC</v>
          </cell>
          <cell r="L483" t="str">
            <v>PANIFICADOS</v>
          </cell>
          <cell r="M483" t="str">
            <v>TRIGO</v>
          </cell>
          <cell r="O483" t="str">
            <v>SILVIA PATRÍCIA WEGNER</v>
          </cell>
          <cell r="P483" t="str">
            <v>51 99827 4802</v>
          </cell>
          <cell r="R483" t="str">
            <v>VEGETAL</v>
          </cell>
          <cell r="V483" t="str">
            <v xml:space="preserve">BR 116, km 386 - 1º distrito </v>
          </cell>
          <cell r="W483" t="str">
            <v>96.178-000</v>
          </cell>
          <cell r="X483" t="str">
            <v>CONVENCIONAL</v>
          </cell>
        </row>
        <row r="484">
          <cell r="C484" t="str">
            <v>04.052/17</v>
          </cell>
          <cell r="D484" t="str">
            <v>ALMEIDA</v>
          </cell>
          <cell r="E484" t="str">
            <v>MARIANA PIMENTEL</v>
          </cell>
          <cell r="F484" t="str">
            <v>PORTO ALEGRE</v>
          </cell>
          <cell r="G484">
            <v>42902</v>
          </cell>
          <cell r="H484" t="str">
            <v>370.102.303.6</v>
          </cell>
          <cell r="I484">
            <v>0</v>
          </cell>
          <cell r="K484">
            <v>42902</v>
          </cell>
          <cell r="L484" t="str">
            <v>QUEIJO</v>
          </cell>
          <cell r="M484" t="str">
            <v>BOVINOCULTURA DE LEITE</v>
          </cell>
          <cell r="O484" t="str">
            <v>LEONEL MARQUES ALMEIDA</v>
          </cell>
          <cell r="R484" t="str">
            <v>ANIMAL</v>
          </cell>
          <cell r="V484" t="str">
            <v>Linha Vitorino Monteiro</v>
          </cell>
          <cell r="W484" t="str">
            <v>92.900-000</v>
          </cell>
          <cell r="X484" t="str">
            <v>CONVENCIONAL</v>
          </cell>
        </row>
        <row r="485">
          <cell r="C485" t="str">
            <v>04.053/17</v>
          </cell>
          <cell r="D485" t="str">
            <v>MORETTO</v>
          </cell>
          <cell r="E485" t="str">
            <v>MARIANA PIMENTEL</v>
          </cell>
          <cell r="F485" t="str">
            <v>PORTO ALEGRE</v>
          </cell>
          <cell r="G485">
            <v>42906</v>
          </cell>
          <cell r="H485" t="str">
            <v>370.101.080.5</v>
          </cell>
          <cell r="I485">
            <v>0</v>
          </cell>
          <cell r="K485">
            <v>42906</v>
          </cell>
          <cell r="L485" t="str">
            <v>MANDIOCA DESCASCADO</v>
          </cell>
          <cell r="M485" t="str">
            <v>MANDIOCA</v>
          </cell>
          <cell r="O485" t="str">
            <v xml:space="preserve">ALEXSANDER MURLIK MORETTO </v>
          </cell>
          <cell r="R485" t="str">
            <v>VEGETAL</v>
          </cell>
          <cell r="V485" t="str">
            <v>Linha Saint Brisson s/n</v>
          </cell>
          <cell r="W485" t="str">
            <v>92.900-000</v>
          </cell>
          <cell r="X485" t="str">
            <v>CONVENCIONAL</v>
          </cell>
        </row>
        <row r="486">
          <cell r="C486" t="str">
            <v>04.054/17</v>
          </cell>
          <cell r="D486" t="str">
            <v>TURATO</v>
          </cell>
          <cell r="E486" t="str">
            <v>MARIANA PIMENTEL</v>
          </cell>
          <cell r="F486" t="str">
            <v>PORTO ALEGRE</v>
          </cell>
          <cell r="G486">
            <v>42906</v>
          </cell>
          <cell r="H486" t="str">
            <v>370.101.075.9</v>
          </cell>
          <cell r="I486">
            <v>0</v>
          </cell>
          <cell r="K486">
            <v>42906</v>
          </cell>
          <cell r="L486" t="str">
            <v>FARINHA DE BATATA DOCE</v>
          </cell>
          <cell r="M486" t="str">
            <v>BATATA-DOCE</v>
          </cell>
          <cell r="O486" t="str">
            <v>DARCI ANTONIO TURATO</v>
          </cell>
          <cell r="R486" t="str">
            <v>VEGETAL</v>
          </cell>
          <cell r="V486" t="str">
            <v>Linha Cavalhada</v>
          </cell>
          <cell r="X486" t="str">
            <v>CONVENCIONAL</v>
          </cell>
        </row>
        <row r="487">
          <cell r="C487" t="str">
            <v>04.055/17</v>
          </cell>
          <cell r="D487" t="str">
            <v>AGROVENCATO</v>
          </cell>
          <cell r="E487" t="str">
            <v>SENTINELA DO SUL</v>
          </cell>
          <cell r="F487" t="str">
            <v>PORTO ALEGRE</v>
          </cell>
          <cell r="G487">
            <v>42916</v>
          </cell>
          <cell r="H487" t="str">
            <v>414.100.240.1</v>
          </cell>
          <cell r="I487">
            <v>0</v>
          </cell>
          <cell r="K487">
            <v>42916</v>
          </cell>
          <cell r="L487" t="str">
            <v>ARROZ</v>
          </cell>
          <cell r="M487" t="str">
            <v>ORIZICULTURA</v>
          </cell>
          <cell r="O487" t="str">
            <v>DIONE CESAR VENCATO</v>
          </cell>
          <cell r="R487" t="str">
            <v>VEGETAL</v>
          </cell>
          <cell r="V487" t="str">
            <v>Estrada Vencato Bom Recreio s/n</v>
          </cell>
          <cell r="W487" t="str">
            <v>96.765-000</v>
          </cell>
          <cell r="X487" t="str">
            <v>CONVENCIONAL</v>
          </cell>
        </row>
        <row r="488">
          <cell r="C488" t="str">
            <v>04.056/17</v>
          </cell>
          <cell r="D488" t="str">
            <v>RINCÃO DO GRILO</v>
          </cell>
          <cell r="E488" t="str">
            <v>SENTINELA DO SUL</v>
          </cell>
          <cell r="F488" t="str">
            <v>PORTO ALEGRE</v>
          </cell>
          <cell r="G488">
            <v>42919</v>
          </cell>
          <cell r="H488" t="str">
            <v>414.102.990.3</v>
          </cell>
          <cell r="I488">
            <v>0</v>
          </cell>
          <cell r="K488">
            <v>42801</v>
          </cell>
          <cell r="L488" t="str">
            <v>PANIFICADOS</v>
          </cell>
          <cell r="M488" t="str">
            <v>TRIGO</v>
          </cell>
          <cell r="O488" t="str">
            <v>BERENICE OLIVEIRA E SILVA</v>
          </cell>
          <cell r="P488" t="str">
            <v>51 99646 2359</v>
          </cell>
          <cell r="R488" t="str">
            <v>VEGETAL</v>
          </cell>
          <cell r="V488" t="str">
            <v>Estrada Passo das Pedras 1755</v>
          </cell>
          <cell r="W488" t="str">
            <v>96.765-000</v>
          </cell>
          <cell r="X488" t="str">
            <v>ORGÂNICO NÃO CERTIFICADO</v>
          </cell>
        </row>
        <row r="489">
          <cell r="C489" t="str">
            <v>04.057/17</v>
          </cell>
          <cell r="D489" t="str">
            <v>DOURADOS PESCADO</v>
          </cell>
          <cell r="E489" t="str">
            <v>CAMAQUÃ</v>
          </cell>
          <cell r="F489" t="str">
            <v>PORTO ALEGRE</v>
          </cell>
          <cell r="G489">
            <v>42984</v>
          </cell>
          <cell r="H489" t="str">
            <v>017.112.890.7</v>
          </cell>
          <cell r="I489">
            <v>0</v>
          </cell>
          <cell r="K489">
            <v>42984</v>
          </cell>
          <cell r="L489" t="str">
            <v>PEIXE FRESCO</v>
          </cell>
          <cell r="M489" t="str">
            <v>PESCADOS OU PISCICULTURA</v>
          </cell>
          <cell r="O489" t="str">
            <v>ARNALDO BUCHHORN JACKSON</v>
          </cell>
          <cell r="R489" t="str">
            <v>ANIMAL</v>
          </cell>
          <cell r="V489" t="str">
            <v>Estrada Chácara dos Padres s/n</v>
          </cell>
          <cell r="W489" t="str">
            <v>96.180-000</v>
          </cell>
          <cell r="X489" t="str">
            <v>CONVENCIONAL</v>
          </cell>
        </row>
        <row r="490">
          <cell r="C490" t="str">
            <v>04.058/17</v>
          </cell>
          <cell r="D490" t="str">
            <v xml:space="preserve">COOPERATIVA FIGUEIRA DA COSTA DOCE </v>
          </cell>
          <cell r="E490" t="str">
            <v>MARIANA PIMENTEL</v>
          </cell>
          <cell r="F490" t="str">
            <v>PORTO ALEGRE</v>
          </cell>
          <cell r="G490">
            <v>43014</v>
          </cell>
          <cell r="H490" t="str">
            <v>370.000.383.0</v>
          </cell>
          <cell r="I490">
            <v>0</v>
          </cell>
          <cell r="K490">
            <v>43014</v>
          </cell>
          <cell r="L490" t="str">
            <v>BATATA DOCE</v>
          </cell>
          <cell r="M490" t="str">
            <v>HORTICULTURA</v>
          </cell>
          <cell r="O490" t="str">
            <v>PAULO LEARSI PETZHOLD CORREA DA SILVA</v>
          </cell>
          <cell r="P490" t="str">
            <v>51 99959 7950</v>
          </cell>
          <cell r="R490" t="str">
            <v>VEGETAL</v>
          </cell>
          <cell r="U490" t="str">
            <v>paulo_correa@sicredi.com.br</v>
          </cell>
          <cell r="V490" t="str">
            <v>Linha Dr. Inácio s/n</v>
          </cell>
          <cell r="W490" t="str">
            <v>92.900-000</v>
          </cell>
          <cell r="X490" t="str">
            <v>CONVENCIONAL</v>
          </cell>
        </row>
        <row r="491">
          <cell r="C491" t="str">
            <v>04.059/17</v>
          </cell>
          <cell r="D491" t="str">
            <v>ASSOCIAÇÃO DOS PRODUTORES RURAIS DE ARROIO DOS RATOS</v>
          </cell>
          <cell r="E491" t="str">
            <v>ARROIO DOS RATOS</v>
          </cell>
          <cell r="F491" t="str">
            <v>PORTO ALEGRE</v>
          </cell>
          <cell r="G491">
            <v>43026</v>
          </cell>
          <cell r="H491" t="str">
            <v>167.100.826.7</v>
          </cell>
          <cell r="I491">
            <v>0</v>
          </cell>
          <cell r="K491">
            <v>43026</v>
          </cell>
          <cell r="L491" t="str">
            <v>PEIXE EVISCERADO, FILÉ DE PEIXE</v>
          </cell>
          <cell r="M491" t="str">
            <v>PESCADOS OU PISCICULTURA</v>
          </cell>
          <cell r="O491" t="str">
            <v>LUIS ANGELO DE SIQUEIRA AMBRÓS</v>
          </cell>
          <cell r="R491" t="str">
            <v>ANIMAL</v>
          </cell>
          <cell r="V491" t="str">
            <v>Avenida Getúlio Vargas, 231</v>
          </cell>
          <cell r="W491" t="str">
            <v>96.740-000</v>
          </cell>
          <cell r="X491" t="str">
            <v>CONVENCIONAL</v>
          </cell>
        </row>
        <row r="492">
          <cell r="C492" t="str">
            <v>04.060/18</v>
          </cell>
          <cell r="D492" t="str">
            <v>BARBIERI</v>
          </cell>
          <cell r="E492" t="str">
            <v>BARÃO DO TRIUNFO</v>
          </cell>
          <cell r="F492" t="str">
            <v>PORTO ALEGRE</v>
          </cell>
          <cell r="G492">
            <v>43109</v>
          </cell>
          <cell r="H492" t="str">
            <v>337.103.616.4</v>
          </cell>
          <cell r="I492">
            <v>0</v>
          </cell>
          <cell r="K492">
            <v>43344</v>
          </cell>
          <cell r="L492" t="str">
            <v>QUEIJO</v>
          </cell>
          <cell r="M492" t="str">
            <v>BOVINOCULTURA DE LEITE</v>
          </cell>
          <cell r="O492" t="str">
            <v>OLMIR BARBIERI</v>
          </cell>
          <cell r="P492" t="str">
            <v>51 99587 3442 / 99849 5717</v>
          </cell>
          <cell r="R492" t="str">
            <v>ANIMAL</v>
          </cell>
          <cell r="V492" t="str">
            <v>Estrada Mato Bier, s/n, Mato Bier</v>
          </cell>
          <cell r="W492" t="str">
            <v>96.735-000</v>
          </cell>
          <cell r="X492" t="str">
            <v>CONVENCIONAL</v>
          </cell>
        </row>
        <row r="493">
          <cell r="C493" t="str">
            <v>04.061/18</v>
          </cell>
          <cell r="D493" t="str">
            <v>DOCES E CONSERVAS CRISTAL</v>
          </cell>
          <cell r="E493" t="str">
            <v>CRISTAL</v>
          </cell>
          <cell r="F493" t="str">
            <v>PORTO ALEGRE</v>
          </cell>
          <cell r="G493">
            <v>43265</v>
          </cell>
          <cell r="H493" t="str">
            <v>263.102.473.1</v>
          </cell>
          <cell r="I493">
            <v>0</v>
          </cell>
          <cell r="K493">
            <v>43265</v>
          </cell>
          <cell r="L493" t="str">
            <v>COMPOTAS E SCHIMIER (FIGO, BATATA DOCE, ABÓBORA, GOIABA, MELANCIA E MAMÃO)</v>
          </cell>
          <cell r="M493" t="str">
            <v>HORTICULTURA</v>
          </cell>
          <cell r="O493" t="str">
            <v>ELINARA DA SILVA REZENDE</v>
          </cell>
          <cell r="P493" t="str">
            <v>51 99854 9791</v>
          </cell>
          <cell r="R493" t="str">
            <v>VEGETAL</v>
          </cell>
          <cell r="S493" t="str">
            <v>VIGILÂNCIA SANITÁRIA</v>
          </cell>
          <cell r="U493" t="str">
            <v>elianarasrezende@gmail.com</v>
          </cell>
          <cell r="V493" t="str">
            <v>Estrada da Cancela, s/n, Alto do Mendonça</v>
          </cell>
          <cell r="W493" t="str">
            <v>96.195-000</v>
          </cell>
          <cell r="X493" t="str">
            <v>CONVENCIONAL</v>
          </cell>
        </row>
        <row r="494">
          <cell r="C494" t="str">
            <v>04.062/18</v>
          </cell>
          <cell r="D494" t="str">
            <v>ASSOCIAÇÃO DOS APICULTORES DE BARÃO DO TRIUNFO</v>
          </cell>
          <cell r="E494" t="str">
            <v>BARÃO DO TRIUNFO</v>
          </cell>
          <cell r="F494" t="str">
            <v>PORTO ALEGRE</v>
          </cell>
          <cell r="G494">
            <v>43271</v>
          </cell>
          <cell r="I494">
            <v>0</v>
          </cell>
          <cell r="K494">
            <v>43271</v>
          </cell>
          <cell r="L494" t="str">
            <v>MEL</v>
          </cell>
          <cell r="M494" t="str">
            <v>APICULTURA</v>
          </cell>
          <cell r="O494" t="str">
            <v>PAULO RENATO BRIDDI ROMEIRA</v>
          </cell>
          <cell r="P494" t="str">
            <v>51 99919 1490 / 99567 1245</v>
          </cell>
          <cell r="R494" t="str">
            <v>ANIMAL</v>
          </cell>
          <cell r="V494" t="str">
            <v>Estrada Geral, s/n, Linha Dona Amália</v>
          </cell>
          <cell r="W494" t="str">
            <v>96.735-000</v>
          </cell>
          <cell r="X494" t="str">
            <v>CONVENCIONAL</v>
          </cell>
        </row>
        <row r="495">
          <cell r="C495" t="str">
            <v>04.063/18</v>
          </cell>
          <cell r="D495" t="str">
            <v>PISCICULTURA SOL DA MANHÃ</v>
          </cell>
          <cell r="E495" t="str">
            <v>CHUVISCA</v>
          </cell>
          <cell r="F495" t="str">
            <v>PORTO ALEGRE</v>
          </cell>
          <cell r="G495">
            <v>43371</v>
          </cell>
          <cell r="H495" t="str">
            <v>437.101.256.5</v>
          </cell>
          <cell r="I495">
            <v>0</v>
          </cell>
          <cell r="K495">
            <v>43371</v>
          </cell>
          <cell r="L495" t="str">
            <v xml:space="preserve">FILÉ  E PEIXE EVISCERADO </v>
          </cell>
          <cell r="M495" t="str">
            <v>PESCADOS OU PISCICULTURA</v>
          </cell>
          <cell r="O495" t="str">
            <v>DANIELA LONGARAI DANOSKI</v>
          </cell>
          <cell r="P495" t="str">
            <v>51 99510 7434</v>
          </cell>
          <cell r="R495" t="str">
            <v>ANIMAL</v>
          </cell>
          <cell r="V495" t="str">
            <v>Estrada São Brás, s/nº - Zona Rural</v>
          </cell>
          <cell r="W495" t="str">
            <v>96.193-000</v>
          </cell>
          <cell r="X495" t="str">
            <v>CONVENCIONAL</v>
          </cell>
        </row>
        <row r="496">
          <cell r="C496" t="str">
            <v>04.064/18</v>
          </cell>
          <cell r="D496" t="str">
            <v>FERREIRA E PEGLOW</v>
          </cell>
          <cell r="E496" t="str">
            <v>CRISTAL</v>
          </cell>
          <cell r="F496" t="str">
            <v>PORTO ALEGRE</v>
          </cell>
          <cell r="G496">
            <v>43418</v>
          </cell>
          <cell r="H496" t="str">
            <v>263.101.257.1</v>
          </cell>
          <cell r="I496">
            <v>0</v>
          </cell>
          <cell r="K496">
            <v>43418</v>
          </cell>
          <cell r="L496" t="str">
            <v xml:space="preserve">LINGUIÇA MISTA, PATÊ, TORRESMO, SALAME, DEFUMADOS, FRANGO </v>
          </cell>
          <cell r="M496" t="str">
            <v>SUINOCULTURA E AVICULTURA DE CORTE</v>
          </cell>
          <cell r="O496" t="str">
            <v>PAULO LUIZ PEGLOW</v>
          </cell>
          <cell r="P496" t="str">
            <v>51 99903 8730</v>
          </cell>
          <cell r="R496" t="str">
            <v>ANIMAL</v>
          </cell>
          <cell r="V496" t="str">
            <v>Colônia Nova, s/nº - 3º Distrito</v>
          </cell>
          <cell r="W496" t="str">
            <v>96.195-000</v>
          </cell>
          <cell r="X496" t="str">
            <v>CONVENCIONAL</v>
          </cell>
        </row>
        <row r="497">
          <cell r="C497" t="str">
            <v>04.065/18</v>
          </cell>
          <cell r="D497" t="str">
            <v>IMPÉRIO VERDE</v>
          </cell>
          <cell r="E497" t="str">
            <v>CRISTAL</v>
          </cell>
          <cell r="F497" t="str">
            <v>PORTO ALEGRE</v>
          </cell>
          <cell r="G497">
            <v>43418</v>
          </cell>
          <cell r="H497" t="str">
            <v>263.102.875.3</v>
          </cell>
          <cell r="I497">
            <v>0</v>
          </cell>
          <cell r="K497">
            <v>43418</v>
          </cell>
          <cell r="L497" t="str">
            <v xml:space="preserve">VEGETAIS MINIMAMENTE PROCESSADOS </v>
          </cell>
          <cell r="M497" t="str">
            <v>HORTICULTURA</v>
          </cell>
          <cell r="O497" t="str">
            <v>ODIRLAINE GRIPA CADAVAL</v>
          </cell>
          <cell r="P497" t="str">
            <v>51 99926 4353</v>
          </cell>
          <cell r="R497" t="str">
            <v>VEGETAL</v>
          </cell>
          <cell r="V497" t="str">
            <v xml:space="preserve">Rua Canela, 263 </v>
          </cell>
          <cell r="W497" t="str">
            <v>96.195-000</v>
          </cell>
          <cell r="X497" t="str">
            <v>ORGÂNICO NÃO CERTIFICADO</v>
          </cell>
        </row>
        <row r="498">
          <cell r="C498" t="str">
            <v>04.066/19</v>
          </cell>
          <cell r="D498" t="str">
            <v>FONTE DO MEL</v>
          </cell>
          <cell r="E498" t="str">
            <v>SERTÃO SANTANA</v>
          </cell>
          <cell r="F498" t="str">
            <v>PORTO ALEGRE</v>
          </cell>
          <cell r="G498">
            <v>43669</v>
          </cell>
          <cell r="H498" t="str">
            <v>416.101.158.9</v>
          </cell>
          <cell r="I498">
            <v>0</v>
          </cell>
          <cell r="K498">
            <v>43669</v>
          </cell>
          <cell r="L498" t="str">
            <v>MEL</v>
          </cell>
          <cell r="M498" t="str">
            <v>APICULTURA</v>
          </cell>
          <cell r="O498" t="str">
            <v>FERNANDO PREZZI</v>
          </cell>
          <cell r="P498" t="str">
            <v>51 99903 7204</v>
          </cell>
          <cell r="R498" t="str">
            <v>ANIMAL</v>
          </cell>
          <cell r="V498" t="str">
            <v>Linha José Evaristo, s/nº - Rural</v>
          </cell>
          <cell r="W498" t="str">
            <v>92.850-000</v>
          </cell>
          <cell r="X498" t="str">
            <v>CONVENCIONAL</v>
          </cell>
        </row>
        <row r="499">
          <cell r="C499" t="str">
            <v>04.067/19</v>
          </cell>
          <cell r="D499" t="str">
            <v>APÍCOLA PARAÍSO</v>
          </cell>
          <cell r="E499" t="str">
            <v>CRISTAL</v>
          </cell>
          <cell r="F499" t="str">
            <v>PORTO ALEGRE</v>
          </cell>
          <cell r="G499">
            <v>43817</v>
          </cell>
          <cell r="H499" t="str">
            <v>263.101.426.4</v>
          </cell>
          <cell r="I499">
            <v>1</v>
          </cell>
          <cell r="J499">
            <v>44319</v>
          </cell>
          <cell r="K499">
            <v>44544</v>
          </cell>
          <cell r="L499" t="str">
            <v>MEL</v>
          </cell>
          <cell r="M499" t="str">
            <v>APICULTURA</v>
          </cell>
          <cell r="N499" t="str">
            <v>DNILA Municipal</v>
          </cell>
          <cell r="O499" t="str">
            <v>MARIA VALÉRIA CALDASSO DA SILVA</v>
          </cell>
          <cell r="P499" t="str">
            <v>51 99865 1404</v>
          </cell>
          <cell r="R499" t="str">
            <v>ANIMAL</v>
          </cell>
          <cell r="S499" t="str">
            <v>SIM</v>
          </cell>
          <cell r="V499" t="str">
            <v>Estrada Paraíso, s/nº - 4º Distrito</v>
          </cell>
          <cell r="W499" t="str">
            <v>96.195-000</v>
          </cell>
          <cell r="X499" t="str">
            <v>CONVENCIONAL</v>
          </cell>
        </row>
        <row r="500">
          <cell r="C500" t="str">
            <v>04.068/20</v>
          </cell>
          <cell r="D500" t="str">
            <v>MORANGOS DA ROSA</v>
          </cell>
          <cell r="E500" t="str">
            <v>CRISTAL</v>
          </cell>
          <cell r="F500" t="str">
            <v>PORTO ALEGRE</v>
          </cell>
          <cell r="G500">
            <v>43927</v>
          </cell>
          <cell r="H500" t="str">
            <v>263.100.240.1</v>
          </cell>
          <cell r="I500">
            <v>1</v>
          </cell>
          <cell r="J500">
            <v>44050</v>
          </cell>
          <cell r="K500">
            <v>45201</v>
          </cell>
          <cell r="L500" t="str">
            <v>GELEIAS DE FRUTAS, FRUTAS DESIDRATADAS</v>
          </cell>
          <cell r="M500" t="str">
            <v>HORTICULTURA</v>
          </cell>
          <cell r="N500" t="str">
            <v>DNILA Municipal (28/07/20)</v>
          </cell>
          <cell r="O500" t="str">
            <v>ROSA MARIA HARTHMANN DA SILVA</v>
          </cell>
          <cell r="P500" t="str">
            <v>51 98021 9504 / 99640 9021</v>
          </cell>
          <cell r="R500" t="str">
            <v>VEGETAL</v>
          </cell>
          <cell r="S500" t="str">
            <v>VIGILÂNCIA SANITÁRIA</v>
          </cell>
          <cell r="U500" t="str">
            <v>rosaharthmann01@gmail.com</v>
          </cell>
          <cell r="V500" t="str">
            <v>Estrada Alto Alegre, s/nº - Rural</v>
          </cell>
          <cell r="W500" t="str">
            <v>96.195-000</v>
          </cell>
          <cell r="X500" t="str">
            <v>EM TRANSIÇÃO AGROECOLÓGICA</v>
          </cell>
        </row>
        <row r="501">
          <cell r="C501" t="str">
            <v>04.069/21</v>
          </cell>
          <cell r="D501" t="str">
            <v>LAUX</v>
          </cell>
          <cell r="E501" t="str">
            <v>SERTÃO SANTANA</v>
          </cell>
          <cell r="F501" t="str">
            <v>PORTO ALEGRE</v>
          </cell>
          <cell r="G501">
            <v>44202</v>
          </cell>
          <cell r="H501" t="str">
            <v>416.103.293.4</v>
          </cell>
          <cell r="I501">
            <v>1</v>
          </cell>
          <cell r="J501">
            <v>45453</v>
          </cell>
          <cell r="K501">
            <v>45453</v>
          </cell>
          <cell r="L501" t="str">
            <v>SCHIMIER, GELEIA, COMPOTAS, FRUTAS DESIDRATADAS, AIPIM DESCASCADO, MOLHO E EXTRADO DE TOMATE</v>
          </cell>
          <cell r="M501" t="str">
            <v>HORTICULTURA</v>
          </cell>
          <cell r="N501" t="str">
            <v>DILA 01/2023</v>
          </cell>
          <cell r="O501" t="str">
            <v>LIZANDRA HOLLAS LAUX</v>
          </cell>
          <cell r="P501" t="str">
            <v>51 99819 6702 / 99618 6322</v>
          </cell>
          <cell r="R501" t="str">
            <v>VEGETAL</v>
          </cell>
          <cell r="S501" t="str">
            <v>VIGILÂNCIA SANITÁRIA</v>
          </cell>
          <cell r="U501" t="str">
            <v>lizandrahollas@hotmail.com</v>
          </cell>
          <cell r="V501" t="str">
            <v>Linha Boa Esperança, s/nº - Rural</v>
          </cell>
          <cell r="W501" t="str">
            <v>92.850-000</v>
          </cell>
          <cell r="X501" t="str">
            <v>CONVENCIONAL</v>
          </cell>
        </row>
        <row r="502">
          <cell r="C502" t="str">
            <v>04.070/21</v>
          </cell>
          <cell r="D502" t="str">
            <v>JA CASA DE CARNES</v>
          </cell>
          <cell r="E502" t="str">
            <v>CAMAQUÃ</v>
          </cell>
          <cell r="F502" t="str">
            <v>PORTO ALEGRE</v>
          </cell>
          <cell r="G502">
            <v>44214</v>
          </cell>
          <cell r="H502" t="str">
            <v>017.117.952.8</v>
          </cell>
          <cell r="I502">
            <v>0</v>
          </cell>
          <cell r="K502">
            <v>44214</v>
          </cell>
          <cell r="L502" t="str">
            <v>CORTES DE CARNE</v>
          </cell>
          <cell r="M502" t="str">
            <v>BOVINOCULTURA DE CORTE</v>
          </cell>
          <cell r="O502" t="str">
            <v>ARNALDO ROGÉRIO KONRAD</v>
          </cell>
          <cell r="P502" t="str">
            <v>51 98032 1877 / 99661 1205</v>
          </cell>
          <cell r="R502" t="str">
            <v>ANIMAL</v>
          </cell>
          <cell r="U502" t="str">
            <v>luanda.br@hotmail.com</v>
          </cell>
          <cell r="V502" t="str">
            <v>Estrada Chácara Velha, s/n° - Santa Auta</v>
          </cell>
          <cell r="W502" t="str">
            <v>96.180-000</v>
          </cell>
          <cell r="X502" t="str">
            <v>CONVENCIONAL</v>
          </cell>
        </row>
        <row r="503">
          <cell r="C503" t="str">
            <v>04.071/21</v>
          </cell>
          <cell r="D503" t="str">
            <v>FAMÍLIA DARSKI</v>
          </cell>
          <cell r="E503" t="str">
            <v>MARIANA PIMENTEL</v>
          </cell>
          <cell r="F503" t="str">
            <v>PORTO ALEGRE</v>
          </cell>
          <cell r="G503">
            <v>44335</v>
          </cell>
          <cell r="H503" t="str">
            <v>370.100.001.0</v>
          </cell>
          <cell r="I503">
            <v>1</v>
          </cell>
          <cell r="J503">
            <v>45078</v>
          </cell>
          <cell r="K503">
            <v>45078</v>
          </cell>
          <cell r="L503" t="str">
            <v>MEL</v>
          </cell>
          <cell r="M503" t="str">
            <v>APICULTURA</v>
          </cell>
          <cell r="N503" t="str">
            <v>DNILA 2029/2020</v>
          </cell>
          <cell r="O503" t="str">
            <v>CARLOS JOSÉ OLICZEWSKI DARSKI</v>
          </cell>
          <cell r="P503" t="str">
            <v>51 99755 3556</v>
          </cell>
          <cell r="R503" t="str">
            <v>ANIMAL</v>
          </cell>
          <cell r="S503" t="str">
            <v>SIM</v>
          </cell>
          <cell r="U503" t="str">
            <v>melfdarski@gmail.com</v>
          </cell>
          <cell r="V503" t="str">
            <v>Estrada Linha Dr. Inácio, 624 - Interior</v>
          </cell>
          <cell r="W503" t="str">
            <v>92.900-000</v>
          </cell>
          <cell r="X503" t="str">
            <v>CONVENCIONAL</v>
          </cell>
        </row>
        <row r="504">
          <cell r="C504" t="str">
            <v>04.072/21</v>
          </cell>
          <cell r="D504" t="str">
            <v>PEIXARIA AMORIM</v>
          </cell>
          <cell r="E504" t="str">
            <v>SENTINELA DO SUL</v>
          </cell>
          <cell r="F504" t="str">
            <v>PORTO ALEGRE</v>
          </cell>
          <cell r="G504">
            <v>44448</v>
          </cell>
          <cell r="H504" t="str">
            <v>414.101.381.0</v>
          </cell>
          <cell r="I504">
            <v>0</v>
          </cell>
          <cell r="K504">
            <v>44448</v>
          </cell>
          <cell r="L504" t="str">
            <v>PEIXE EVISCERADO E FILE DE PEIXE</v>
          </cell>
          <cell r="M504" t="str">
            <v>PESCADOS OU PISCICULTURA</v>
          </cell>
          <cell r="O504" t="str">
            <v>GELSON HEDLER DE AMORIM</v>
          </cell>
          <cell r="P504" t="str">
            <v>51 99571 2023 / 99956 8675 / 99895 1124</v>
          </cell>
          <cell r="R504" t="str">
            <v>ANIMAL</v>
          </cell>
          <cell r="U504" t="str">
            <v>gelsomamorim@yahoo.com.br</v>
          </cell>
          <cell r="V504" t="str">
            <v>Estrada Potreiro Grande, s/n° - Interior</v>
          </cell>
          <cell r="W504" t="str">
            <v>96.765-000</v>
          </cell>
          <cell r="X504" t="str">
            <v>CONVENCIONAL</v>
          </cell>
        </row>
        <row r="505">
          <cell r="C505" t="str">
            <v>04.073/21</v>
          </cell>
          <cell r="D505" t="str">
            <v>GRANJA BOA VISTA</v>
          </cell>
          <cell r="E505" t="str">
            <v>BARRA DO RIBEIRO</v>
          </cell>
          <cell r="F505" t="str">
            <v>PORTO ALEGRE</v>
          </cell>
          <cell r="G505">
            <v>44505</v>
          </cell>
          <cell r="H505" t="str">
            <v>009.102.229.0</v>
          </cell>
          <cell r="I505">
            <v>1</v>
          </cell>
          <cell r="J505">
            <v>44915</v>
          </cell>
          <cell r="K505">
            <v>44915</v>
          </cell>
          <cell r="L505" t="str">
            <v>OVOS</v>
          </cell>
          <cell r="M505" t="str">
            <v>AVICULTURA DE POSTURA</v>
          </cell>
          <cell r="N505" t="str">
            <v>DEA 20/10/2022</v>
          </cell>
          <cell r="O505" t="str">
            <v>OTÁVIO TEIXEIRA BORGES</v>
          </cell>
          <cell r="P505" t="str">
            <v>51 99679 3700</v>
          </cell>
          <cell r="R505" t="str">
            <v>ANIMAL</v>
          </cell>
          <cell r="S505" t="str">
            <v>SIM</v>
          </cell>
          <cell r="U505" t="str">
            <v>otavio.atb@gmail.com</v>
          </cell>
          <cell r="V505" t="str">
            <v>Estrada Cerro da Cavalhada, 1329 - Área Rural</v>
          </cell>
          <cell r="W505" t="str">
            <v>92.870-000</v>
          </cell>
          <cell r="X505" t="str">
            <v>CONVENCIONAL</v>
          </cell>
        </row>
        <row r="506">
          <cell r="C506" t="str">
            <v>04.074/22</v>
          </cell>
          <cell r="D506" t="str">
            <v>APIÁRIO MOTTA CHRUSTIEL</v>
          </cell>
          <cell r="E506" t="str">
            <v>CHUVISCA</v>
          </cell>
          <cell r="F506" t="str">
            <v>PORTO ALEGRE</v>
          </cell>
          <cell r="G506">
            <v>44606</v>
          </cell>
          <cell r="H506" t="str">
            <v>437.103.244.2</v>
          </cell>
          <cell r="I506">
            <v>0</v>
          </cell>
          <cell r="K506">
            <v>44606</v>
          </cell>
          <cell r="L506" t="str">
            <v>MEL</v>
          </cell>
          <cell r="M506" t="str">
            <v>APICULTURA</v>
          </cell>
          <cell r="O506" t="str">
            <v>LEANDRO LUIS MOTTA DA ROSA</v>
          </cell>
          <cell r="P506" t="str">
            <v>51 99679 7213</v>
          </cell>
          <cell r="R506" t="str">
            <v>ANIMAL</v>
          </cell>
          <cell r="U506" t="str">
            <v>apiario.mottachrustiel@gmail.com</v>
          </cell>
          <cell r="V506" t="str">
            <v>Estrada Passo dos Carros, s/n° - Interior</v>
          </cell>
          <cell r="W506" t="str">
            <v>96.193-000</v>
          </cell>
          <cell r="X506" t="str">
            <v>CONVENCIONAL</v>
          </cell>
        </row>
        <row r="507">
          <cell r="C507" t="str">
            <v>04.075/22</v>
          </cell>
          <cell r="D507" t="str">
            <v>HOLLAS</v>
          </cell>
          <cell r="E507" t="str">
            <v>SERTÃO SANTANA</v>
          </cell>
          <cell r="F507" t="str">
            <v>PORTO ALEGRE</v>
          </cell>
          <cell r="G507">
            <v>44790</v>
          </cell>
          <cell r="H507" t="str">
            <v>416.100.853.7</v>
          </cell>
          <cell r="I507">
            <v>0</v>
          </cell>
          <cell r="K507">
            <v>44790</v>
          </cell>
          <cell r="L507" t="str">
            <v>VINHOS</v>
          </cell>
          <cell r="M507" t="str">
            <v>VITIVINICULTURA</v>
          </cell>
          <cell r="O507" t="str">
            <v>CELIO HOLLAS</v>
          </cell>
          <cell r="P507" t="str">
            <v>51 99673 9976 / 98047 1181</v>
          </cell>
          <cell r="R507" t="str">
            <v>BEBIDAS</v>
          </cell>
          <cell r="U507" t="str">
            <v>celiohollas@hotmail.com</v>
          </cell>
          <cell r="V507" t="str">
            <v>Linha Boa Esperança, s/n°, rural, Sertão Santana</v>
          </cell>
          <cell r="W507" t="str">
            <v>92.850-000</v>
          </cell>
          <cell r="X507" t="str">
            <v>CONVENCIONAL</v>
          </cell>
        </row>
        <row r="508">
          <cell r="C508" t="str">
            <v>04.076/22</v>
          </cell>
          <cell r="D508" t="str">
            <v>ALAMBIQUE DIEGO DELESKI</v>
          </cell>
          <cell r="E508" t="str">
            <v>SERTÃO SANTANA</v>
          </cell>
          <cell r="F508" t="str">
            <v>PORTO ALEGRE</v>
          </cell>
          <cell r="G508">
            <v>44661</v>
          </cell>
          <cell r="H508" t="str">
            <v>416.102.100.2</v>
          </cell>
          <cell r="I508">
            <v>0</v>
          </cell>
          <cell r="K508">
            <v>44661</v>
          </cell>
          <cell r="L508" t="str">
            <v>CACHAÇA E MELADO</v>
          </cell>
          <cell r="M508" t="str">
            <v>CANA-DE-AÇÚCAR</v>
          </cell>
          <cell r="O508" t="str">
            <v>DIEGO STROPPER DELESKI</v>
          </cell>
          <cell r="P508" t="str">
            <v>51 99656 1143 / 99608 7598</v>
          </cell>
          <cell r="R508" t="str">
            <v>BEBIDAS/VEGETAL</v>
          </cell>
          <cell r="U508" t="str">
            <v>diegodeleski@hotmail.com</v>
          </cell>
          <cell r="V508" t="str">
            <v>Estrada Emboaba s/n°, rural</v>
          </cell>
          <cell r="W508" t="str">
            <v>92.850-000</v>
          </cell>
          <cell r="X508" t="str">
            <v>CONVENCIONAL</v>
          </cell>
        </row>
        <row r="509">
          <cell r="C509" t="str">
            <v>04.077/23</v>
          </cell>
          <cell r="D509" t="str">
            <v>JARDIM VITA ALIMENTOS</v>
          </cell>
          <cell r="E509" t="str">
            <v>MARIANA PIMENTEL</v>
          </cell>
          <cell r="F509" t="str">
            <v>PORTO ALEGRE</v>
          </cell>
          <cell r="G509">
            <v>45026</v>
          </cell>
          <cell r="H509" t="str">
            <v>370.100.185.7</v>
          </cell>
          <cell r="I509">
            <v>0</v>
          </cell>
          <cell r="K509">
            <v>45026</v>
          </cell>
          <cell r="L509" t="str">
            <v>AIPIM DESCASCADO, KIT SOPA</v>
          </cell>
          <cell r="M509" t="str">
            <v>MANDIOCA E MORANGA</v>
          </cell>
          <cell r="O509" t="str">
            <v>ANTUNES JARDIM</v>
          </cell>
          <cell r="P509" t="str">
            <v>51 99534 0614</v>
          </cell>
          <cell r="R509" t="str">
            <v>VEGETAL</v>
          </cell>
          <cell r="U509" t="str">
            <v>luh.segaspinijardim@gmail.com</v>
          </cell>
          <cell r="V509" t="str">
            <v xml:space="preserve">Estrada do Passo da Areia, 10968 </v>
          </cell>
          <cell r="W509" t="str">
            <v>92.900-000</v>
          </cell>
          <cell r="X509" t="str">
            <v>CONVENCIONAL</v>
          </cell>
        </row>
        <row r="510">
          <cell r="C510" t="str">
            <v>04.078/23</v>
          </cell>
          <cell r="D510" t="str">
            <v>CONDE DO SUL</v>
          </cell>
          <cell r="E510" t="str">
            <v>MARIANA PIMENTEL</v>
          </cell>
          <cell r="F510" t="str">
            <v>PORTO ALEGRE</v>
          </cell>
          <cell r="G510">
            <v>45156</v>
          </cell>
          <cell r="H510" t="str">
            <v>370.000.399.6</v>
          </cell>
          <cell r="I510">
            <v>1</v>
          </cell>
          <cell r="J510">
            <v>45441</v>
          </cell>
          <cell r="K510">
            <v>45441</v>
          </cell>
          <cell r="L510" t="str">
            <v>CACHAÇA</v>
          </cell>
          <cell r="M510" t="str">
            <v>CANA-DE-AÇÚCAR</v>
          </cell>
          <cell r="N510" t="str">
            <v>LOR 2242/2020</v>
          </cell>
          <cell r="O510" t="str">
            <v>EDISON MARCOS BARBOSA FURTADO</v>
          </cell>
          <cell r="P510" t="str">
            <v>51 99695 0375 / 99594 4587</v>
          </cell>
          <cell r="R510" t="str">
            <v>BEBIDAS</v>
          </cell>
          <cell r="S510" t="str">
            <v>MAPA</v>
          </cell>
          <cell r="U510" t="str">
            <v>cdscachaca@gmail.com</v>
          </cell>
          <cell r="V510" t="str">
            <v>Estrada Linha Vitorino Monteiro, 2000</v>
          </cell>
          <cell r="W510" t="str">
            <v>92.900-000</v>
          </cell>
          <cell r="X510" t="str">
            <v>CONVENCIONAL</v>
          </cell>
        </row>
        <row r="511">
          <cell r="C511" t="str">
            <v>04.079/23</v>
          </cell>
          <cell r="D511" t="str">
            <v>HARTH DOCES</v>
          </cell>
          <cell r="E511" t="str">
            <v>CRISTAL</v>
          </cell>
          <cell r="F511" t="str">
            <v>PORTO ALEGRE</v>
          </cell>
          <cell r="G511">
            <v>45247</v>
          </cell>
          <cell r="H511" t="str">
            <v>800.319.281.0</v>
          </cell>
          <cell r="I511">
            <v>1</v>
          </cell>
          <cell r="J511">
            <v>45247</v>
          </cell>
          <cell r="K511">
            <v>45247</v>
          </cell>
          <cell r="L511" t="str">
            <v>DOCE DE LEITE, GELEIA DE BACON</v>
          </cell>
          <cell r="M511" t="str">
            <v>BOVINOCULTURA DE LEITE E SUINOCULTURA</v>
          </cell>
          <cell r="N511" t="str">
            <v>DNILA 3/2023</v>
          </cell>
          <cell r="O511" t="str">
            <v>STEFANI HARTHMANN DA SILVA</v>
          </cell>
          <cell r="P511" t="str">
            <v>51 99640 9021</v>
          </cell>
          <cell r="R511" t="str">
            <v>ANIMAL</v>
          </cell>
          <cell r="S511" t="str">
            <v>SIM</v>
          </cell>
          <cell r="U511" t="str">
            <v>stefaniharthmann02@gmail.com</v>
          </cell>
          <cell r="V511" t="str">
            <v>Estrada Alto Alegre, S/N - Rural</v>
          </cell>
          <cell r="W511" t="str">
            <v>96.195-000</v>
          </cell>
          <cell r="X511" t="str">
            <v>CONVENCIONAL</v>
          </cell>
        </row>
        <row r="512">
          <cell r="C512" t="str">
            <v>04.080/25</v>
          </cell>
          <cell r="D512" t="str">
            <v>MK</v>
          </cell>
          <cell r="E512" t="str">
            <v>SERTÃO SANTANA</v>
          </cell>
          <cell r="F512" t="str">
            <v>PORTO ALEGRE</v>
          </cell>
          <cell r="G512">
            <v>45839</v>
          </cell>
          <cell r="H512" t="str">
            <v>416.101.526.6</v>
          </cell>
          <cell r="I512">
            <v>0</v>
          </cell>
          <cell r="K512">
            <v>45839</v>
          </cell>
          <cell r="L512" t="str">
            <v>MANDIOCA E HORTALIÇAS</v>
          </cell>
          <cell r="M512" t="str">
            <v>HORTICULTURA</v>
          </cell>
          <cell r="O512" t="str">
            <v>ANGÉLICA MICHAELSEN KAISER</v>
          </cell>
          <cell r="P512" t="str">
            <v>51 99925 2884 / 99900 0234</v>
          </cell>
          <cell r="R512" t="str">
            <v>VEGETAL</v>
          </cell>
          <cell r="U512" t="str">
            <v>angelicakaiser837@gmail.com</v>
          </cell>
          <cell r="V512" t="str">
            <v>Linha Boa Esperança - Mato Bier, S/N - Rural</v>
          </cell>
          <cell r="W512" t="str">
            <v>92.850-000</v>
          </cell>
          <cell r="X512" t="str">
            <v>CONVENCIONAL</v>
          </cell>
        </row>
        <row r="513">
          <cell r="C513" t="str">
            <v>04.081/25</v>
          </cell>
          <cell r="D513" t="str">
            <v>AIPIM TUPÃ</v>
          </cell>
          <cell r="E513" t="str">
            <v>SENTINELA DO SUL</v>
          </cell>
          <cell r="F513" t="str">
            <v>PORTO ALEGRE</v>
          </cell>
          <cell r="G513">
            <v>45891</v>
          </cell>
          <cell r="H513" t="str">
            <v>414.101.128.1</v>
          </cell>
          <cell r="I513">
            <v>0</v>
          </cell>
          <cell r="K513">
            <v>45891</v>
          </cell>
          <cell r="L513" t="str">
            <v>AIPIM</v>
          </cell>
          <cell r="M513" t="str">
            <v>MANDIOCA</v>
          </cell>
          <cell r="O513" t="str">
            <v>JOÃO GREGÓRIO DA SILVA LIMA</v>
          </cell>
          <cell r="P513" t="str">
            <v>51 99691 9610 / 99732 1940</v>
          </cell>
          <cell r="R513" t="str">
            <v>VEGETAL</v>
          </cell>
          <cell r="V513" t="str">
            <v>Estrada Palmeira, S/N - Palmeira</v>
          </cell>
          <cell r="W513" t="str">
            <v>96.765-000</v>
          </cell>
          <cell r="X513" t="str">
            <v>CONVENCIONAL</v>
          </cell>
        </row>
        <row r="514">
          <cell r="F514" t="e">
            <v>#N/A</v>
          </cell>
        </row>
        <row r="515">
          <cell r="F515" t="e">
            <v>#N/A</v>
          </cell>
        </row>
        <row r="516">
          <cell r="I516">
            <v>23</v>
          </cell>
        </row>
        <row r="517">
          <cell r="C517" t="str">
            <v>05.001/07</v>
          </cell>
          <cell r="D517" t="str">
            <v>EMBUTIDOS BELA AURORA</v>
          </cell>
          <cell r="E517" t="str">
            <v>DOUTOR MAURÍCIO CARDOSO</v>
          </cell>
          <cell r="F517" t="str">
            <v>SANTA ROSA</v>
          </cell>
          <cell r="G517">
            <v>39419</v>
          </cell>
          <cell r="H517" t="str">
            <v>266.101.331.2</v>
          </cell>
          <cell r="I517">
            <v>1</v>
          </cell>
          <cell r="J517">
            <v>41632</v>
          </cell>
          <cell r="K517">
            <v>44790</v>
          </cell>
          <cell r="L517" t="str">
            <v>EMBUTIDOS</v>
          </cell>
          <cell r="M517" t="str">
            <v>SUINOCULTURA E BOVINOCULTURA DE CORTE</v>
          </cell>
          <cell r="N517" t="str">
            <v>LO 004/2018 DEPARTAMENTO MUNICIPAL DE MEIO AMBIENTE</v>
          </cell>
          <cell r="O517" t="str">
            <v>FRANZIELA NUSKE E OTILO NUSKE</v>
          </cell>
          <cell r="P517" t="str">
            <v>55 9613 4490</v>
          </cell>
          <cell r="R517" t="str">
            <v>ANIMAL</v>
          </cell>
          <cell r="S517" t="str">
            <v>SIM</v>
          </cell>
          <cell r="V517" t="str">
            <v>Esquina Bela Aurora, Vl. Pranchada</v>
          </cell>
          <cell r="W517" t="str">
            <v>98.925-000</v>
          </cell>
          <cell r="X517" t="str">
            <v>CONVENCIONAL</v>
          </cell>
        </row>
        <row r="518">
          <cell r="C518" t="str">
            <v>05.002/07</v>
          </cell>
          <cell r="D518" t="str">
            <v>VALDINO MARTENS</v>
          </cell>
          <cell r="E518" t="str">
            <v>INDEPENDÊNCIA</v>
          </cell>
          <cell r="F518" t="str">
            <v>SANTA ROSA</v>
          </cell>
          <cell r="G518">
            <v>39419</v>
          </cell>
          <cell r="H518" t="str">
            <v>198.101.977.1</v>
          </cell>
          <cell r="I518">
            <v>0</v>
          </cell>
          <cell r="K518">
            <v>39419</v>
          </cell>
          <cell r="L518" t="str">
            <v>SUINOS E BOVINOS</v>
          </cell>
          <cell r="M518" t="str">
            <v>SUINOCULTURA E BOVINOCULTURA DE CORTE</v>
          </cell>
          <cell r="O518" t="str">
            <v>VALDINO MARTENS</v>
          </cell>
          <cell r="P518" t="str">
            <v>55 9613 9547</v>
          </cell>
          <cell r="R518" t="str">
            <v>ANIMAL</v>
          </cell>
          <cell r="V518" t="str">
            <v>São Miguel</v>
          </cell>
          <cell r="X518" t="str">
            <v>CONVENCIONAL</v>
          </cell>
        </row>
        <row r="519">
          <cell r="C519" t="str">
            <v>05.003/07</v>
          </cell>
          <cell r="D519" t="str">
            <v>SÍLVIO JOSÉ DUDAR</v>
          </cell>
          <cell r="E519" t="str">
            <v>INDEPENDÊNCIA</v>
          </cell>
          <cell r="F519" t="str">
            <v>SANTA ROSA</v>
          </cell>
          <cell r="G519">
            <v>39419</v>
          </cell>
          <cell r="H519" t="str">
            <v>198.102.454.6</v>
          </cell>
          <cell r="I519">
            <v>0</v>
          </cell>
          <cell r="K519">
            <v>39419</v>
          </cell>
          <cell r="L519" t="str">
            <v>AVES</v>
          </cell>
          <cell r="M519" t="str">
            <v>AVICULTURA DE CORTE</v>
          </cell>
          <cell r="O519" t="str">
            <v>SÍLVIO JOSÉ DUDAR</v>
          </cell>
          <cell r="P519" t="str">
            <v>55 91591558</v>
          </cell>
          <cell r="R519" t="str">
            <v>ANIMAL</v>
          </cell>
          <cell r="V519" t="str">
            <v>Esquina Krewer</v>
          </cell>
          <cell r="X519" t="str">
            <v>CONVENCIONAL</v>
          </cell>
        </row>
        <row r="520">
          <cell r="C520" t="str">
            <v>05.004/07</v>
          </cell>
          <cell r="D520" t="str">
            <v>MASSAS E SALGADOS DAL FORNO</v>
          </cell>
          <cell r="E520" t="str">
            <v>INDEPENDÊNCIA</v>
          </cell>
          <cell r="F520" t="str">
            <v>SANTA ROSA</v>
          </cell>
          <cell r="G520">
            <v>39419</v>
          </cell>
          <cell r="H520" t="str">
            <v>198.100.285.2</v>
          </cell>
          <cell r="I520">
            <v>0</v>
          </cell>
          <cell r="K520">
            <v>39419</v>
          </cell>
          <cell r="L520" t="str">
            <v>PANIFICADOS - MASSAS, SALGADOS, TORTAS</v>
          </cell>
          <cell r="M520" t="str">
            <v>TRIGO</v>
          </cell>
          <cell r="O520" t="str">
            <v>LEONIR BONFANTI E NOELI T. DAL FORNO</v>
          </cell>
          <cell r="P520" t="str">
            <v>55 9657 6403 / 9917 9680 / 9996 0040</v>
          </cell>
          <cell r="R520" t="str">
            <v>VEGETAL</v>
          </cell>
          <cell r="V520" t="str">
            <v>Esquina Salete</v>
          </cell>
          <cell r="W520" t="str">
            <v>98.915-000</v>
          </cell>
          <cell r="X520" t="str">
            <v>CONVENCIONAL</v>
          </cell>
        </row>
        <row r="521">
          <cell r="C521" t="str">
            <v>05.005/07</v>
          </cell>
          <cell r="D521" t="str">
            <v xml:space="preserve">DA EDELI </v>
          </cell>
          <cell r="E521" t="str">
            <v>PORTO VERA CRUZ</v>
          </cell>
          <cell r="F521" t="str">
            <v>SANTA ROSA</v>
          </cell>
          <cell r="G521">
            <v>39427</v>
          </cell>
          <cell r="H521" t="str">
            <v>394.100.874.0</v>
          </cell>
          <cell r="I521">
            <v>1</v>
          </cell>
          <cell r="J521">
            <v>41547</v>
          </cell>
          <cell r="K521">
            <v>44616</v>
          </cell>
          <cell r="L521" t="str">
            <v>PANIFICADOS - PÃES, CUCAS, BOLACHAS, MASSAS</v>
          </cell>
          <cell r="M521" t="str">
            <v>TRIGO</v>
          </cell>
          <cell r="N521" t="str">
            <v>AUTORIZAÇÃO N°66/2021</v>
          </cell>
          <cell r="O521" t="str">
            <v>EDELI CECÍLIA SEIMETZ</v>
          </cell>
          <cell r="P521" t="str">
            <v>55 98449 2554</v>
          </cell>
          <cell r="R521" t="str">
            <v>VEGETAL</v>
          </cell>
          <cell r="S521" t="str">
            <v>VIGILÂNCIA SANITÁRIA</v>
          </cell>
          <cell r="V521" t="str">
            <v>Linha São José, s/n° - Interior</v>
          </cell>
          <cell r="W521" t="str">
            <v>98.985-000</v>
          </cell>
          <cell r="X521" t="str">
            <v>CONVENCIONAL</v>
          </cell>
        </row>
        <row r="522">
          <cell r="C522" t="str">
            <v>05.006/08</v>
          </cell>
          <cell r="D522" t="str">
            <v xml:space="preserve"> HENRIQUE LUIS WATTHIER</v>
          </cell>
          <cell r="E522" t="str">
            <v>DOUTOR MAURÍCIO CARDOSO</v>
          </cell>
          <cell r="F522" t="str">
            <v>SANTA ROSA</v>
          </cell>
          <cell r="G522">
            <v>39475</v>
          </cell>
          <cell r="H522" t="str">
            <v>266.100.570.0</v>
          </cell>
          <cell r="I522">
            <v>0</v>
          </cell>
          <cell r="K522">
            <v>39475</v>
          </cell>
          <cell r="L522" t="str">
            <v>MANDIOCA, ABACAXI, MELANCIA, LARANJA, BERGAMOTA, PÊSSEGO, BATATA-DOCE</v>
          </cell>
          <cell r="M522" t="str">
            <v>HORTICULTURA</v>
          </cell>
          <cell r="O522" t="str">
            <v>HENRIQUE LUIS WATTIER</v>
          </cell>
          <cell r="P522" t="str">
            <v>55 9958 5681 / 9912 9352</v>
          </cell>
          <cell r="R522" t="str">
            <v>VEGETAL</v>
          </cell>
          <cell r="V522" t="str">
            <v>Barra do Centro Novo</v>
          </cell>
          <cell r="X522" t="str">
            <v>CONVENCIONAL</v>
          </cell>
        </row>
        <row r="523">
          <cell r="C523" t="str">
            <v>05.007/08</v>
          </cell>
          <cell r="D523" t="str">
            <v>NATURSPIES PRODUTOS COLONIAIS</v>
          </cell>
          <cell r="E523" t="str">
            <v>CÂNDIDO GODÓI</v>
          </cell>
          <cell r="F523" t="str">
            <v>SANTA ROSA</v>
          </cell>
          <cell r="G523">
            <v>39475</v>
          </cell>
          <cell r="H523" t="str">
            <v>183.103.336.1</v>
          </cell>
          <cell r="I523">
            <v>1</v>
          </cell>
          <cell r="J523">
            <v>42068</v>
          </cell>
          <cell r="K523">
            <v>42127</v>
          </cell>
          <cell r="L523" t="str">
            <v>VERDURAS, HORTALIÇAS, FRUTAS, TRIGO, AMENDOIM, CANA-DE-AÇÚCAR</v>
          </cell>
          <cell r="M523" t="str">
            <v>HORTICULTURA</v>
          </cell>
          <cell r="N523" t="str">
            <v>DECLARAÇÃO DE NÃO INCIDÊNCIA DE LICENCIAMENTO AMBIENTAL 009/2020-DMA - DEPARTAMENTO MUNICIPAL DE MEIO AMBIENTE</v>
          </cell>
          <cell r="O523" t="str">
            <v>RUDI SPIES</v>
          </cell>
          <cell r="P523" t="str">
            <v>55 9985 1945</v>
          </cell>
          <cell r="R523" t="str">
            <v>VEGETAL</v>
          </cell>
          <cell r="S523" t="str">
            <v>VIGILÂNCIA SANITÁRIA</v>
          </cell>
          <cell r="U523" t="str">
            <v>terespies@hotmail.com</v>
          </cell>
          <cell r="V523" t="str">
            <v>Linha São Miguel</v>
          </cell>
          <cell r="W523" t="str">
            <v>98.970-000</v>
          </cell>
          <cell r="X523" t="str">
            <v>CONVENCIONAL</v>
          </cell>
        </row>
        <row r="524">
          <cell r="C524" t="str">
            <v>05.008/08</v>
          </cell>
          <cell r="D524" t="str">
            <v>CONFEITARIA COLONIAL BOURSCHEID</v>
          </cell>
          <cell r="E524" t="str">
            <v>CÂNDIDO GODÓI</v>
          </cell>
          <cell r="F524" t="str">
            <v>SANTA ROSA</v>
          </cell>
          <cell r="G524">
            <v>39475</v>
          </cell>
          <cell r="H524" t="str">
            <v>183.100.067.6</v>
          </cell>
          <cell r="I524">
            <v>1</v>
          </cell>
          <cell r="J524">
            <v>41904</v>
          </cell>
          <cell r="K524">
            <v>44798</v>
          </cell>
          <cell r="L524" t="str">
            <v>TRIGO E MILHO</v>
          </cell>
          <cell r="M524" t="str">
            <v>TRIGO E MILHO</v>
          </cell>
          <cell r="N524" t="str">
            <v>DECLARAÇÃO DE NÃO INCIDÊNCIA DE LICENCIAMENTO AMBIENTAL /DEPARTAMENTO MUNICIPAL DE MEIO AMBIENTE</v>
          </cell>
          <cell r="O524" t="str">
            <v>MARLI MATILDE BOURSCHEID</v>
          </cell>
          <cell r="P524" t="str">
            <v>55 9985 1945</v>
          </cell>
          <cell r="R524" t="str">
            <v>VEGETAL</v>
          </cell>
          <cell r="S524" t="str">
            <v>VIGILÂNCIA SANITÁRIA</v>
          </cell>
          <cell r="V524" t="str">
            <v>Esquina Castelo Branco</v>
          </cell>
          <cell r="W524" t="str">
            <v>98.970-000</v>
          </cell>
          <cell r="X524" t="str">
            <v>CONVENCIONAL</v>
          </cell>
        </row>
        <row r="525">
          <cell r="C525" t="str">
            <v>05.009/08</v>
          </cell>
          <cell r="D525" t="str">
            <v>FRANGO DO PAULINHO</v>
          </cell>
          <cell r="E525" t="str">
            <v>SANTO CRISTO</v>
          </cell>
          <cell r="G525">
            <v>39583</v>
          </cell>
          <cell r="H525" t="str">
            <v>116.002.182.9</v>
          </cell>
          <cell r="I525">
            <v>0</v>
          </cell>
          <cell r="J525">
            <v>41752</v>
          </cell>
          <cell r="K525" t="str">
            <v>DESC</v>
          </cell>
          <cell r="L525" t="str">
            <v>FRANGO</v>
          </cell>
          <cell r="M525" t="str">
            <v>AVICULTURA DE CORTE</v>
          </cell>
          <cell r="O525" t="str">
            <v>OTÁVIO PAULINHO BACKES</v>
          </cell>
          <cell r="R525" t="str">
            <v>ANIMAL</v>
          </cell>
          <cell r="S525" t="str">
            <v>SIE (DIPOA)</v>
          </cell>
          <cell r="V525" t="str">
            <v>Linha Dona Belinha</v>
          </cell>
          <cell r="X525" t="str">
            <v>CONVENCIONAL</v>
          </cell>
        </row>
        <row r="526">
          <cell r="C526" t="str">
            <v>05.010/08</v>
          </cell>
          <cell r="D526" t="str">
            <v>FAMÍLIA MAYER</v>
          </cell>
          <cell r="E526" t="str">
            <v>SENADOR SALGADO FILHO</v>
          </cell>
          <cell r="F526" t="str">
            <v>SANTA ROSA</v>
          </cell>
          <cell r="G526">
            <v>39583</v>
          </cell>
          <cell r="H526" t="str">
            <v>458.100.281.7</v>
          </cell>
          <cell r="I526">
            <v>0</v>
          </cell>
          <cell r="K526">
            <v>39583</v>
          </cell>
          <cell r="L526" t="str">
            <v>MELADO</v>
          </cell>
          <cell r="M526" t="str">
            <v>CANA-DE-AÇÚCAR</v>
          </cell>
          <cell r="O526" t="str">
            <v>OSMAR MAYER E CARLITO MAYER</v>
          </cell>
          <cell r="P526" t="str">
            <v>9159 7526 / 9615 0955</v>
          </cell>
          <cell r="R526" t="str">
            <v>VEGETAL</v>
          </cell>
          <cell r="V526" t="str">
            <v>Linha República</v>
          </cell>
          <cell r="X526" t="str">
            <v>CONVENCIONAL</v>
          </cell>
        </row>
        <row r="527">
          <cell r="C527" t="str">
            <v>05.011/08</v>
          </cell>
          <cell r="D527" t="str">
            <v>D'GRINGO - CELSO MILTON GNOATTO</v>
          </cell>
          <cell r="E527" t="str">
            <v>INDEPENDÊNCIA</v>
          </cell>
          <cell r="G527">
            <v>39583</v>
          </cell>
          <cell r="H527" t="str">
            <v>198.102.113.0</v>
          </cell>
          <cell r="I527">
            <v>0</v>
          </cell>
          <cell r="J527">
            <v>41285</v>
          </cell>
          <cell r="K527" t="str">
            <v>DESC</v>
          </cell>
          <cell r="L527" t="str">
            <v>MANDIOCA</v>
          </cell>
          <cell r="M527" t="str">
            <v>MANDIOCA</v>
          </cell>
          <cell r="O527" t="str">
            <v>CELSON MILTON GNOATTO</v>
          </cell>
          <cell r="P527" t="str">
            <v>55 9978 1632</v>
          </cell>
          <cell r="R527" t="str">
            <v>VEGETAL</v>
          </cell>
          <cell r="S527" t="str">
            <v>VIGILÂNCIA SANITÁRIA</v>
          </cell>
          <cell r="V527" t="str">
            <v>Esquina Scholz</v>
          </cell>
          <cell r="W527" t="str">
            <v>98.915-000</v>
          </cell>
          <cell r="X527" t="str">
            <v>CONVENCIONAL</v>
          </cell>
        </row>
        <row r="528">
          <cell r="C528" t="str">
            <v>05.012/15</v>
          </cell>
          <cell r="D528" t="str">
            <v>RIGON</v>
          </cell>
          <cell r="E528" t="str">
            <v>NOVO MACHADO</v>
          </cell>
          <cell r="F528" t="str">
            <v>SANTA ROSA</v>
          </cell>
          <cell r="G528">
            <v>41814</v>
          </cell>
          <cell r="H528" t="str">
            <v>384.101.527.3</v>
          </cell>
          <cell r="I528">
            <v>0</v>
          </cell>
          <cell r="K528">
            <v>41814</v>
          </cell>
          <cell r="L528" t="str">
            <v>MELADO E PANIFICADOS</v>
          </cell>
          <cell r="M528" t="str">
            <v>TRIGO E CANA-DE-AÇÚCAR</v>
          </cell>
          <cell r="O528" t="str">
            <v>IVONI MARIA FREDDI RIGON</v>
          </cell>
          <cell r="P528" t="str">
            <v>55 9628 1647</v>
          </cell>
          <cell r="R528" t="str">
            <v>VEGETAL</v>
          </cell>
          <cell r="V528" t="str">
            <v>Lajeado Limoeiro</v>
          </cell>
          <cell r="W528" t="str">
            <v>98.955-000</v>
          </cell>
          <cell r="X528" t="str">
            <v>CONVENCIONAL</v>
          </cell>
        </row>
        <row r="529">
          <cell r="C529" t="str">
            <v>05.013/08</v>
          </cell>
          <cell r="D529" t="str">
            <v>MARLISE REGINA SPOHR SONDA</v>
          </cell>
          <cell r="E529" t="str">
            <v>SÃO JOSÉ DO INHACORÁ</v>
          </cell>
          <cell r="F529" t="str">
            <v>SANTA ROSA</v>
          </cell>
          <cell r="G529">
            <v>39589</v>
          </cell>
          <cell r="H529" t="str">
            <v>407.101.263.2</v>
          </cell>
          <cell r="I529">
            <v>0</v>
          </cell>
          <cell r="K529">
            <v>39589</v>
          </cell>
          <cell r="L529" t="str">
            <v>FARINHA</v>
          </cell>
          <cell r="M529" t="str">
            <v>TRIGO</v>
          </cell>
          <cell r="O529" t="str">
            <v>MARLISE REGINA SPOHR SONDA</v>
          </cell>
          <cell r="P529" t="str">
            <v xml:space="preserve">55 9614 4182 </v>
          </cell>
          <cell r="R529" t="str">
            <v>VEGETAL</v>
          </cell>
          <cell r="V529" t="str">
            <v>Linha Buricá</v>
          </cell>
          <cell r="X529" t="str">
            <v>CONVENCIONAL</v>
          </cell>
        </row>
        <row r="530">
          <cell r="C530" t="str">
            <v>05.014/08</v>
          </cell>
          <cell r="D530" t="str">
            <v>MÁRCIO CRISTIANO KUPSKE</v>
          </cell>
          <cell r="E530" t="str">
            <v>SENADOR SALGADO FILHO</v>
          </cell>
          <cell r="F530" t="str">
            <v>SANTA ROSA</v>
          </cell>
          <cell r="G530">
            <v>39710</v>
          </cell>
          <cell r="H530" t="str">
            <v>458.100.325.2</v>
          </cell>
          <cell r="I530">
            <v>0</v>
          </cell>
          <cell r="K530">
            <v>39710</v>
          </cell>
          <cell r="L530" t="str">
            <v>DERIVADOS DE CANA</v>
          </cell>
          <cell r="M530" t="str">
            <v>CANA-DE-AÇÚCAR</v>
          </cell>
          <cell r="O530" t="str">
            <v>MÁRCIO CRISTIANO KUPSKE</v>
          </cell>
          <cell r="Q530" t="str">
            <v>55 3505 8414</v>
          </cell>
          <cell r="R530" t="str">
            <v>VEGETAL</v>
          </cell>
          <cell r="V530" t="str">
            <v>Linha Flores</v>
          </cell>
          <cell r="X530" t="str">
            <v>CONVENCIONAL</v>
          </cell>
        </row>
        <row r="531">
          <cell r="C531" t="str">
            <v>05.015/08</v>
          </cell>
          <cell r="D531" t="str">
            <v>EMBUTIDOS SENADOR</v>
          </cell>
          <cell r="E531" t="str">
            <v>SENADOR SALGADO FILHO</v>
          </cell>
          <cell r="F531" t="str">
            <v>SANTA ROSA</v>
          </cell>
          <cell r="G531">
            <v>39710</v>
          </cell>
          <cell r="H531" t="str">
            <v>458.100.371.6</v>
          </cell>
          <cell r="I531">
            <v>0</v>
          </cell>
          <cell r="K531">
            <v>39710</v>
          </cell>
          <cell r="L531" t="str">
            <v>EMBUTIDOS</v>
          </cell>
          <cell r="M531" t="str">
            <v>SUINOCULTURA</v>
          </cell>
          <cell r="O531" t="str">
            <v>EMATER</v>
          </cell>
          <cell r="Q531" t="str">
            <v>55 3614 1084</v>
          </cell>
          <cell r="R531" t="str">
            <v>ANIMAL</v>
          </cell>
          <cell r="X531" t="str">
            <v>CONVENCIONAL</v>
          </cell>
        </row>
        <row r="532">
          <cell r="C532" t="str">
            <v>05.016/09</v>
          </cell>
          <cell r="D532" t="str">
            <v>SERVAT</v>
          </cell>
          <cell r="E532" t="str">
            <v>TUCUNDUVA</v>
          </cell>
          <cell r="F532" t="str">
            <v>SANTA ROSA</v>
          </cell>
          <cell r="G532">
            <v>40023</v>
          </cell>
          <cell r="H532" t="str">
            <v>150.103.370.8</v>
          </cell>
          <cell r="I532">
            <v>1</v>
          </cell>
          <cell r="J532">
            <v>43384</v>
          </cell>
          <cell r="K532">
            <v>43414</v>
          </cell>
          <cell r="L532" t="str">
            <v>MELADO, AÇÚCAR MASCAVO, RAPADURA</v>
          </cell>
          <cell r="M532" t="str">
            <v>CANA-DE-AÇÚCAR</v>
          </cell>
          <cell r="N532" t="str">
            <v>Licença Municipal</v>
          </cell>
          <cell r="O532" t="str">
            <v>JAIME SERVAT</v>
          </cell>
          <cell r="P532" t="str">
            <v>55 9976 6419</v>
          </cell>
          <cell r="R532" t="str">
            <v>VEGETAL</v>
          </cell>
          <cell r="S532" t="str">
            <v>VIGILÂNCIA SANITÁRIA</v>
          </cell>
          <cell r="V532" t="str">
            <v>Campininha</v>
          </cell>
          <cell r="W532" t="str">
            <v>98.930-000</v>
          </cell>
          <cell r="X532" t="str">
            <v>CONVENCIONAL</v>
          </cell>
        </row>
        <row r="533">
          <cell r="C533" t="str">
            <v>05.017/09</v>
          </cell>
          <cell r="D533" t="str">
            <v>DORLI</v>
          </cell>
          <cell r="E533" t="str">
            <v>SANTA ROSA</v>
          </cell>
          <cell r="F533" t="str">
            <v>SANTA ROSA</v>
          </cell>
          <cell r="G533">
            <v>40052</v>
          </cell>
          <cell r="H533" t="str">
            <v>110.107.021.5</v>
          </cell>
          <cell r="I533">
            <v>0</v>
          </cell>
          <cell r="K533">
            <v>40052</v>
          </cell>
          <cell r="L533" t="str">
            <v>DERIVADOS DE CANA</v>
          </cell>
          <cell r="M533" t="str">
            <v>CANA-DE-AÇÚCAR</v>
          </cell>
          <cell r="O533" t="str">
            <v>DORLI ESSENBURG</v>
          </cell>
          <cell r="P533" t="str">
            <v>55 8407 9173</v>
          </cell>
          <cell r="R533" t="str">
            <v>VEGETAL</v>
          </cell>
          <cell r="V533" t="str">
            <v>Lajeado Assombrado</v>
          </cell>
          <cell r="X533" t="str">
            <v>CONVENCIONAL</v>
          </cell>
        </row>
        <row r="534">
          <cell r="C534" t="str">
            <v>05.018/09</v>
          </cell>
          <cell r="D534" t="str">
            <v>CARMO ELIAS LUDWIG</v>
          </cell>
          <cell r="E534" t="str">
            <v>TRÊS DE MAIO</v>
          </cell>
          <cell r="F534" t="str">
            <v>SANTA ROSA</v>
          </cell>
          <cell r="G534">
            <v>40161</v>
          </cell>
          <cell r="H534" t="str">
            <v>147.109.289.2</v>
          </cell>
          <cell r="I534">
            <v>0</v>
          </cell>
          <cell r="K534">
            <v>40161</v>
          </cell>
          <cell r="L534" t="str">
            <v>FRANGO</v>
          </cell>
          <cell r="M534" t="str">
            <v>AVICULTURA DE CORTE</v>
          </cell>
          <cell r="O534" t="str">
            <v>CARMO ELIAS LUDWIG</v>
          </cell>
          <cell r="R534" t="str">
            <v>ANIMAL</v>
          </cell>
          <cell r="V534" t="str">
            <v>Rua Horizontina,1819-sala 2</v>
          </cell>
          <cell r="X534" t="str">
            <v>CONVENCIONAL</v>
          </cell>
        </row>
        <row r="535">
          <cell r="C535" t="str">
            <v>05.019/09</v>
          </cell>
          <cell r="D535" t="str">
            <v>DABOM ALIMENTOS</v>
          </cell>
          <cell r="E535" t="str">
            <v>SANTO CRISTO</v>
          </cell>
          <cell r="F535" t="str">
            <v>SANTA ROSA</v>
          </cell>
          <cell r="G535">
            <v>40161</v>
          </cell>
          <cell r="H535" t="str">
            <v>116.100.404.9</v>
          </cell>
          <cell r="I535">
            <v>0</v>
          </cell>
          <cell r="K535">
            <v>40161</v>
          </cell>
          <cell r="L535" t="str">
            <v>EMBUTIDOS, DEFUMADOS, CORTES DE CARNE</v>
          </cell>
          <cell r="M535" t="str">
            <v>SUINOCULTURA</v>
          </cell>
          <cell r="O535" t="str">
            <v>DIONÍSIO JOSÉ FROELICH E FRANCIEL</v>
          </cell>
          <cell r="P535" t="str">
            <v>55 9603 6442</v>
          </cell>
          <cell r="R535" t="str">
            <v>ANIMAL</v>
          </cell>
          <cell r="U535" t="str">
            <v>dionisiojf@gmail.com</v>
          </cell>
          <cell r="V535" t="str">
            <v>Vila Bom Princípio,s/n</v>
          </cell>
          <cell r="W535" t="str">
            <v>98.564-000</v>
          </cell>
          <cell r="X535" t="str">
            <v>CONVENCIONAL</v>
          </cell>
        </row>
        <row r="536">
          <cell r="C536" t="str">
            <v>05.020/09</v>
          </cell>
          <cell r="D536" t="str">
            <v>SABORES DA CASA</v>
          </cell>
          <cell r="E536" t="str">
            <v>DOUTOR MAURÍCIO CARDOSO</v>
          </cell>
          <cell r="F536" t="str">
            <v>SANTA ROSA</v>
          </cell>
          <cell r="G536">
            <v>40161</v>
          </cell>
          <cell r="H536" t="str">
            <v>266.100.127.6</v>
          </cell>
          <cell r="I536">
            <v>1</v>
          </cell>
          <cell r="J536">
            <v>41632</v>
          </cell>
          <cell r="K536">
            <v>44797</v>
          </cell>
          <cell r="L536" t="str">
            <v>PANIFICADOS</v>
          </cell>
          <cell r="M536" t="str">
            <v>TRIGO</v>
          </cell>
          <cell r="N536" t="str">
            <v>DECLARAÇÃO NÃO INCIDENCIA MUNICIPAL</v>
          </cell>
          <cell r="O536" t="str">
            <v>PEDRO ALDAIR BREMM</v>
          </cell>
          <cell r="P536" t="str">
            <v>55 9935 3329</v>
          </cell>
          <cell r="R536" t="str">
            <v>VEGETAL</v>
          </cell>
          <cell r="S536" t="str">
            <v>VIGILÂNCIA SANITÁRIA</v>
          </cell>
          <cell r="U536" t="str">
            <v>desconzi_tamy@hotmail.com</v>
          </cell>
          <cell r="V536" t="str">
            <v>Esquina Londeiro, s/nº - Interior</v>
          </cell>
          <cell r="W536" t="str">
            <v>98.925-000</v>
          </cell>
          <cell r="X536" t="str">
            <v>CONVENCIONAL</v>
          </cell>
        </row>
        <row r="537">
          <cell r="C537" t="str">
            <v>05.021/09</v>
          </cell>
          <cell r="D537" t="str">
            <v>DO POMAR</v>
          </cell>
          <cell r="E537" t="str">
            <v>DOUTOR MAURÍCIO CARDOSO</v>
          </cell>
          <cell r="F537" t="str">
            <v>SANTA ROSA</v>
          </cell>
          <cell r="G537">
            <v>40161</v>
          </cell>
          <cell r="H537" t="str">
            <v>266.102.006.8</v>
          </cell>
          <cell r="I537">
            <v>1</v>
          </cell>
          <cell r="J537">
            <v>41437</v>
          </cell>
          <cell r="K537">
            <v>41614</v>
          </cell>
          <cell r="L537" t="str">
            <v>DOCES DE FRUTAS E GELÉIAS</v>
          </cell>
          <cell r="M537" t="str">
            <v>HORTICULTURA</v>
          </cell>
          <cell r="N537" t="str">
            <v>DECLARAÇÃO DE NÃO INCIDÊNCIA DE LICENCIAMENTO AMBIENTAL Nº 015/2020 - DEPARTAMENTO MUNICIPAL DE MEIO AMBIENTE</v>
          </cell>
          <cell r="O537" t="str">
            <v>MAURO JOSÉ FERRARI</v>
          </cell>
          <cell r="P537" t="str">
            <v>55 9614 0109 / 9603 8887</v>
          </cell>
          <cell r="R537" t="str">
            <v>VEGETAL</v>
          </cell>
          <cell r="S537" t="str">
            <v>VIGILÂNCIA SANITÁRIA</v>
          </cell>
          <cell r="V537" t="str">
            <v>Esquina Londeiro</v>
          </cell>
          <cell r="W537" t="str">
            <v>98.925-000</v>
          </cell>
          <cell r="X537" t="str">
            <v>CONVENCIONAL</v>
          </cell>
        </row>
        <row r="538">
          <cell r="C538" t="str">
            <v>05.022/10</v>
          </cell>
          <cell r="D538" t="str">
            <v>DAIANE</v>
          </cell>
          <cell r="E538" t="str">
            <v>CÂNDIDO GODÓI</v>
          </cell>
          <cell r="G538">
            <v>40357</v>
          </cell>
          <cell r="H538" t="str">
            <v>183.102.604.7</v>
          </cell>
          <cell r="I538">
            <v>0</v>
          </cell>
          <cell r="J538">
            <v>41507</v>
          </cell>
          <cell r="K538" t="str">
            <v>DESC</v>
          </cell>
          <cell r="L538" t="str">
            <v>DERIVADOS DE CANA, AMENDOIM</v>
          </cell>
          <cell r="M538" t="str">
            <v>CANA-DE-AÇÚCAR</v>
          </cell>
          <cell r="O538" t="str">
            <v>ROMEU FERREIRA DOS PASSOS</v>
          </cell>
          <cell r="Q538" t="str">
            <v>55 3548 1166</v>
          </cell>
          <cell r="R538" t="str">
            <v>VEGETAL</v>
          </cell>
          <cell r="S538" t="str">
            <v>VIGILÂNCIA SANITÁRIA</v>
          </cell>
          <cell r="U538" t="str">
            <v>sdrcandidogodoi@fetagrs.org.br</v>
          </cell>
          <cell r="V538" t="str">
            <v>Sindicato dos Trabalhadores Rurais-A/C Teresinha Spies</v>
          </cell>
          <cell r="W538" t="str">
            <v>98.970-000</v>
          </cell>
          <cell r="X538" t="str">
            <v>CONVENCIONAL</v>
          </cell>
        </row>
        <row r="539">
          <cell r="C539" t="str">
            <v>05.023/10</v>
          </cell>
          <cell r="D539" t="str">
            <v>CONFEITARIA COLONIAL ROSANE</v>
          </cell>
          <cell r="E539" t="str">
            <v>CÂNDIDO GODÓI</v>
          </cell>
          <cell r="F539" t="str">
            <v>SANTA ROSA</v>
          </cell>
          <cell r="G539">
            <v>40357</v>
          </cell>
          <cell r="H539" t="str">
            <v>183.103.991.2</v>
          </cell>
          <cell r="I539">
            <v>1</v>
          </cell>
          <cell r="J539">
            <v>41906</v>
          </cell>
          <cell r="K539">
            <v>41906</v>
          </cell>
          <cell r="L539" t="str">
            <v>PANIFICADOS - BOLACHAS, CUCAS, PÃES, BOLOS, DOCES, SALGADOS</v>
          </cell>
          <cell r="M539" t="str">
            <v>TRIGO</v>
          </cell>
          <cell r="N539" t="str">
            <v>DECLARAÇÃO DE NÃO INCIDÊNCIA DE LICENCIAMENTO AMBIENTAL Nº 010/2020 - DEPARTAMENTO MUNICIPAL DE MEIO AMBIENTE</v>
          </cell>
          <cell r="O539" t="str">
            <v>ROSANE INEZ PIES</v>
          </cell>
          <cell r="P539" t="str">
            <v>55 9633 5771</v>
          </cell>
          <cell r="R539" t="str">
            <v>VEGETAL</v>
          </cell>
          <cell r="S539" t="str">
            <v>VIGILÂNCIA SANITÁRIA</v>
          </cell>
          <cell r="V539" t="str">
            <v xml:space="preserve">Linha Natal </v>
          </cell>
          <cell r="W539" t="str">
            <v>98.970-000</v>
          </cell>
          <cell r="X539" t="str">
            <v>CONVENCIONAL</v>
          </cell>
        </row>
        <row r="540">
          <cell r="C540" t="str">
            <v>05.024/10</v>
          </cell>
          <cell r="D540" t="str">
            <v>RAMBO PRODUTOS COLONIAIS</v>
          </cell>
          <cell r="E540" t="str">
            <v>TUPARENDI</v>
          </cell>
          <cell r="F540" t="str">
            <v>SANTA ROSA</v>
          </cell>
          <cell r="G540">
            <v>40378</v>
          </cell>
          <cell r="H540" t="str">
            <v>152.106.755.1</v>
          </cell>
          <cell r="I540">
            <v>1</v>
          </cell>
          <cell r="J540">
            <v>41717</v>
          </cell>
          <cell r="K540">
            <v>44607</v>
          </cell>
          <cell r="L540" t="str">
            <v>PANIFICADOS</v>
          </cell>
          <cell r="M540" t="str">
            <v>TRIGO E MILHO</v>
          </cell>
          <cell r="N540" t="str">
            <v>DILA nº 068/2020 DEMAT ISENAM 011/2020</v>
          </cell>
          <cell r="O540" t="str">
            <v>ANAÍSA RAMBO</v>
          </cell>
          <cell r="P540" t="str">
            <v>55 99626 3763</v>
          </cell>
          <cell r="Q540" t="str">
            <v>55 3543 1129</v>
          </cell>
          <cell r="R540" t="str">
            <v>VEGETAL</v>
          </cell>
          <cell r="S540" t="str">
            <v>VIGILÂNCIA SANITÁRIA</v>
          </cell>
          <cell r="V540" t="str">
            <v>Campininha, s/nº - Interior</v>
          </cell>
          <cell r="W540" t="str">
            <v>98.940-000</v>
          </cell>
          <cell r="X540" t="str">
            <v>CONVENCIONAL</v>
          </cell>
        </row>
        <row r="541">
          <cell r="C541" t="str">
            <v>05.025/10</v>
          </cell>
          <cell r="D541" t="str">
            <v>BACKHAUSS</v>
          </cell>
          <cell r="E541" t="str">
            <v>BOA VISTA DO BURICÁ</v>
          </cell>
          <cell r="F541" t="str">
            <v>SANTA ROSA</v>
          </cell>
          <cell r="G541">
            <v>40449</v>
          </cell>
          <cell r="H541" t="str">
            <v>173.103.566.4</v>
          </cell>
          <cell r="I541">
            <v>0</v>
          </cell>
          <cell r="K541">
            <v>40449</v>
          </cell>
          <cell r="L541" t="str">
            <v>PANIFICADOS - BOLACHAS, CUCAS, PÃES</v>
          </cell>
          <cell r="M541" t="str">
            <v>TRIGO</v>
          </cell>
          <cell r="O541" t="str">
            <v>SILVIO PERKOSKI</v>
          </cell>
          <cell r="R541" t="str">
            <v>VEGETAL</v>
          </cell>
          <cell r="V541" t="str">
            <v>Localidade de Alpargatas</v>
          </cell>
          <cell r="W541" t="str">
            <v>98.91-8000</v>
          </cell>
          <cell r="X541" t="str">
            <v>CONVENCIONAL</v>
          </cell>
        </row>
        <row r="542">
          <cell r="C542" t="str">
            <v>05.026/10</v>
          </cell>
          <cell r="D542" t="str">
            <v>PANIFICADORA POPULAR</v>
          </cell>
          <cell r="E542" t="str">
            <v>DOUTOR MAURÍCIO CARDOSO</v>
          </cell>
          <cell r="F542" t="str">
            <v>SANTA ROSA</v>
          </cell>
          <cell r="G542">
            <v>40449</v>
          </cell>
          <cell r="H542" t="str">
            <v>266.101.910.8</v>
          </cell>
          <cell r="I542">
            <v>1</v>
          </cell>
          <cell r="J542">
            <v>41437</v>
          </cell>
          <cell r="K542">
            <v>41614</v>
          </cell>
          <cell r="L542" t="str">
            <v>PANIFICADOS - PÃES, CUCAS, BOLACHAS E MASSAS</v>
          </cell>
          <cell r="M542" t="str">
            <v>TRIGO</v>
          </cell>
          <cell r="N542" t="str">
            <v>DECLARAÇÃO DE NÃO INCIDÊNCIA DE LICENCIAMENTO AMBIENTAL Nº 012/2020 - DEPARTAMENTO MUNICIPAL DE MEIO AMBIENTE</v>
          </cell>
          <cell r="O542" t="str">
            <v>NADIR DESCONSI CONCARI / MARIA CRISTINA BORTOLUZZI</v>
          </cell>
          <cell r="P542" t="str">
            <v>55 99607 1618</v>
          </cell>
          <cell r="R542" t="str">
            <v>VEGETAL</v>
          </cell>
          <cell r="S542" t="str">
            <v>VIGILÂNCIA SANITÁRIA</v>
          </cell>
          <cell r="V542" t="str">
            <v>Esquina Londeiro</v>
          </cell>
          <cell r="W542" t="str">
            <v>98.925-000</v>
          </cell>
          <cell r="X542" t="str">
            <v>CONVENCIONAL</v>
          </cell>
        </row>
        <row r="543">
          <cell r="C543" t="str">
            <v>05.027/10</v>
          </cell>
          <cell r="D543" t="str">
            <v>STÜRMER</v>
          </cell>
          <cell r="E543" t="str">
            <v>SÃO JOSÉ DO INHACORÁ</v>
          </cell>
          <cell r="F543" t="str">
            <v>SANTA ROSA</v>
          </cell>
          <cell r="G543">
            <v>40449</v>
          </cell>
          <cell r="H543" t="str">
            <v>407.101.365.5</v>
          </cell>
          <cell r="I543">
            <v>1</v>
          </cell>
          <cell r="J543">
            <v>41547</v>
          </cell>
          <cell r="K543">
            <v>44526</v>
          </cell>
          <cell r="L543" t="str">
            <v>CARNE DE BOVINOS, SUÍNOS, SALAME COLONIAL E SALSICHÃO</v>
          </cell>
          <cell r="M543" t="str">
            <v>SUINOCULTURA E BOVINOCULTURA DE CORTE</v>
          </cell>
          <cell r="N543" t="str">
            <v>LICENÇA DE OPERAÇÃO (REGULARIZAÇÃO) 017.2622,10/2020 - SECRETARIA MUNICIPAL DO AGRONEGOCIO E MEIO AMBIENTE</v>
          </cell>
          <cell r="O543" t="str">
            <v>ANDERSON LUIS STURMER</v>
          </cell>
          <cell r="P543" t="str">
            <v>55 9603 7865</v>
          </cell>
          <cell r="R543" t="str">
            <v>ANIMAL</v>
          </cell>
          <cell r="S543" t="str">
            <v>SIM</v>
          </cell>
          <cell r="V543" t="str">
            <v>Santo Antônio do Inhacorá, s/n° - Santo Antônio do Inhacorá</v>
          </cell>
          <cell r="W543" t="str">
            <v>98.958-000</v>
          </cell>
          <cell r="X543" t="str">
            <v>CONVENCIONAL</v>
          </cell>
        </row>
        <row r="544">
          <cell r="C544" t="str">
            <v>05.028/10</v>
          </cell>
          <cell r="D544" t="str">
            <v>PRISNITZ</v>
          </cell>
          <cell r="E544" t="str">
            <v>HORIZONTINA</v>
          </cell>
          <cell r="F544" t="str">
            <v>SANTA ROSA</v>
          </cell>
          <cell r="G544">
            <v>40449</v>
          </cell>
          <cell r="H544" t="str">
            <v>062.100.325.5</v>
          </cell>
          <cell r="I544">
            <v>1</v>
          </cell>
          <cell r="J544">
            <v>42731</v>
          </cell>
          <cell r="K544">
            <v>42731</v>
          </cell>
          <cell r="L544" t="str">
            <v>PANIFICADOS - PÃO, BOLACHAS, CUCAS, TORTAS, SALGADOS</v>
          </cell>
          <cell r="M544" t="str">
            <v>TRIGO</v>
          </cell>
          <cell r="N544" t="str">
            <v>DECLARAÇÃO ISENÇÃO Nº 155/2020 - DEPARTAMENTO DE MEIO AMBIENTE - SECRETARIA MUNICIPAL DE PLANEJAMENTO E GESTÃO / SEPLAG</v>
          </cell>
          <cell r="O544" t="str">
            <v>ROMEU PRISNITZ</v>
          </cell>
          <cell r="P544" t="str">
            <v>55 9122 8057 / 9134 3764</v>
          </cell>
          <cell r="R544" t="str">
            <v>VEGETAL</v>
          </cell>
          <cell r="U544" t="str">
            <v>vadptz@hotmail.com</v>
          </cell>
          <cell r="V544" t="str">
            <v>Km 20 - Horizontina</v>
          </cell>
          <cell r="W544" t="str">
            <v>98.920-000</v>
          </cell>
          <cell r="X544" t="str">
            <v>CONVENCIONAL</v>
          </cell>
        </row>
        <row r="545">
          <cell r="C545" t="str">
            <v>05.029/10</v>
          </cell>
          <cell r="D545" t="str">
            <v>CLÁUDIO DRESCHER</v>
          </cell>
          <cell r="E545" t="str">
            <v>HORIZONTINA</v>
          </cell>
          <cell r="F545" t="str">
            <v>SANTA ROSA</v>
          </cell>
          <cell r="G545">
            <v>40449</v>
          </cell>
          <cell r="H545" t="str">
            <v>062.106.002.0</v>
          </cell>
          <cell r="I545">
            <v>0</v>
          </cell>
          <cell r="K545">
            <v>40449</v>
          </cell>
          <cell r="L545" t="str">
            <v>MELADO</v>
          </cell>
          <cell r="M545" t="str">
            <v>CANA-DE-AÇÚCAR</v>
          </cell>
          <cell r="O545" t="str">
            <v>CLÁUDIO DRESCHER</v>
          </cell>
          <cell r="P545" t="str">
            <v>55 9176 5891</v>
          </cell>
          <cell r="R545" t="str">
            <v>VEGETAL</v>
          </cell>
          <cell r="V545" t="str">
            <v>Km 20 - Horizontina</v>
          </cell>
          <cell r="X545" t="str">
            <v>CONVENCIONAL</v>
          </cell>
        </row>
        <row r="546">
          <cell r="C546" t="str">
            <v>05.030/10</v>
          </cell>
          <cell r="D546" t="str">
            <v>CAROLINE BENDER</v>
          </cell>
          <cell r="E546" t="str">
            <v>HORIZONTINA</v>
          </cell>
          <cell r="F546" t="str">
            <v>SANTA ROSA</v>
          </cell>
          <cell r="G546">
            <v>40449</v>
          </cell>
          <cell r="H546" t="str">
            <v>062.106.330.4</v>
          </cell>
          <cell r="I546">
            <v>0</v>
          </cell>
          <cell r="K546">
            <v>40449</v>
          </cell>
          <cell r="L546" t="str">
            <v>DERIVADOS TRIGO, MILHO</v>
          </cell>
          <cell r="M546" t="str">
            <v>TRIGO E MILHO</v>
          </cell>
          <cell r="O546" t="str">
            <v>CAROLINY BENDER</v>
          </cell>
          <cell r="P546" t="str">
            <v>55 9191 9418</v>
          </cell>
          <cell r="R546" t="str">
            <v>VEGETAL</v>
          </cell>
          <cell r="U546" t="str">
            <v>carolinybender@hotmail.com</v>
          </cell>
          <cell r="V546" t="str">
            <v>Lajeado Patos - Horizontina</v>
          </cell>
          <cell r="X546" t="str">
            <v>CONVENCIONAL</v>
          </cell>
        </row>
        <row r="547">
          <cell r="C547" t="str">
            <v>05.031/10</v>
          </cell>
          <cell r="D547" t="str">
            <v>FAMÍLIA KROTH</v>
          </cell>
          <cell r="E547" t="str">
            <v>NOVA CANDELÁRIA</v>
          </cell>
          <cell r="F547" t="str">
            <v>SANTA ROSA</v>
          </cell>
          <cell r="G547">
            <v>40449</v>
          </cell>
          <cell r="H547" t="str">
            <v>454.100.529.7</v>
          </cell>
          <cell r="I547">
            <v>0</v>
          </cell>
          <cell r="K547">
            <v>40449</v>
          </cell>
          <cell r="L547" t="str">
            <v>FRANGO</v>
          </cell>
          <cell r="M547" t="str">
            <v>AVICULTURA DE CORTE</v>
          </cell>
          <cell r="O547" t="str">
            <v>FRANCISCO KROTH</v>
          </cell>
          <cell r="P547" t="str">
            <v>55 91121905 /  9164 9322</v>
          </cell>
          <cell r="R547" t="str">
            <v>ANIMAL</v>
          </cell>
          <cell r="V547" t="str">
            <v>Comunidade Linha Araçá</v>
          </cell>
          <cell r="X547" t="str">
            <v>CONVENCIONAL</v>
          </cell>
        </row>
        <row r="548">
          <cell r="C548" t="str">
            <v>05.032/10</v>
          </cell>
          <cell r="D548" t="str">
            <v xml:space="preserve">CLADEMIR LUIZ BARASUOL </v>
          </cell>
          <cell r="E548" t="str">
            <v>INDEPENDÊNCIA</v>
          </cell>
          <cell r="G548">
            <v>40466</v>
          </cell>
          <cell r="H548" t="str">
            <v>198.102.736.7</v>
          </cell>
          <cell r="I548">
            <v>0</v>
          </cell>
          <cell r="K548" t="str">
            <v>DESC</v>
          </cell>
          <cell r="L548" t="str">
            <v>MELADO E AÇÚCAR MASCAVO</v>
          </cell>
          <cell r="M548" t="str">
            <v>CANA-DE-AÇÚCAR</v>
          </cell>
          <cell r="O548" t="str">
            <v>CLADEMIR LUIZ BARASUOL</v>
          </cell>
          <cell r="P548" t="str">
            <v>55 9957 6698</v>
          </cell>
          <cell r="R548" t="str">
            <v>VEGETAL</v>
          </cell>
          <cell r="V548" t="str">
            <v>Lajeado Silva</v>
          </cell>
          <cell r="X548" t="str">
            <v>CONVENCIONAL</v>
          </cell>
        </row>
        <row r="549">
          <cell r="C549" t="str">
            <v>05.033/10</v>
          </cell>
          <cell r="D549" t="str">
            <v>PUKALL</v>
          </cell>
          <cell r="E549" t="str">
            <v>SENADOR SALGADO FILHO</v>
          </cell>
          <cell r="F549" t="str">
            <v>SANTA ROSA</v>
          </cell>
          <cell r="G549">
            <v>40491</v>
          </cell>
          <cell r="H549" t="str">
            <v>458.100.872.6</v>
          </cell>
          <cell r="I549">
            <v>0</v>
          </cell>
          <cell r="K549">
            <v>40466</v>
          </cell>
          <cell r="L549" t="str">
            <v>EMBUTIDOS</v>
          </cell>
          <cell r="M549" t="str">
            <v>SUINOCULTURA E BOVINOCULTURA DE CORTE</v>
          </cell>
          <cell r="O549" t="str">
            <v>RODRIGO HENRIQUE PUKALL</v>
          </cell>
          <cell r="P549" t="str">
            <v>55 9603 9675</v>
          </cell>
          <cell r="R549" t="str">
            <v>ANIMAL</v>
          </cell>
          <cell r="U549" t="str">
            <v>siliane.pukall@hotmail.com</v>
          </cell>
          <cell r="V549" t="str">
            <v>Linha Giruá</v>
          </cell>
          <cell r="X549" t="str">
            <v>CONVENCIONAL</v>
          </cell>
        </row>
        <row r="550">
          <cell r="C550" t="str">
            <v>05.034/11</v>
          </cell>
          <cell r="D550" t="str">
            <v>JORGE MAURI WUST</v>
          </cell>
          <cell r="E550" t="str">
            <v>NOVA CANDELÁRIA</v>
          </cell>
          <cell r="F550" t="str">
            <v>SANTA ROSA</v>
          </cell>
          <cell r="G550">
            <v>40554</v>
          </cell>
          <cell r="H550" t="str">
            <v>454.100.492.4</v>
          </cell>
          <cell r="I550">
            <v>0</v>
          </cell>
          <cell r="K550">
            <v>40554</v>
          </cell>
          <cell r="L550" t="str">
            <v>MANDIOCA, MILHO VERDE, PEPINO, ALFACE, REPOLHO, BETERRABA, CONDIMENTOS</v>
          </cell>
          <cell r="M550" t="str">
            <v>HORTICULTURA</v>
          </cell>
          <cell r="O550" t="str">
            <v>JORGE MAURI WUST</v>
          </cell>
          <cell r="P550" t="str">
            <v>55 9891 9000</v>
          </cell>
          <cell r="R550" t="str">
            <v>VEGETAL</v>
          </cell>
          <cell r="V550" t="str">
            <v>Linha Doze</v>
          </cell>
          <cell r="X550" t="str">
            <v>CONVENCIONAL</v>
          </cell>
        </row>
        <row r="551">
          <cell r="C551" t="str">
            <v>05.035/11</v>
          </cell>
          <cell r="D551" t="str">
            <v>GRANJA KAMCHEN</v>
          </cell>
          <cell r="E551" t="str">
            <v>PORTO LUCENA</v>
          </cell>
          <cell r="F551" t="str">
            <v>SANTA ROSA</v>
          </cell>
          <cell r="G551">
            <v>40554</v>
          </cell>
          <cell r="H551" t="str">
            <v>097.103.616.0</v>
          </cell>
          <cell r="I551">
            <v>1</v>
          </cell>
          <cell r="J551">
            <v>44908</v>
          </cell>
          <cell r="K551">
            <v>44908</v>
          </cell>
          <cell r="L551" t="str">
            <v>OVOS</v>
          </cell>
          <cell r="M551" t="str">
            <v>AVICULTURA DE POSTURA</v>
          </cell>
          <cell r="N551" t="str">
            <v>DNILA EMATER</v>
          </cell>
          <cell r="O551" t="str">
            <v>RUDI KAMCHEN</v>
          </cell>
          <cell r="P551" t="str">
            <v>55 99640 4633 / 55 99666 6081</v>
          </cell>
          <cell r="R551" t="str">
            <v>ANIMAL</v>
          </cell>
          <cell r="S551" t="str">
            <v>SIM</v>
          </cell>
          <cell r="V551" t="str">
            <v>Linha Cinamomo, s/nº - Interior</v>
          </cell>
          <cell r="W551" t="str">
            <v>98.980-000</v>
          </cell>
          <cell r="X551" t="str">
            <v>CONVENCIONAL</v>
          </cell>
        </row>
        <row r="552">
          <cell r="C552" t="str">
            <v>05.036/11</v>
          </cell>
          <cell r="D552" t="str">
            <v>BOLACHAS CENTRAL</v>
          </cell>
          <cell r="E552" t="str">
            <v>SANTO CRISTO</v>
          </cell>
          <cell r="F552" t="str">
            <v>SANTA ROSA</v>
          </cell>
          <cell r="G552">
            <v>40554</v>
          </cell>
          <cell r="H552" t="str">
            <v>116.103.388.0</v>
          </cell>
          <cell r="I552">
            <v>1</v>
          </cell>
          <cell r="J552">
            <v>42908</v>
          </cell>
          <cell r="K552">
            <v>42908</v>
          </cell>
          <cell r="L552" t="str">
            <v>PANIFICADOS - BOLACHAS, CUCAS E PÃO</v>
          </cell>
          <cell r="M552" t="str">
            <v>TRIGO</v>
          </cell>
          <cell r="N552" t="str">
            <v>DECLARAÇÃO AMBIENTAL MUNICIPAL Nº 8/2020 / DIRETORIA  DE MEIO AMBIENTE</v>
          </cell>
          <cell r="O552" t="str">
            <v>JORLICE LEUCADIA MICHELSEN KUNZLER</v>
          </cell>
          <cell r="P552" t="str">
            <v>55 9651 0101 / 9915 9133</v>
          </cell>
          <cell r="R552" t="str">
            <v>VEGETAL</v>
          </cell>
          <cell r="S552" t="str">
            <v>VIGILÂNCIA SANITÁRIA</v>
          </cell>
          <cell r="V552" t="str">
            <v>Linha Central S/N</v>
          </cell>
          <cell r="W552" t="str">
            <v>98.960-000</v>
          </cell>
          <cell r="X552" t="str">
            <v>CONVENCIONAL</v>
          </cell>
        </row>
        <row r="553">
          <cell r="C553" t="str">
            <v>05.037/11</v>
          </cell>
          <cell r="D553" t="str">
            <v>CONFEITARIA SÃO JOSÉ</v>
          </cell>
          <cell r="E553" t="str">
            <v>CAMPINA DAS MISSÕES</v>
          </cell>
          <cell r="G553">
            <v>40563</v>
          </cell>
          <cell r="H553" t="str">
            <v>125.813.051.0</v>
          </cell>
          <cell r="I553">
            <v>0</v>
          </cell>
          <cell r="K553" t="str">
            <v>DESC</v>
          </cell>
          <cell r="L553" t="str">
            <v xml:space="preserve">PANIFICADOS - BOLACHAS, CUCAS, PÃES, BOLOS </v>
          </cell>
          <cell r="M553" t="str">
            <v>TRIGO</v>
          </cell>
          <cell r="O553" t="str">
            <v>SALETE MARIA ARENHART KARLING</v>
          </cell>
          <cell r="P553" t="str">
            <v>55 9916 2767</v>
          </cell>
          <cell r="R553" t="str">
            <v>VEGETAL</v>
          </cell>
          <cell r="V553" t="str">
            <v>Linha 8 de maio</v>
          </cell>
          <cell r="X553" t="str">
            <v>CONVENCIONAL</v>
          </cell>
        </row>
        <row r="554">
          <cell r="C554" t="str">
            <v>05.038/11</v>
          </cell>
          <cell r="D554" t="str">
            <v>PRODUTOS RAYANA</v>
          </cell>
          <cell r="E554" t="str">
            <v>CAMPINA DAS MISSÕES</v>
          </cell>
          <cell r="G554">
            <v>40563</v>
          </cell>
          <cell r="H554" t="str">
            <v>182.102.529.3</v>
          </cell>
          <cell r="I554">
            <v>0</v>
          </cell>
          <cell r="K554" t="str">
            <v>DESC</v>
          </cell>
          <cell r="L554" t="str">
            <v>CONSERVAS EM GERAL</v>
          </cell>
          <cell r="M554" t="str">
            <v>HORTICULTURA</v>
          </cell>
          <cell r="O554" t="str">
            <v>SELSON LUIS STURMER</v>
          </cell>
          <cell r="P554" t="str">
            <v>55 9979 7333</v>
          </cell>
          <cell r="R554" t="str">
            <v>VEGETAL</v>
          </cell>
          <cell r="U554" t="str">
            <v>selsonsturmer@hotmail.com</v>
          </cell>
          <cell r="V554" t="str">
            <v>Linha Buriti</v>
          </cell>
          <cell r="X554" t="str">
            <v>CONVENCIONAL</v>
          </cell>
        </row>
        <row r="555">
          <cell r="C555" t="str">
            <v>05.039/11</v>
          </cell>
          <cell r="D555" t="str">
            <v>NILZA DE MATOS ZIMERMANN E CIA</v>
          </cell>
          <cell r="E555" t="str">
            <v>INDEPENDÊNCIA</v>
          </cell>
          <cell r="F555" t="str">
            <v>SANTA ROSA</v>
          </cell>
          <cell r="G555">
            <v>40598</v>
          </cell>
          <cell r="H555" t="str">
            <v>198.000.969.1</v>
          </cell>
          <cell r="I555">
            <v>0</v>
          </cell>
          <cell r="K555">
            <v>40598</v>
          </cell>
          <cell r="L555" t="str">
            <v>ÓLEO DE LINHAÇA, CANOLA, GIRASSOL</v>
          </cell>
          <cell r="M555" t="str">
            <v>LINHAÇA, CANOLA, GIRASSOL</v>
          </cell>
          <cell r="O555" t="str">
            <v>NILZA DE MATOS ZIMERMANN</v>
          </cell>
          <cell r="P555" t="str">
            <v>55 96137049</v>
          </cell>
          <cell r="R555" t="str">
            <v>VEGETAL</v>
          </cell>
          <cell r="U555" t="str">
            <v>valciz@hotmail.com</v>
          </cell>
          <cell r="V555" t="str">
            <v>Av. Três de Maio,435</v>
          </cell>
          <cell r="X555" t="str">
            <v>CONVENCIONAL</v>
          </cell>
        </row>
        <row r="556">
          <cell r="C556" t="str">
            <v>05.040/11</v>
          </cell>
          <cell r="D556" t="str">
            <v>ARI HESS</v>
          </cell>
          <cell r="E556" t="str">
            <v>NOVO MACHADO</v>
          </cell>
          <cell r="F556" t="str">
            <v>SANTA ROSA</v>
          </cell>
          <cell r="G556">
            <v>40633</v>
          </cell>
          <cell r="H556" t="str">
            <v>384.100.516.2</v>
          </cell>
          <cell r="I556">
            <v>0</v>
          </cell>
          <cell r="K556">
            <v>40633</v>
          </cell>
          <cell r="L556" t="str">
            <v>MELADO</v>
          </cell>
          <cell r="M556" t="str">
            <v>CANA-DE-AÇÚCAR</v>
          </cell>
          <cell r="O556" t="str">
            <v>ARI HESS</v>
          </cell>
          <cell r="P556" t="str">
            <v>55 9998 9196</v>
          </cell>
          <cell r="R556" t="str">
            <v>VEGETAL</v>
          </cell>
          <cell r="V556" t="str">
            <v>Esquina Machadinho</v>
          </cell>
          <cell r="X556" t="str">
            <v>CONVENCIONAL</v>
          </cell>
        </row>
        <row r="557">
          <cell r="C557" t="str">
            <v>05.041/11</v>
          </cell>
          <cell r="D557" t="str">
            <v>SALVADOR E FILHOS</v>
          </cell>
          <cell r="E557" t="str">
            <v>TRÊS DE MAIO</v>
          </cell>
          <cell r="F557" t="str">
            <v>SANTA ROSA</v>
          </cell>
          <cell r="G557">
            <v>40651</v>
          </cell>
          <cell r="H557" t="str">
            <v>147.103.615.1</v>
          </cell>
          <cell r="I557">
            <v>0</v>
          </cell>
          <cell r="K557">
            <v>40651</v>
          </cell>
          <cell r="L557" t="str">
            <v>DERIVADOS DE CANA</v>
          </cell>
          <cell r="M557" t="str">
            <v>CANA-DE-AÇÚCAR</v>
          </cell>
          <cell r="O557" t="str">
            <v>JOSÉ ADILAR SALVADOR</v>
          </cell>
          <cell r="P557" t="str">
            <v>55 9102 4616</v>
          </cell>
          <cell r="R557" t="str">
            <v>VEGETAL</v>
          </cell>
          <cell r="V557" t="str">
            <v>Localidade de Mato Queimado</v>
          </cell>
          <cell r="X557" t="str">
            <v>CONVENCIONAL</v>
          </cell>
        </row>
        <row r="558">
          <cell r="C558" t="str">
            <v>05.042/11</v>
          </cell>
          <cell r="D558" t="str">
            <v>AGRICULTURA ARTESANAL</v>
          </cell>
          <cell r="E558" t="str">
            <v>PORTO LUCENA</v>
          </cell>
          <cell r="F558" t="str">
            <v>SANTA ROSA</v>
          </cell>
          <cell r="G558">
            <v>40651</v>
          </cell>
          <cell r="H558" t="str">
            <v>110.009.379.3</v>
          </cell>
          <cell r="I558">
            <v>0</v>
          </cell>
          <cell r="K558">
            <v>40651</v>
          </cell>
          <cell r="L558" t="str">
            <v xml:space="preserve">MANDIOCA, BATATA DOCE, MELADO, AÇÚCAR MASCAVO </v>
          </cell>
          <cell r="M558" t="str">
            <v>CANA-DE-AÇÚCAR, HORTICULTURA</v>
          </cell>
          <cell r="O558" t="str">
            <v>ALOÍSIO BACH</v>
          </cell>
          <cell r="P558" t="str">
            <v>55 9126 8838</v>
          </cell>
          <cell r="R558" t="str">
            <v>VEGETAL</v>
          </cell>
          <cell r="V558" t="str">
            <v>Linha Santa Catarina,s/n</v>
          </cell>
          <cell r="X558" t="str">
            <v>CONVENCIONAL</v>
          </cell>
        </row>
        <row r="559">
          <cell r="C559" t="str">
            <v>05.043/11</v>
          </cell>
          <cell r="D559" t="str">
            <v xml:space="preserve">DELÍCIAS BARRA FUNDA </v>
          </cell>
          <cell r="E559" t="str">
            <v>NOVO MACHADO</v>
          </cell>
          <cell r="F559" t="str">
            <v>SANTA ROSA</v>
          </cell>
          <cell r="G559">
            <v>43388</v>
          </cell>
          <cell r="H559" t="str">
            <v>384.101.167.7</v>
          </cell>
          <cell r="I559">
            <v>1</v>
          </cell>
          <cell r="J559">
            <v>44342</v>
          </cell>
          <cell r="K559">
            <v>44342</v>
          </cell>
          <cell r="L559" t="str">
            <v>PANIFICADOS - BOLACHAS, CUCAS, PÃES, SALGADOS, BOLOS</v>
          </cell>
          <cell r="M559" t="str">
            <v>TRIGO</v>
          </cell>
          <cell r="N559" t="str">
            <v>DAANILA nº 047/2018  - PEAF DACA</v>
          </cell>
          <cell r="O559" t="str">
            <v>NADIR SANAGIOTTO</v>
          </cell>
          <cell r="P559" t="str">
            <v>55 99650 2524</v>
          </cell>
          <cell r="R559" t="str">
            <v>VEGETAL</v>
          </cell>
          <cell r="S559" t="str">
            <v>VIGILÂNCIA SANITÁRIA</v>
          </cell>
          <cell r="U559" t="str">
            <v>odirsanagiotto@hotmail.com</v>
          </cell>
          <cell r="V559" t="str">
            <v>Esquina Barra Funda, s/nº - Interior</v>
          </cell>
          <cell r="W559" t="str">
            <v>98.955-000</v>
          </cell>
          <cell r="X559" t="str">
            <v>CONVENCIONAL</v>
          </cell>
        </row>
        <row r="560">
          <cell r="C560" t="str">
            <v>05.044/11</v>
          </cell>
          <cell r="D560" t="str">
            <v>POLVILHO KLAUCK</v>
          </cell>
          <cell r="E560" t="str">
            <v>NOVA CANDELÁRIA</v>
          </cell>
          <cell r="G560">
            <v>40668</v>
          </cell>
          <cell r="H560" t="str">
            <v>454.101.117.3</v>
          </cell>
          <cell r="I560">
            <v>0</v>
          </cell>
          <cell r="J560">
            <v>42088</v>
          </cell>
          <cell r="K560" t="str">
            <v>DESC</v>
          </cell>
          <cell r="L560" t="str">
            <v>MANDIOCA, POLVILHO</v>
          </cell>
          <cell r="M560" t="str">
            <v>MANDIOCA</v>
          </cell>
          <cell r="O560" t="str">
            <v>JAIR PAULO KLAUCK</v>
          </cell>
          <cell r="P560" t="str">
            <v>55 9145 1190</v>
          </cell>
          <cell r="R560" t="str">
            <v>VEGETAL</v>
          </cell>
          <cell r="S560" t="str">
            <v>VIGILÂNCIA SANITÁRIA</v>
          </cell>
          <cell r="V560" t="str">
            <v>Lajeado Melancia</v>
          </cell>
          <cell r="W560" t="str">
            <v>98.919-000</v>
          </cell>
          <cell r="X560" t="str">
            <v>CONVENCIONAL</v>
          </cell>
        </row>
        <row r="561">
          <cell r="C561" t="str">
            <v>05.045/11</v>
          </cell>
          <cell r="D561" t="str">
            <v>BOM GOSTO</v>
          </cell>
          <cell r="E561" t="str">
            <v>BOA VISTA DO BURICÁ</v>
          </cell>
          <cell r="F561" t="str">
            <v>SANTA ROSA</v>
          </cell>
          <cell r="G561">
            <v>40856</v>
          </cell>
          <cell r="H561" t="str">
            <v>173.102.480.8</v>
          </cell>
          <cell r="I561">
            <v>1</v>
          </cell>
          <cell r="J561">
            <v>42908</v>
          </cell>
          <cell r="K561">
            <v>42908</v>
          </cell>
          <cell r="L561" t="str">
            <v>PANIFICADOS</v>
          </cell>
          <cell r="M561" t="str">
            <v>TRIGO</v>
          </cell>
          <cell r="N561" t="str">
            <v>DAANI 011/2018  - PEAF DACA</v>
          </cell>
          <cell r="O561" t="str">
            <v>VALDEMAR SCHUSTER</v>
          </cell>
          <cell r="P561" t="str">
            <v>55 9932 0866</v>
          </cell>
          <cell r="R561" t="str">
            <v>VEGETAL</v>
          </cell>
          <cell r="S561" t="str">
            <v>VIGILÂNCIA SANITÁRIA</v>
          </cell>
          <cell r="V561" t="str">
            <v>Linha Caçador</v>
          </cell>
          <cell r="X561" t="str">
            <v>CONVENCIONAL</v>
          </cell>
        </row>
        <row r="562">
          <cell r="C562" t="str">
            <v>05.046/11</v>
          </cell>
          <cell r="D562" t="str">
            <v>COOPERATIVA AGROPECUÁRIA E AGROINDÚSTRIAL DA ECONOMIA SOLIDÁRIA</v>
          </cell>
          <cell r="E562" t="str">
            <v>NOVO MACHADO</v>
          </cell>
          <cell r="F562" t="str">
            <v>SANTA ROSA</v>
          </cell>
          <cell r="G562">
            <v>40725</v>
          </cell>
          <cell r="H562" t="str">
            <v>384.101.138.3</v>
          </cell>
          <cell r="I562">
            <v>0</v>
          </cell>
          <cell r="K562">
            <v>40550</v>
          </cell>
          <cell r="L562" t="str">
            <v>FRUTAS E MELADO</v>
          </cell>
          <cell r="M562" t="str">
            <v>CANA-DE-AÇÚCAR, FRUTICULTURA</v>
          </cell>
          <cell r="O562" t="str">
            <v>ANTONIO CECONI</v>
          </cell>
          <cell r="R562" t="str">
            <v>VEGETAL</v>
          </cell>
          <cell r="V562" t="str">
            <v>Barra Funda</v>
          </cell>
          <cell r="X562" t="str">
            <v>CONVENCIONAL</v>
          </cell>
        </row>
        <row r="563">
          <cell r="C563" t="str">
            <v>05.047/11</v>
          </cell>
          <cell r="D563" t="str">
            <v>ASSOCIAÇÃO GODOIENSE DE APICULTORES DE CÂNDIDO GODÓI - AGA</v>
          </cell>
          <cell r="E563" t="str">
            <v>CÂNDIDO GODÓI</v>
          </cell>
          <cell r="F563" t="str">
            <v>SANTA ROSA</v>
          </cell>
          <cell r="G563">
            <v>40737</v>
          </cell>
          <cell r="H563" t="str">
            <v>484.100.349.4</v>
          </cell>
          <cell r="I563">
            <v>0</v>
          </cell>
          <cell r="K563">
            <v>44383</v>
          </cell>
          <cell r="L563" t="str">
            <v>MEL, PRÓPOLIS, PÓLEN</v>
          </cell>
          <cell r="M563" t="str">
            <v>APICULTURA</v>
          </cell>
          <cell r="O563" t="str">
            <v>ANA MARIA HARTMANN</v>
          </cell>
          <cell r="P563" t="str">
            <v>55 99920 9233</v>
          </cell>
          <cell r="Q563" t="str">
            <v>55 3548 1317</v>
          </cell>
          <cell r="R563" t="str">
            <v>ANIMAL</v>
          </cell>
          <cell r="U563" t="str">
            <v>agacandidogodoi@gmail.com</v>
          </cell>
          <cell r="V563" t="str">
            <v>Esquina União, s/nº - Interior</v>
          </cell>
          <cell r="W563" t="str">
            <v>98.970-000</v>
          </cell>
          <cell r="X563" t="str">
            <v>CONVENCIONAL</v>
          </cell>
        </row>
        <row r="564">
          <cell r="C564" t="str">
            <v>05.048/11</v>
          </cell>
          <cell r="D564" t="str">
            <v>CASA DO QUEIJO</v>
          </cell>
          <cell r="E564" t="str">
            <v>DOUTOR MAURÍCIO CARDOSO</v>
          </cell>
          <cell r="F564" t="str">
            <v>SANTA ROSA</v>
          </cell>
          <cell r="G564">
            <v>40737</v>
          </cell>
          <cell r="H564" t="str">
            <v>266.100.842.4</v>
          </cell>
          <cell r="I564">
            <v>0</v>
          </cell>
          <cell r="K564">
            <v>40737</v>
          </cell>
          <cell r="L564" t="str">
            <v>QUEIJO E IOGURTE</v>
          </cell>
          <cell r="M564" t="str">
            <v>BOVINOCULTURA DE LEITE</v>
          </cell>
          <cell r="O564" t="str">
            <v>LUIS AMBRÓSIO DESCONSI</v>
          </cell>
          <cell r="P564" t="str">
            <v>55 99756128 / 96135991</v>
          </cell>
          <cell r="R564" t="str">
            <v>ANIMAL</v>
          </cell>
          <cell r="V564" t="str">
            <v>Lageado Vargas</v>
          </cell>
          <cell r="W564" t="str">
            <v>98.925-000</v>
          </cell>
          <cell r="X564" t="str">
            <v>CONVENCIONAL</v>
          </cell>
        </row>
        <row r="565">
          <cell r="C565" t="str">
            <v>05.049/14</v>
          </cell>
          <cell r="D565" t="str">
            <v>MARILENE RODRIGUES</v>
          </cell>
          <cell r="E565" t="str">
            <v>TUCUNDUVA</v>
          </cell>
          <cell r="F565" t="str">
            <v>SANTA ROSA</v>
          </cell>
          <cell r="G565">
            <v>41838</v>
          </cell>
          <cell r="H565" t="str">
            <v>150.105.182.0</v>
          </cell>
          <cell r="I565">
            <v>0</v>
          </cell>
          <cell r="K565">
            <v>41838</v>
          </cell>
          <cell r="L565" t="str">
            <v>MELADO</v>
          </cell>
          <cell r="M565" t="str">
            <v>CANA-DE-AÇÚCAR</v>
          </cell>
          <cell r="O565" t="str">
            <v>MARILENE RODRIGUES</v>
          </cell>
          <cell r="P565" t="str">
            <v>55 9637 1139</v>
          </cell>
          <cell r="R565" t="str">
            <v>VEGETAL</v>
          </cell>
          <cell r="V565" t="str">
            <v>Distrito de Reserva São João</v>
          </cell>
          <cell r="W565" t="str">
            <v>98.930-000</v>
          </cell>
          <cell r="X565" t="str">
            <v>CONVENCIONAL</v>
          </cell>
        </row>
        <row r="566">
          <cell r="C566" t="str">
            <v>05.050/11</v>
          </cell>
          <cell r="D566" t="str">
            <v>ALVINO HEIMERDINGER</v>
          </cell>
          <cell r="E566" t="str">
            <v>SANTA ROSA</v>
          </cell>
          <cell r="F566" t="str">
            <v>SANTA ROSA</v>
          </cell>
          <cell r="G566">
            <v>40759</v>
          </cell>
          <cell r="H566" t="str">
            <v>110.101.082.4</v>
          </cell>
          <cell r="I566">
            <v>0</v>
          </cell>
          <cell r="K566">
            <v>40759</v>
          </cell>
          <cell r="L566" t="str">
            <v>SALAME</v>
          </cell>
          <cell r="M566" t="str">
            <v>SUINOCULTURA E BOVINOCULTURA DE CORTE</v>
          </cell>
          <cell r="O566" t="str">
            <v>ALVINO HEIMERDINGER</v>
          </cell>
          <cell r="Q566" t="str">
            <v>55 3505 8380</v>
          </cell>
          <cell r="R566" t="str">
            <v>ANIMAL</v>
          </cell>
          <cell r="V566" t="str">
            <v>Lageado Pessegueiro</v>
          </cell>
          <cell r="X566" t="str">
            <v>CONVENCIONAL</v>
          </cell>
        </row>
        <row r="567">
          <cell r="C567" t="str">
            <v>05.051/11</v>
          </cell>
          <cell r="D567" t="str">
            <v>DELÍCIA DA COLÔNIA</v>
          </cell>
          <cell r="E567" t="str">
            <v>CAMPINA DAS MISSÕES</v>
          </cell>
          <cell r="F567" t="str">
            <v>SANTA ROSA</v>
          </cell>
          <cell r="G567">
            <v>40759</v>
          </cell>
          <cell r="H567" t="str">
            <v>182.104.337.2</v>
          </cell>
          <cell r="I567">
            <v>1</v>
          </cell>
          <cell r="J567">
            <v>42200</v>
          </cell>
          <cell r="K567">
            <v>43930</v>
          </cell>
          <cell r="L567" t="str">
            <v>MASSAS FRESCAS</v>
          </cell>
          <cell r="M567" t="str">
            <v>TRIGO</v>
          </cell>
          <cell r="N567" t="str">
            <v>DAANI N° 060/2019 - PEAF DACA</v>
          </cell>
          <cell r="O567" t="str">
            <v>CECI CECÍLIA FUHR</v>
          </cell>
          <cell r="P567" t="str">
            <v>55 99961 8595</v>
          </cell>
          <cell r="R567" t="str">
            <v>VEGETAL</v>
          </cell>
          <cell r="S567" t="str">
            <v>VIGILÂNCIA SANITÁRIA</v>
          </cell>
          <cell r="V567" t="str">
            <v>Linha Butia Sul, s/nº - Interior</v>
          </cell>
          <cell r="W567" t="str">
            <v>98.975-000</v>
          </cell>
          <cell r="X567" t="str">
            <v>CONVENCIONAL</v>
          </cell>
        </row>
        <row r="568">
          <cell r="C568" t="str">
            <v>05.052/11</v>
          </cell>
          <cell r="D568" t="str">
            <v xml:space="preserve">AIPIM CONGELADO </v>
          </cell>
          <cell r="E568" t="str">
            <v>TRÊS DE MAIO</v>
          </cell>
          <cell r="F568" t="str">
            <v>SANTA ROSA</v>
          </cell>
          <cell r="G568">
            <v>40795</v>
          </cell>
          <cell r="H568" t="str">
            <v>147.108.611.6</v>
          </cell>
          <cell r="I568">
            <v>1</v>
          </cell>
          <cell r="J568">
            <v>43692</v>
          </cell>
          <cell r="K568">
            <v>43692</v>
          </cell>
          <cell r="L568" t="str">
            <v>MANDIOCA</v>
          </cell>
          <cell r="M568" t="str">
            <v>MANDIOCA</v>
          </cell>
          <cell r="O568" t="str">
            <v>CLÓVIS KIPPER</v>
          </cell>
          <cell r="P568" t="str">
            <v>55 9902 8590</v>
          </cell>
          <cell r="R568" t="str">
            <v>VEGETAL</v>
          </cell>
          <cell r="S568" t="str">
            <v>VIGILÂNCIA SANITÁRIA</v>
          </cell>
          <cell r="V568" t="str">
            <v>Linha Barrinha, s/nº</v>
          </cell>
          <cell r="X568" t="str">
            <v>CONVENCIONAL</v>
          </cell>
        </row>
        <row r="569">
          <cell r="C569" t="str">
            <v>05.053/11</v>
          </cell>
          <cell r="D569" t="str">
            <v>JJW ALIMENTOS-WILLIAN FRONZA</v>
          </cell>
          <cell r="E569" t="str">
            <v>TUCUNDUVA</v>
          </cell>
          <cell r="F569" t="str">
            <v>SANTA ROSA</v>
          </cell>
          <cell r="G569">
            <v>40795</v>
          </cell>
          <cell r="H569" t="str">
            <v>150.105.526.4</v>
          </cell>
          <cell r="I569">
            <v>0</v>
          </cell>
          <cell r="J569">
            <v>41498</v>
          </cell>
          <cell r="K569">
            <v>41498</v>
          </cell>
          <cell r="L569" t="str">
            <v>EMBUTIDOS E FRANGO</v>
          </cell>
          <cell r="M569" t="str">
            <v>SUINOCULTURA E AVICULTURA DE CORTE</v>
          </cell>
          <cell r="O569" t="str">
            <v>WILLIAN FRONZA</v>
          </cell>
          <cell r="P569" t="str">
            <v>55 9904 3009 / 9973 9898</v>
          </cell>
          <cell r="R569" t="str">
            <v>ANIMAL</v>
          </cell>
          <cell r="S569" t="str">
            <v>VIGILÂNCIA SANITÁRIA</v>
          </cell>
          <cell r="V569" t="str">
            <v>Bela Harmonia</v>
          </cell>
          <cell r="X569" t="str">
            <v>CONVENCIONAL</v>
          </cell>
        </row>
        <row r="570">
          <cell r="C570" t="str">
            <v>05.054/11</v>
          </cell>
          <cell r="D570" t="str">
            <v>CORTIANA</v>
          </cell>
          <cell r="E570" t="str">
            <v>DOUTOR MAURÍCIO CARDOSO</v>
          </cell>
          <cell r="F570" t="str">
            <v>SANTA ROSA</v>
          </cell>
          <cell r="G570">
            <v>40822</v>
          </cell>
          <cell r="H570" t="str">
            <v>266.102.006.8</v>
          </cell>
          <cell r="I570">
            <v>0</v>
          </cell>
          <cell r="K570">
            <v>40822</v>
          </cell>
          <cell r="L570" t="str">
            <v>CONSERVAS DE LEGUMES</v>
          </cell>
          <cell r="M570" t="str">
            <v>HORTICULTURA</v>
          </cell>
          <cell r="O570" t="str">
            <v>EDINA CORTIANA</v>
          </cell>
          <cell r="Q570" t="str">
            <v>55 3534 1280</v>
          </cell>
          <cell r="R570" t="str">
            <v>VEGETAL</v>
          </cell>
          <cell r="V570" t="str">
            <v>Esquina Grapia</v>
          </cell>
          <cell r="W570" t="str">
            <v>98.925-000</v>
          </cell>
          <cell r="X570" t="str">
            <v>CONVENCIONAL</v>
          </cell>
        </row>
        <row r="571">
          <cell r="C571" t="str">
            <v>05.055/11</v>
          </cell>
          <cell r="D571" t="str">
            <v>MÃO NA MASSA</v>
          </cell>
          <cell r="E571" t="str">
            <v>ALEGRIA</v>
          </cell>
          <cell r="G571">
            <v>40875</v>
          </cell>
          <cell r="H571" t="str">
            <v>246.102.839.1</v>
          </cell>
          <cell r="I571">
            <v>0</v>
          </cell>
          <cell r="J571">
            <v>41437</v>
          </cell>
          <cell r="K571" t="str">
            <v>DESC</v>
          </cell>
          <cell r="L571" t="str">
            <v>PANIFICADOS</v>
          </cell>
          <cell r="M571" t="str">
            <v>TRIGO</v>
          </cell>
          <cell r="O571" t="str">
            <v>GILMAR POMMER DOS SANTOS</v>
          </cell>
          <cell r="P571" t="str">
            <v>55 9607 2322</v>
          </cell>
          <cell r="R571" t="str">
            <v>VEGETAL</v>
          </cell>
          <cell r="S571" t="str">
            <v>VIGILÂNCIA SANITÁRIA</v>
          </cell>
          <cell r="V571" t="str">
            <v>Rincão dos Nardes</v>
          </cell>
          <cell r="X571" t="str">
            <v>CONVENCIONAL</v>
          </cell>
        </row>
        <row r="572">
          <cell r="C572" t="str">
            <v>05.056/11</v>
          </cell>
          <cell r="D572" t="str">
            <v>POLPAS DE FRUTAS CÍTRICAS DO ABREU</v>
          </cell>
          <cell r="E572" t="str">
            <v>HORIZONTINA</v>
          </cell>
          <cell r="F572" t="str">
            <v>SANTA ROSA</v>
          </cell>
          <cell r="G572">
            <v>40891</v>
          </cell>
          <cell r="H572" t="str">
            <v>062.003.947.7</v>
          </cell>
          <cell r="I572">
            <v>1</v>
          </cell>
          <cell r="J572">
            <v>41078</v>
          </cell>
          <cell r="K572">
            <v>44790</v>
          </cell>
          <cell r="L572" t="str">
            <v>SUCOS, CONSERVAS E POLPAS DIVERSAS</v>
          </cell>
          <cell r="M572" t="str">
            <v>HORTICULTURA</v>
          </cell>
          <cell r="O572" t="str">
            <v>JOÃO CARLOS ABREU</v>
          </cell>
          <cell r="P572" t="str">
            <v>55 9603 9374</v>
          </cell>
          <cell r="Q572" t="str">
            <v>55 3537 1842</v>
          </cell>
          <cell r="R572" t="str">
            <v>BEBIDAS/VEGETAL</v>
          </cell>
          <cell r="S572" t="str">
            <v>MAPA</v>
          </cell>
          <cell r="U572" t="str">
            <v>abreujoaoc@hotmail.com</v>
          </cell>
          <cell r="V572" t="str">
            <v>Rua José de Anchieta Nº 73 - Vila Becker</v>
          </cell>
          <cell r="W572" t="str">
            <v>98.920-000</v>
          </cell>
          <cell r="X572" t="str">
            <v>CONVENCIONAL</v>
          </cell>
        </row>
        <row r="573">
          <cell r="C573" t="str">
            <v>05.057/12</v>
          </cell>
          <cell r="D573" t="str">
            <v>COOPERATIVA DE PRODUTORES DE ALECRIM-COOPRAL</v>
          </cell>
          <cell r="E573" t="str">
            <v>ALECRIM</v>
          </cell>
          <cell r="F573" t="str">
            <v>SANTA ROSA</v>
          </cell>
          <cell r="G573">
            <v>41109</v>
          </cell>
          <cell r="H573" t="str">
            <v>163.000.736.3</v>
          </cell>
          <cell r="I573">
            <v>0</v>
          </cell>
          <cell r="K573">
            <v>41109</v>
          </cell>
          <cell r="L573" t="str">
            <v>LEITE, QUEIJO, IOGURTE</v>
          </cell>
          <cell r="M573" t="str">
            <v>BOVINOCULTURA DE LEITE</v>
          </cell>
          <cell r="O573" t="str">
            <v>ALTAIR LUIZ DIAS</v>
          </cell>
          <cell r="P573" t="str">
            <v>55 9907 4560</v>
          </cell>
          <cell r="Q573" t="str">
            <v>55 3546 1217</v>
          </cell>
          <cell r="R573" t="str">
            <v>ANIMAL</v>
          </cell>
          <cell r="U573" t="str">
            <v>coopral.alecrim@yahoo.com.br</v>
          </cell>
          <cell r="V573" t="str">
            <v>Rua Rui Barbosa nº 30, centro</v>
          </cell>
          <cell r="W573" t="str">
            <v>98.950-000</v>
          </cell>
          <cell r="X573" t="str">
            <v>CONVENCIONAL</v>
          </cell>
        </row>
        <row r="574">
          <cell r="C574" t="str">
            <v>05.058/12</v>
          </cell>
          <cell r="D574" t="str">
            <v>ASSOCIAÇÃO DOS APICULTORES DE HORIZONTINA</v>
          </cell>
          <cell r="E574" t="str">
            <v>HORIZONTINA</v>
          </cell>
          <cell r="G574">
            <v>41109</v>
          </cell>
          <cell r="H574" t="str">
            <v>062.103.247.6</v>
          </cell>
          <cell r="I574">
            <v>0</v>
          </cell>
          <cell r="J574">
            <v>41183</v>
          </cell>
          <cell r="K574" t="str">
            <v>DESC</v>
          </cell>
          <cell r="L574" t="str">
            <v>MEL</v>
          </cell>
          <cell r="M574" t="str">
            <v>APICULTURA</v>
          </cell>
          <cell r="O574" t="str">
            <v>LÍRIO ARNO RECZIEGEL</v>
          </cell>
          <cell r="P574" t="str">
            <v>55 9113 1235 / 9141 8864</v>
          </cell>
          <cell r="R574" t="str">
            <v>ANIMAL</v>
          </cell>
          <cell r="S574" t="str">
            <v>SIF</v>
          </cell>
          <cell r="U574" t="str">
            <v>sadirmotta@gmail.com</v>
          </cell>
          <cell r="V574" t="str">
            <v>Av. Jorge A. D. Logemann nº815, distrito industrial</v>
          </cell>
          <cell r="W574" t="str">
            <v>98.920-000</v>
          </cell>
          <cell r="X574" t="str">
            <v>CONVENCIONAL</v>
          </cell>
        </row>
        <row r="575">
          <cell r="C575" t="str">
            <v>05.059/12</v>
          </cell>
          <cell r="D575" t="str">
            <v>BAYER</v>
          </cell>
          <cell r="E575" t="str">
            <v>SENADOR SALGADO FILHO</v>
          </cell>
          <cell r="F575" t="str">
            <v>SANTA ROSA</v>
          </cell>
          <cell r="G575">
            <v>41190</v>
          </cell>
          <cell r="H575" t="str">
            <v>458.101.305.3</v>
          </cell>
          <cell r="I575">
            <v>0</v>
          </cell>
          <cell r="K575">
            <v>41190</v>
          </cell>
          <cell r="L575" t="str">
            <v>PANIFICADOS</v>
          </cell>
          <cell r="M575" t="str">
            <v>TRIGO E MILHO</v>
          </cell>
          <cell r="O575" t="str">
            <v>LUCIANE MARIA BERTOLO BAYER</v>
          </cell>
          <cell r="R575" t="str">
            <v>VEGETAL</v>
          </cell>
          <cell r="V575" t="str">
            <v>Rincão Martinelli</v>
          </cell>
          <cell r="W575" t="str">
            <v>98.895-000</v>
          </cell>
          <cell r="X575" t="str">
            <v>CONVENCIONAL</v>
          </cell>
        </row>
        <row r="576">
          <cell r="C576" t="str">
            <v>05.060/12</v>
          </cell>
          <cell r="D576" t="str">
            <v>LATICÍNIOS UNIÃO</v>
          </cell>
          <cell r="E576" t="str">
            <v>PORTO LUCENA</v>
          </cell>
          <cell r="F576" t="str">
            <v>SANTA ROSA</v>
          </cell>
          <cell r="G576">
            <v>41191</v>
          </cell>
          <cell r="H576" t="str">
            <v>097.105.468.1</v>
          </cell>
          <cell r="I576">
            <v>0</v>
          </cell>
          <cell r="K576">
            <v>41191</v>
          </cell>
          <cell r="L576" t="str">
            <v>LEITE, BEBIDA LÁCTEA</v>
          </cell>
          <cell r="M576" t="str">
            <v>BOVINOCULTURA DE LEITE</v>
          </cell>
          <cell r="O576" t="str">
            <v>MEIRE TEREZINHA FERNANDES</v>
          </cell>
          <cell r="P576" t="str">
            <v>55 8418 0387 / 9963 2138</v>
          </cell>
          <cell r="R576" t="str">
            <v>ANIMAL</v>
          </cell>
          <cell r="V576" t="str">
            <v>Linha União</v>
          </cell>
          <cell r="W576" t="str">
            <v>98.980-000</v>
          </cell>
          <cell r="X576" t="str">
            <v>CONVENCIONAL</v>
          </cell>
        </row>
        <row r="577">
          <cell r="C577" t="str">
            <v>05.061/12</v>
          </cell>
          <cell r="D577" t="str">
            <v>ROSANE MARLI HERTER</v>
          </cell>
          <cell r="E577" t="str">
            <v>SANTA ROSA</v>
          </cell>
          <cell r="F577" t="str">
            <v>SANTA ROSA</v>
          </cell>
          <cell r="G577">
            <v>41220</v>
          </cell>
          <cell r="H577" t="str">
            <v>110.106.247.6</v>
          </cell>
          <cell r="I577">
            <v>0</v>
          </cell>
          <cell r="K577">
            <v>41220</v>
          </cell>
          <cell r="L577" t="str">
            <v>PANIFICADOS</v>
          </cell>
          <cell r="M577" t="str">
            <v>TRIGO</v>
          </cell>
          <cell r="O577" t="str">
            <v>ROSANE MARLI HERTER</v>
          </cell>
          <cell r="P577" t="str">
            <v>55 9167 7510</v>
          </cell>
          <cell r="R577" t="str">
            <v>VEGETAL</v>
          </cell>
          <cell r="V577" t="str">
            <v>Bela União-Laj. Capim</v>
          </cell>
          <cell r="W577" t="str">
            <v>98.900-000</v>
          </cell>
          <cell r="X577" t="str">
            <v>CONVENCIONAL</v>
          </cell>
        </row>
        <row r="578">
          <cell r="C578" t="str">
            <v>05.062/12</v>
          </cell>
          <cell r="D578" t="str">
            <v>BOLACHAS ANA VERA</v>
          </cell>
          <cell r="E578" t="str">
            <v>TRÊS DE MAIO</v>
          </cell>
          <cell r="G578">
            <v>41220</v>
          </cell>
          <cell r="H578" t="str">
            <v>147.107.480.0</v>
          </cell>
          <cell r="I578">
            <v>0</v>
          </cell>
          <cell r="J578">
            <v>42342</v>
          </cell>
          <cell r="K578" t="str">
            <v>DESC</v>
          </cell>
          <cell r="L578" t="str">
            <v>PANIFICADOS - BOLACHAS</v>
          </cell>
          <cell r="M578" t="str">
            <v>TRIGO</v>
          </cell>
          <cell r="O578" t="str">
            <v>VERA LUCIA SALVADOR NARESSI</v>
          </cell>
          <cell r="P578" t="str">
            <v>55 9902 8669 / 9686 9423</v>
          </cell>
          <cell r="R578" t="str">
            <v>VEGETAL</v>
          </cell>
          <cell r="S578" t="str">
            <v>VIGILÂNCIA SANITÁRIA</v>
          </cell>
          <cell r="U578" t="str">
            <v>ana.signori@gmail.com</v>
          </cell>
          <cell r="V578" t="str">
            <v>Lajeado Lambedor</v>
          </cell>
          <cell r="W578" t="str">
            <v>98.910-000</v>
          </cell>
          <cell r="X578" t="str">
            <v>CONVENCIONAL</v>
          </cell>
        </row>
        <row r="579">
          <cell r="C579" t="str">
            <v>05.063/12</v>
          </cell>
          <cell r="D579" t="str">
            <v>BOLACHAS MARISE</v>
          </cell>
          <cell r="E579" t="str">
            <v>TRÊS DE MAIO</v>
          </cell>
          <cell r="F579" t="str">
            <v>SANTA ROSA</v>
          </cell>
          <cell r="G579">
            <v>41220</v>
          </cell>
          <cell r="H579" t="str">
            <v>147.100.841.7</v>
          </cell>
          <cell r="I579">
            <v>1</v>
          </cell>
          <cell r="J579">
            <v>43949</v>
          </cell>
          <cell r="K579">
            <v>43857</v>
          </cell>
          <cell r="L579" t="str">
            <v>PANIFICADOS</v>
          </cell>
          <cell r="M579" t="str">
            <v>TRIGO</v>
          </cell>
          <cell r="N579" t="str">
            <v>DECLARAÇÃO DE ISENÇÃO DE LICENCIAMENTO AMBIENTAL Nº 041/2020 - ORGAO FLORESTAL MUNICIPAL / SMAMA</v>
          </cell>
          <cell r="O579" t="str">
            <v>MARISE DE OLIVEIRA MILBRATH</v>
          </cell>
          <cell r="P579" t="str">
            <v>55 9644 2939, 9915 1335</v>
          </cell>
          <cell r="R579" t="str">
            <v>VEGETAL</v>
          </cell>
          <cell r="S579" t="str">
            <v>VIGILÂNCIA SANITÁRIA</v>
          </cell>
          <cell r="U579" t="str">
            <v>marisemilbrath@gmail.com</v>
          </cell>
          <cell r="V579" t="str">
            <v>Esquina Bela Vista</v>
          </cell>
          <cell r="W579" t="str">
            <v>98.910-000</v>
          </cell>
          <cell r="X579" t="str">
            <v>CONVENCIONAL</v>
          </cell>
        </row>
        <row r="580">
          <cell r="C580" t="str">
            <v>05.064/12</v>
          </cell>
          <cell r="D580" t="str">
            <v>AMM FARINÁCEOS</v>
          </cell>
          <cell r="E580" t="str">
            <v>NOVO MACHADO</v>
          </cell>
          <cell r="F580" t="str">
            <v>SANTA ROSA</v>
          </cell>
          <cell r="G580">
            <v>41220</v>
          </cell>
          <cell r="H580" t="str">
            <v>384.100.311.9</v>
          </cell>
          <cell r="I580">
            <v>1</v>
          </cell>
          <cell r="J580">
            <v>41740</v>
          </cell>
          <cell r="K580">
            <v>44154</v>
          </cell>
          <cell r="L580" t="str">
            <v>PANIFICADOS</v>
          </cell>
          <cell r="M580" t="str">
            <v>TRIGO</v>
          </cell>
          <cell r="N580" t="str">
            <v>DAANI N° 055/2019 - PEAF DACA</v>
          </cell>
          <cell r="O580" t="str">
            <v>MARLI FIPKE</v>
          </cell>
          <cell r="P580" t="str">
            <v>55 99968 5357</v>
          </cell>
          <cell r="Q580" t="str">
            <v>55 3544 1106</v>
          </cell>
          <cell r="R580" t="str">
            <v>VEGETAL</v>
          </cell>
          <cell r="S580" t="str">
            <v>VIGILÂNCIA SANITÁRIA</v>
          </cell>
          <cell r="U580" t="str">
            <v>erno.fipke@gmail.com</v>
          </cell>
          <cell r="V580" t="str">
            <v>Rua Reinhard Fipke, 263 - Centro</v>
          </cell>
          <cell r="W580" t="str">
            <v>98.955-000</v>
          </cell>
          <cell r="X580" t="str">
            <v>CONVENCIONAL</v>
          </cell>
        </row>
        <row r="581">
          <cell r="C581" t="str">
            <v>05.065/12</v>
          </cell>
          <cell r="D581" t="str">
            <v>D'FORNO</v>
          </cell>
          <cell r="E581" t="str">
            <v>INDEPENDÊNCIA</v>
          </cell>
          <cell r="F581" t="str">
            <v>SANTA ROSA</v>
          </cell>
          <cell r="G581">
            <v>41221</v>
          </cell>
          <cell r="H581" t="str">
            <v>198.104.705.8</v>
          </cell>
          <cell r="I581">
            <v>1</v>
          </cell>
          <cell r="J581">
            <v>42885</v>
          </cell>
          <cell r="K581">
            <v>45099</v>
          </cell>
          <cell r="L581" t="str">
            <v>PANIFICADOS - PÃO, CUCA, BOLACHA, BOLO, DOCES, SALGADOS, FRIOS, CONGELADOS, CONFEITADOS</v>
          </cell>
          <cell r="M581" t="str">
            <v>TRIGO</v>
          </cell>
          <cell r="N581" t="str">
            <v xml:space="preserve">DISPENSA DE LICENCIAMENTO Nº 19/2020 </v>
          </cell>
          <cell r="O581" t="str">
            <v>JANETE ROSELI DE OLIVEIRA DAL FORNO</v>
          </cell>
          <cell r="P581" t="str">
            <v>55 99984 8827</v>
          </cell>
          <cell r="R581" t="str">
            <v>VEGETAL</v>
          </cell>
          <cell r="S581" t="str">
            <v>VIGILÂNCIA SANITÁRIA</v>
          </cell>
          <cell r="U581" t="str">
            <v>janetedalforno@hotmail.com</v>
          </cell>
          <cell r="V581" t="str">
            <v>Esquina Salete, S/N - Interior</v>
          </cell>
          <cell r="W581" t="str">
            <v>98.915-000</v>
          </cell>
          <cell r="X581" t="str">
            <v>CONVENCIONAL</v>
          </cell>
        </row>
        <row r="582">
          <cell r="C582" t="str">
            <v>05.066/12</v>
          </cell>
          <cell r="D582" t="str">
            <v>SABOR DO CAMPO</v>
          </cell>
          <cell r="E582" t="str">
            <v>INDEPENDÊNCIA</v>
          </cell>
          <cell r="F582" t="str">
            <v>SANTA ROSA</v>
          </cell>
          <cell r="G582">
            <v>41221</v>
          </cell>
          <cell r="H582" t="str">
            <v>198.104.208.0</v>
          </cell>
          <cell r="I582">
            <v>1</v>
          </cell>
          <cell r="J582">
            <v>41285</v>
          </cell>
          <cell r="K582">
            <v>44735</v>
          </cell>
          <cell r="L582" t="str">
            <v xml:space="preserve">LEITE E QUEIJO </v>
          </cell>
          <cell r="M582" t="str">
            <v>BOVINOCULTURA DE LEITE</v>
          </cell>
          <cell r="N582" t="str">
            <v>DISPENSA DE LICENCIAMENTO Nº 14/2020 - PREFEITURA MUNICIPAL DE INDEPENDÊNCIA</v>
          </cell>
          <cell r="O582" t="str">
            <v>CLAUDIO VALENTIN SPRINGER TIECHER</v>
          </cell>
          <cell r="P582" t="str">
            <v>55 9634 8916 / 9626 8463</v>
          </cell>
          <cell r="R582" t="str">
            <v>ANIMAL</v>
          </cell>
          <cell r="S582" t="str">
            <v>SIM</v>
          </cell>
          <cell r="V582" t="str">
            <v>Esquina Budel</v>
          </cell>
          <cell r="W582" t="str">
            <v>98.915-000</v>
          </cell>
          <cell r="X582" t="str">
            <v>CONVENCIONAL</v>
          </cell>
        </row>
        <row r="583">
          <cell r="C583" t="str">
            <v>05.067/12</v>
          </cell>
          <cell r="D583" t="str">
            <v>FAMILIAR JEK</v>
          </cell>
          <cell r="E583" t="str">
            <v>SANTA ROSA</v>
          </cell>
          <cell r="F583" t="str">
            <v>SANTA ROSA</v>
          </cell>
          <cell r="G583">
            <v>41248</v>
          </cell>
          <cell r="H583" t="str">
            <v>110.105.314.0</v>
          </cell>
          <cell r="I583">
            <v>1</v>
          </cell>
          <cell r="J583">
            <v>41823</v>
          </cell>
          <cell r="K583">
            <v>45587</v>
          </cell>
          <cell r="L583" t="str">
            <v>PANIFICADOS - PÃES, CUCAS, MASSAS</v>
          </cell>
          <cell r="M583" t="str">
            <v>TRIGO</v>
          </cell>
          <cell r="N583" t="str">
            <v>Declaração de Enquadramento Ambiental (11/09/2024)</v>
          </cell>
          <cell r="O583" t="str">
            <v>CARLOS ROBERTO JEK</v>
          </cell>
          <cell r="P583" t="str">
            <v>55 99629 9786</v>
          </cell>
          <cell r="R583" t="str">
            <v>VEGETAL</v>
          </cell>
          <cell r="S583" t="str">
            <v>VIGILÂNCIA SANITÁRIA</v>
          </cell>
          <cell r="V583" t="str">
            <v>Lajeado Figueira, s/nº - Interior</v>
          </cell>
          <cell r="W583" t="str">
            <v>98.900-000</v>
          </cell>
          <cell r="X583" t="str">
            <v>CONVENCIONAL</v>
          </cell>
        </row>
        <row r="584">
          <cell r="C584" t="str">
            <v>05.068/13</v>
          </cell>
          <cell r="D584" t="str">
            <v>DOCE VIDA</v>
          </cell>
          <cell r="E584" t="str">
            <v>NOVA CANDELÁRIA</v>
          </cell>
          <cell r="G584">
            <v>41277</v>
          </cell>
          <cell r="H584" t="str">
            <v>454.100.147.0</v>
          </cell>
          <cell r="I584">
            <v>0</v>
          </cell>
          <cell r="J584">
            <v>41277</v>
          </cell>
          <cell r="K584" t="str">
            <v>DESC</v>
          </cell>
          <cell r="L584" t="str">
            <v>DERIVADOS DA CANA-DE-AÇÚCAR</v>
          </cell>
          <cell r="M584" t="str">
            <v>CANA-DE-AÇÚCAR</v>
          </cell>
          <cell r="O584" t="str">
            <v xml:space="preserve">PAULO KLAUCK </v>
          </cell>
          <cell r="P584" t="str">
            <v>55 9701 6400</v>
          </cell>
          <cell r="R584" t="str">
            <v>VEGETAL</v>
          </cell>
          <cell r="S584" t="str">
            <v>VIGILÂNCIA SANITÁRIA</v>
          </cell>
          <cell r="V584" t="str">
            <v>Linha Rica</v>
          </cell>
          <cell r="W584" t="str">
            <v>98.919-000</v>
          </cell>
          <cell r="X584" t="str">
            <v>CONVENCIONAL</v>
          </cell>
        </row>
        <row r="585">
          <cell r="C585" t="str">
            <v>05.069/13</v>
          </cell>
          <cell r="D585" t="str">
            <v>SABORES E DELÍCIAS</v>
          </cell>
          <cell r="E585" t="str">
            <v>NOVA CANDELÁRIA</v>
          </cell>
          <cell r="G585">
            <v>41277</v>
          </cell>
          <cell r="H585" t="str">
            <v>454.101.184.0</v>
          </cell>
          <cell r="I585">
            <v>0</v>
          </cell>
          <cell r="J585">
            <v>41758</v>
          </cell>
          <cell r="K585" t="str">
            <v>DESC</v>
          </cell>
          <cell r="L585" t="str">
            <v>PANIFICADOS</v>
          </cell>
          <cell r="M585" t="str">
            <v>TRIGO</v>
          </cell>
          <cell r="O585" t="str">
            <v>CARLA BEATRIZ LUDWIG THOMAS</v>
          </cell>
          <cell r="P585" t="str">
            <v>55 9618 6591</v>
          </cell>
          <cell r="R585" t="str">
            <v>VEGETAL</v>
          </cell>
          <cell r="S585" t="str">
            <v>VIGILÂNCIA SANITÁRIA</v>
          </cell>
          <cell r="V585" t="str">
            <v>Linha Pitanga</v>
          </cell>
          <cell r="W585" t="str">
            <v>98.919-000</v>
          </cell>
          <cell r="X585" t="str">
            <v>CONVENCIONAL</v>
          </cell>
        </row>
        <row r="586">
          <cell r="C586" t="str">
            <v>05.070/13</v>
          </cell>
          <cell r="D586" t="str">
            <v>ALFA SOY DERIVADOS DA SOJA</v>
          </cell>
          <cell r="E586" t="str">
            <v>SANTA ROSA</v>
          </cell>
          <cell r="F586" t="str">
            <v>SANTA ROSA</v>
          </cell>
          <cell r="G586">
            <v>41311</v>
          </cell>
          <cell r="H586" t="str">
            <v>110.108.382.1</v>
          </cell>
          <cell r="I586">
            <v>0</v>
          </cell>
          <cell r="K586">
            <v>41311</v>
          </cell>
          <cell r="L586" t="str">
            <v>IOGURTE , TOFU</v>
          </cell>
          <cell r="M586" t="str">
            <v>SOJA</v>
          </cell>
          <cell r="O586" t="str">
            <v>ARIEL ALENCAR TUSSET</v>
          </cell>
          <cell r="P586" t="str">
            <v>55 8125 0397</v>
          </cell>
          <cell r="R586" t="str">
            <v>VEGETAL</v>
          </cell>
          <cell r="U586" t="str">
            <v>alfasoy@alfasoy.com.br</v>
          </cell>
          <cell r="V586" t="str">
            <v>Lajeado Ipê</v>
          </cell>
          <cell r="W586" t="str">
            <v>98.900-000</v>
          </cell>
          <cell r="X586" t="str">
            <v>CONVENCIONAL</v>
          </cell>
        </row>
        <row r="587">
          <cell r="C587" t="str">
            <v>05.071/13</v>
          </cell>
          <cell r="D587" t="str">
            <v>DOCES E SALGADOS SCHNEIDER</v>
          </cell>
          <cell r="E587" t="str">
            <v>CÂNDIDO GODÓI</v>
          </cell>
          <cell r="G587">
            <v>41327</v>
          </cell>
          <cell r="H587" t="str">
            <v>183.101.334.4</v>
          </cell>
          <cell r="I587">
            <v>0</v>
          </cell>
          <cell r="J587">
            <v>41904</v>
          </cell>
          <cell r="K587" t="str">
            <v>DESC</v>
          </cell>
          <cell r="L587" t="str">
            <v>PANIFICADOS, SALGADOS</v>
          </cell>
          <cell r="M587" t="str">
            <v>TRIGO</v>
          </cell>
          <cell r="N587" t="str">
            <v>DECLARAÇÃO DE NÃO INCIDÊNCIA DE LICENCIAMENTO AMBIENTAL Nº 007/2020-DMA  / DEPARTAMENTO MUNICIPAL DE MEIO AMBIENTE</v>
          </cell>
          <cell r="O587" t="str">
            <v>ROMEU SCHNEIDER</v>
          </cell>
          <cell r="P587" t="str">
            <v>55 9623 2497</v>
          </cell>
          <cell r="R587" t="str">
            <v>VEGETAL</v>
          </cell>
          <cell r="S587" t="str">
            <v>VIGILÂNCIA SANITÁRIA</v>
          </cell>
          <cell r="U587" t="str">
            <v>docesesalgadosschneider@hotmail.com</v>
          </cell>
          <cell r="V587" t="str">
            <v>Linha São João</v>
          </cell>
          <cell r="W587" t="str">
            <v>98.970-000</v>
          </cell>
          <cell r="X587" t="str">
            <v>CONVENCIONAL</v>
          </cell>
        </row>
        <row r="588">
          <cell r="C588" t="str">
            <v>05.072/13</v>
          </cell>
          <cell r="D588" t="str">
            <v>TIA INÊS</v>
          </cell>
          <cell r="E588" t="str">
            <v>HORIZONTINA</v>
          </cell>
          <cell r="F588" t="str">
            <v>SANTA ROSA</v>
          </cell>
          <cell r="G588">
            <v>41347</v>
          </cell>
          <cell r="H588" t="str">
            <v>062.104.307.9</v>
          </cell>
          <cell r="I588">
            <v>1</v>
          </cell>
          <cell r="J588">
            <v>41856</v>
          </cell>
          <cell r="K588">
            <v>44714</v>
          </cell>
          <cell r="L588" t="str">
            <v>PANIFICADOS - BOLACHAS</v>
          </cell>
          <cell r="M588" t="str">
            <v>TRIGO, AMENDOIM, LEITE</v>
          </cell>
          <cell r="N588" t="str">
            <v>LU 15/2022 SEPLAG</v>
          </cell>
          <cell r="O588" t="str">
            <v>INÊS NARESSI RUSTICK</v>
          </cell>
          <cell r="P588" t="str">
            <v>55 99122 2403</v>
          </cell>
          <cell r="R588" t="str">
            <v>VEGETAL</v>
          </cell>
          <cell r="S588" t="str">
            <v>VIGILÂNCIA SANITÁRIA</v>
          </cell>
          <cell r="V588" t="str">
            <v>Lajeado Micuim, S/N - Interior</v>
          </cell>
          <cell r="W588" t="str">
            <v>98.920-000</v>
          </cell>
          <cell r="X588" t="str">
            <v>CONVENCIONAL</v>
          </cell>
        </row>
        <row r="589">
          <cell r="C589" t="str">
            <v>05.073/13</v>
          </cell>
          <cell r="D589" t="str">
            <v>RENATE WERNER</v>
          </cell>
          <cell r="E589" t="str">
            <v>SANTA ROSA</v>
          </cell>
          <cell r="F589" t="str">
            <v>SANTA ROSA</v>
          </cell>
          <cell r="G589">
            <v>41358</v>
          </cell>
          <cell r="H589" t="str">
            <v>110.106.868.7</v>
          </cell>
          <cell r="I589">
            <v>1</v>
          </cell>
          <cell r="J589">
            <v>41960</v>
          </cell>
          <cell r="K589">
            <v>41960</v>
          </cell>
          <cell r="L589" t="str">
            <v>PANIFICADOS, SALGADOS</v>
          </cell>
          <cell r="M589" t="str">
            <v>TRIGO</v>
          </cell>
          <cell r="N589" t="str">
            <v>DECLARAÇÃO Nº 029/2020 - SECRETARIA MUNICIPAL DE DESENVOLVIMENTO SUSTENTÁVEL</v>
          </cell>
          <cell r="O589" t="str">
            <v>RENATE WERNER</v>
          </cell>
          <cell r="P589" t="str">
            <v>55 9675 0485</v>
          </cell>
          <cell r="R589" t="str">
            <v>VEGETAL</v>
          </cell>
          <cell r="S589" t="str">
            <v>VIGILÂNCIA SANITÁRIA</v>
          </cell>
          <cell r="V589" t="str">
            <v>Rua Tarquinio de Oliveira, 947, bairro Cruzeiro</v>
          </cell>
          <cell r="W589" t="str">
            <v>98.900-000</v>
          </cell>
          <cell r="X589" t="str">
            <v>CONVENCIONAL</v>
          </cell>
        </row>
        <row r="590">
          <cell r="C590" t="str">
            <v>05.074/13</v>
          </cell>
          <cell r="D590" t="str">
            <v>DILL</v>
          </cell>
          <cell r="E590" t="str">
            <v>BOA VISTA DO BURICÁ</v>
          </cell>
          <cell r="F590" t="str">
            <v>SANTA ROSA</v>
          </cell>
          <cell r="G590">
            <v>41358</v>
          </cell>
          <cell r="H590" t="str">
            <v>173.100.110.7</v>
          </cell>
          <cell r="I590">
            <v>1</v>
          </cell>
          <cell r="J590">
            <v>41632</v>
          </cell>
          <cell r="K590">
            <v>44621</v>
          </cell>
          <cell r="L590" t="str">
            <v>EMBUTIDOS</v>
          </cell>
          <cell r="M590" t="str">
            <v>SUINOCULTURA</v>
          </cell>
          <cell r="N590" t="str">
            <v>DECLARAÇÃO DE ISENÇÃO DE LICENCIAMENTO AMBIENTAL 7/2020 - PREF. MUNICIPAL DE BOA VISTA DO BURICÁ</v>
          </cell>
          <cell r="O590" t="str">
            <v>CATARINA ESTA RIFFEL DILL</v>
          </cell>
          <cell r="P590" t="str">
            <v>55 99932 0385 / 99962 5477</v>
          </cell>
          <cell r="R590" t="str">
            <v>ANIMAL</v>
          </cell>
          <cell r="S590" t="str">
            <v>SIM</v>
          </cell>
          <cell r="V590" t="str">
            <v>Linha Caçador, s/n° - Interior</v>
          </cell>
          <cell r="W590" t="str">
            <v>98.918-000</v>
          </cell>
          <cell r="X590" t="str">
            <v>CONVENCIONAL</v>
          </cell>
        </row>
        <row r="591">
          <cell r="C591" t="str">
            <v>05.075/13</v>
          </cell>
          <cell r="D591" t="str">
            <v>GRUPO SABOR DO CAMPO</v>
          </cell>
          <cell r="E591" t="str">
            <v>SANTA ROSA</v>
          </cell>
          <cell r="F591" t="str">
            <v>SANTA ROSA</v>
          </cell>
          <cell r="G591">
            <v>41382</v>
          </cell>
          <cell r="H591" t="str">
            <v>110.106.081.3</v>
          </cell>
          <cell r="I591">
            <v>0</v>
          </cell>
          <cell r="K591">
            <v>41382</v>
          </cell>
          <cell r="L591" t="str">
            <v>PANIFICADOS</v>
          </cell>
          <cell r="M591" t="str">
            <v>TRIGO</v>
          </cell>
          <cell r="O591" t="str">
            <v>CELITE BURUM</v>
          </cell>
          <cell r="P591" t="str">
            <v>55 9612 4975</v>
          </cell>
          <cell r="R591" t="str">
            <v>VEGETAL</v>
          </cell>
          <cell r="V591" t="str">
            <v>Lajeado Capoeira</v>
          </cell>
          <cell r="W591" t="str">
            <v>98.900-000</v>
          </cell>
          <cell r="X591" t="str">
            <v>CONVENCIONAL</v>
          </cell>
        </row>
        <row r="592">
          <cell r="C592" t="str">
            <v>05.076/13</v>
          </cell>
          <cell r="D592" t="str">
            <v>DA ELAINE</v>
          </cell>
          <cell r="E592" t="str">
            <v>SÃO JOSÉ DO INHACORÁ</v>
          </cell>
          <cell r="F592" t="str">
            <v>SANTA ROSA</v>
          </cell>
          <cell r="G592">
            <v>41402</v>
          </cell>
          <cell r="H592" t="str">
            <v>407.100.891.0</v>
          </cell>
          <cell r="I592">
            <v>1</v>
          </cell>
          <cell r="J592">
            <v>41437</v>
          </cell>
          <cell r="K592">
            <v>44526</v>
          </cell>
          <cell r="L592" t="str">
            <v>PANIFICADOS - BOLACHASM CUCAS, PÃES, SALGADINHOS, BISCOITOS</v>
          </cell>
          <cell r="M592" t="str">
            <v>TRIGO E MILHO</v>
          </cell>
          <cell r="N592" t="str">
            <v>NÃO LICENÇA (ISENÇÃO DE LICENÇA) 021/2020 - SECRETARIA MUNICIPAL DO AGRONEGÓCIO E MEIO AMBIENTE</v>
          </cell>
          <cell r="O592" t="str">
            <v>ROBERTO SCHAKOFSKI</v>
          </cell>
          <cell r="P592" t="str">
            <v>55 9914 6050</v>
          </cell>
          <cell r="R592" t="str">
            <v>VEGETAL</v>
          </cell>
          <cell r="S592" t="str">
            <v>VIGILÂNCIA SANITÁRIA</v>
          </cell>
          <cell r="U592" t="str">
            <v>robertoschakofski@gmail.com</v>
          </cell>
          <cell r="V592" t="str">
            <v>R. Castel Branco, 78, Sto Antônio do Inhacorá</v>
          </cell>
          <cell r="W592" t="str">
            <v>98.958-000</v>
          </cell>
          <cell r="X592" t="str">
            <v>CONVENCIONAL</v>
          </cell>
        </row>
        <row r="593">
          <cell r="C593" t="str">
            <v>05.077/13</v>
          </cell>
          <cell r="D593" t="str">
            <v>ÉRICA PASTÉIS</v>
          </cell>
          <cell r="E593" t="str">
            <v>SANTA ROSA</v>
          </cell>
          <cell r="G593">
            <v>41402</v>
          </cell>
          <cell r="H593" t="str">
            <v>110.105.912.2</v>
          </cell>
          <cell r="I593">
            <v>0</v>
          </cell>
          <cell r="K593" t="str">
            <v>DESC</v>
          </cell>
          <cell r="L593" t="str">
            <v>PANIFICADOS - CUCAS, SALGADOS</v>
          </cell>
          <cell r="M593" t="str">
            <v>TRIGO</v>
          </cell>
          <cell r="O593" t="str">
            <v>ÉRICA REUS RISKE</v>
          </cell>
          <cell r="Q593" t="str">
            <v>55 3512 3984</v>
          </cell>
          <cell r="R593" t="str">
            <v>VEGETAL</v>
          </cell>
          <cell r="V593" t="str">
            <v>Rua Sertão 71, centro</v>
          </cell>
          <cell r="W593" t="str">
            <v>98.900-000</v>
          </cell>
          <cell r="X593" t="str">
            <v>CONVENCIONAL</v>
          </cell>
        </row>
        <row r="594">
          <cell r="C594" t="str">
            <v>05.078/13</v>
          </cell>
          <cell r="D594" t="str">
            <v>PRODUTOS COLONIAIS TIO NICO</v>
          </cell>
          <cell r="E594" t="str">
            <v>SANTA ROSA</v>
          </cell>
          <cell r="F594" t="str">
            <v>SANTA ROSA</v>
          </cell>
          <cell r="G594">
            <v>41402</v>
          </cell>
          <cell r="H594" t="str">
            <v>110.105.942.4</v>
          </cell>
          <cell r="I594">
            <v>1</v>
          </cell>
          <cell r="J594">
            <v>42807</v>
          </cell>
          <cell r="K594">
            <v>42807</v>
          </cell>
          <cell r="L594" t="str">
            <v>PANIFICADOS - BOLACHAS, PÃES, MASSAS</v>
          </cell>
          <cell r="M594" t="str">
            <v>TRIGO</v>
          </cell>
          <cell r="N594" t="str">
            <v>DECLARAÇÃO nº 010/2020 - SECRETARIA MUNICIPAL DO DESENVOLVIMENTO SUSTENTAVEL</v>
          </cell>
          <cell r="O594" t="str">
            <v>ELSO MEDEIROS RAMOS</v>
          </cell>
          <cell r="P594" t="str">
            <v>55 9149 3432 / 9965 2705</v>
          </cell>
          <cell r="R594" t="str">
            <v>VEGETAL</v>
          </cell>
          <cell r="S594" t="str">
            <v>VIGILÂNCIA SANITÁRIA</v>
          </cell>
          <cell r="U594" t="str">
            <v>daniel-radke@hotmail.com</v>
          </cell>
          <cell r="V594" t="str">
            <v>Lajeado Capim</v>
          </cell>
          <cell r="W594" t="str">
            <v>98.900-000</v>
          </cell>
          <cell r="X594" t="str">
            <v>CONVENCIONAL</v>
          </cell>
        </row>
        <row r="595">
          <cell r="C595" t="str">
            <v>05.079/13</v>
          </cell>
          <cell r="D595" t="str">
            <v>DOCES SANFELICE</v>
          </cell>
          <cell r="E595" t="str">
            <v>SANTA ROSA</v>
          </cell>
          <cell r="F595" t="str">
            <v>SANTA ROSA</v>
          </cell>
          <cell r="G595">
            <v>41416</v>
          </cell>
          <cell r="H595" t="str">
            <v>110.105.695.6</v>
          </cell>
          <cell r="I595">
            <v>1</v>
          </cell>
          <cell r="J595">
            <v>41996</v>
          </cell>
          <cell r="K595">
            <v>41996</v>
          </cell>
          <cell r="L595" t="str">
            <v>PANIFICADOS</v>
          </cell>
          <cell r="M595" t="str">
            <v>TRIGO</v>
          </cell>
          <cell r="N595" t="str">
            <v>DAANI 004/2018  - PEAF DACA</v>
          </cell>
          <cell r="O595" t="str">
            <v>IRMA DE MOURA SANFELICE</v>
          </cell>
          <cell r="P595" t="str">
            <v>55 9985 9052</v>
          </cell>
          <cell r="Q595" t="str">
            <v>55 3512 7292</v>
          </cell>
          <cell r="R595" t="str">
            <v>VEGETAL</v>
          </cell>
          <cell r="S595" t="str">
            <v>VIGILÂNCIA SANITÁRIA</v>
          </cell>
          <cell r="V595" t="str">
            <v>Estanislau Kiatowski, 594, b. cruzeiro</v>
          </cell>
          <cell r="W595" t="str">
            <v>98.900-000</v>
          </cell>
          <cell r="X595" t="str">
            <v>CONVENCIONAL</v>
          </cell>
        </row>
        <row r="596">
          <cell r="C596" t="str">
            <v>05.080/13</v>
          </cell>
          <cell r="D596" t="str">
            <v>DENYSIUK</v>
          </cell>
          <cell r="E596" t="str">
            <v>DOUTOR MAURÍCIO CARDOSO</v>
          </cell>
          <cell r="F596" t="str">
            <v>SANTA ROSA</v>
          </cell>
          <cell r="G596">
            <v>41430</v>
          </cell>
          <cell r="H596" t="str">
            <v>266.100.265.5</v>
          </cell>
          <cell r="I596">
            <v>0</v>
          </cell>
          <cell r="K596">
            <v>41430</v>
          </cell>
          <cell r="L596" t="str">
            <v>QUEIJO, REQUEIJÃO, DOCE DE LEITE</v>
          </cell>
          <cell r="M596" t="str">
            <v>BOVINOCULTURA DE LEITE</v>
          </cell>
          <cell r="O596" t="str">
            <v>MARTA MAXIMIUK DENYSIUK</v>
          </cell>
          <cell r="P596" t="str">
            <v>55 9928 9157</v>
          </cell>
          <cell r="R596" t="str">
            <v>ANIMAL</v>
          </cell>
          <cell r="V596" t="str">
            <v>Esquina Mandurim</v>
          </cell>
          <cell r="W596" t="str">
            <v>98.920-000</v>
          </cell>
          <cell r="X596" t="str">
            <v>CONVENCIONAL</v>
          </cell>
        </row>
        <row r="597">
          <cell r="C597" t="str">
            <v>05.081/13</v>
          </cell>
          <cell r="D597" t="str">
            <v>ENTREPOSTO DE PESCADO TEGIL</v>
          </cell>
          <cell r="E597" t="str">
            <v>SANTA ROSA</v>
          </cell>
          <cell r="F597" t="str">
            <v>SANTA ROSA</v>
          </cell>
          <cell r="G597">
            <v>41437</v>
          </cell>
          <cell r="I597">
            <v>0</v>
          </cell>
          <cell r="K597">
            <v>41614</v>
          </cell>
          <cell r="L597" t="str">
            <v>FILÉ DE PEIXE</v>
          </cell>
          <cell r="M597" t="str">
            <v>PESCADOS OU PISCICULTURA</v>
          </cell>
          <cell r="O597" t="str">
            <v>TITO JOEL DAMKE</v>
          </cell>
          <cell r="P597" t="str">
            <v>55 9188 7270</v>
          </cell>
          <cell r="R597" t="str">
            <v>ANIMAL</v>
          </cell>
          <cell r="U597" t="str">
            <v>tito_damke@hotmail.com</v>
          </cell>
          <cell r="V597" t="str">
            <v>Vila Bela União</v>
          </cell>
          <cell r="W597" t="str">
            <v>98.900-000</v>
          </cell>
          <cell r="X597" t="str">
            <v>CONVENCIONAL</v>
          </cell>
        </row>
        <row r="598">
          <cell r="C598" t="str">
            <v>05.082/13</v>
          </cell>
          <cell r="D598" t="str">
            <v>SC ALIMENTOS</v>
          </cell>
          <cell r="E598" t="str">
            <v>SANTA ROSA</v>
          </cell>
          <cell r="F598" t="str">
            <v>SANTA ROSA</v>
          </cell>
          <cell r="G598">
            <v>41437</v>
          </cell>
          <cell r="H598" t="str">
            <v>110.107.331.1</v>
          </cell>
          <cell r="I598">
            <v>1</v>
          </cell>
          <cell r="J598">
            <v>43606</v>
          </cell>
          <cell r="K598">
            <v>43606</v>
          </cell>
          <cell r="L598" t="str">
            <v>PANIFICADOS</v>
          </cell>
          <cell r="M598" t="str">
            <v>TRIGO</v>
          </cell>
          <cell r="N598" t="str">
            <v xml:space="preserve">Ofício nº 068/2019 -  Isenção Municipal -Secretaria  de Desenvilvimento Sustentável -  </v>
          </cell>
          <cell r="O598" t="str">
            <v>SILVANE CRISTINA MUNIEWEG</v>
          </cell>
          <cell r="P598" t="str">
            <v>55 9904 0531</v>
          </cell>
          <cell r="R598" t="str">
            <v>VEGETAL</v>
          </cell>
          <cell r="S598" t="str">
            <v>VIGILÂNCIA SANITÁRIA</v>
          </cell>
          <cell r="V598" t="str">
            <v>Rincão Honório</v>
          </cell>
          <cell r="W598" t="str">
            <v>98.900-000</v>
          </cell>
          <cell r="X598" t="str">
            <v>CONVENCIONAL</v>
          </cell>
        </row>
        <row r="599">
          <cell r="C599" t="str">
            <v>05.083/13</v>
          </cell>
          <cell r="D599" t="str">
            <v>EMBUTIDOS FOGOLARI</v>
          </cell>
          <cell r="E599" t="str">
            <v>TUPARENDI</v>
          </cell>
          <cell r="F599" t="str">
            <v>SANTA ROSA</v>
          </cell>
          <cell r="G599">
            <v>41459</v>
          </cell>
          <cell r="H599" t="str">
            <v>152.001.582.5</v>
          </cell>
          <cell r="I599">
            <v>1</v>
          </cell>
          <cell r="J599">
            <v>41495</v>
          </cell>
          <cell r="K599">
            <v>44264</v>
          </cell>
          <cell r="L599" t="str">
            <v>EMBUTIDOS</v>
          </cell>
          <cell r="M599" t="str">
            <v>SUINOCULTURA E BOVINOCULTURA DE CORTE</v>
          </cell>
          <cell r="N599" t="str">
            <v xml:space="preserve">LO Mun nº 75/2020 </v>
          </cell>
          <cell r="O599" t="str">
            <v>BRUNO FOGOLARI</v>
          </cell>
          <cell r="P599" t="str">
            <v>55 99976 0775 / 99622 4391 / 99900 7883</v>
          </cell>
          <cell r="R599" t="str">
            <v>ANIMAL</v>
          </cell>
          <cell r="S599" t="str">
            <v>SIE (DIPOA)</v>
          </cell>
          <cell r="U599" t="str">
            <v>brunofogolari97@yahoo.com.br</v>
          </cell>
          <cell r="V599" t="str">
            <v>Lajeado Barracão, s/nº - Interior</v>
          </cell>
          <cell r="W599" t="str">
            <v>98.940-000</v>
          </cell>
          <cell r="X599" t="str">
            <v>CONVENCIONAL</v>
          </cell>
        </row>
        <row r="600">
          <cell r="C600" t="str">
            <v>05.084/13</v>
          </cell>
          <cell r="D600" t="str">
            <v>KREULICH</v>
          </cell>
          <cell r="E600" t="str">
            <v>TUPARENDI</v>
          </cell>
          <cell r="F600" t="str">
            <v>SANTA ROSA</v>
          </cell>
          <cell r="G600">
            <v>41484</v>
          </cell>
          <cell r="H600" t="str">
            <v>152.102.295.7</v>
          </cell>
          <cell r="I600">
            <v>1</v>
          </cell>
          <cell r="J600">
            <v>42142</v>
          </cell>
          <cell r="K600">
            <v>44823</v>
          </cell>
          <cell r="L600" t="str">
            <v>CONSERVAS VEGETAIS, DOCES DE FRUTAS, VERDURAS</v>
          </cell>
          <cell r="M600" t="str">
            <v>HORTICULTURA</v>
          </cell>
          <cell r="N600" t="str">
            <v>DEA 23/08/22</v>
          </cell>
          <cell r="O600" t="str">
            <v>ELVIN KREULICH</v>
          </cell>
          <cell r="P600" t="str">
            <v>55 99608 7143</v>
          </cell>
          <cell r="R600" t="str">
            <v>VEGETAL</v>
          </cell>
          <cell r="S600" t="str">
            <v>VIGILÂNCIA SANITÁRIA</v>
          </cell>
          <cell r="V600" t="str">
            <v>Lajeado Minas, s/nº - Interior</v>
          </cell>
          <cell r="W600" t="str">
            <v>98.940-000</v>
          </cell>
          <cell r="X600" t="str">
            <v>EM TRANSIÇÃO AGROECOLÓGICA</v>
          </cell>
        </row>
        <row r="601">
          <cell r="C601" t="str">
            <v>05.085/13</v>
          </cell>
          <cell r="D601" t="str">
            <v>SÃO JOSÉ</v>
          </cell>
          <cell r="E601" t="str">
            <v>PORTO VERA CRUZ</v>
          </cell>
          <cell r="F601" t="str">
            <v>SANTA ROSA</v>
          </cell>
          <cell r="G601">
            <v>41484</v>
          </cell>
          <cell r="H601" t="str">
            <v>394.100.020.0</v>
          </cell>
          <cell r="I601">
            <v>1</v>
          </cell>
          <cell r="J601">
            <v>41547</v>
          </cell>
          <cell r="K601">
            <v>44867</v>
          </cell>
          <cell r="L601" t="str">
            <v>MELADO E AÇÚCAR MASCAVO</v>
          </cell>
          <cell r="M601" t="str">
            <v>CANA-DE-AÇÚCAR</v>
          </cell>
          <cell r="O601" t="str">
            <v>DIVA MARIA LUDWIG NEIS</v>
          </cell>
          <cell r="P601" t="str">
            <v>55 98437 6040</v>
          </cell>
          <cell r="R601" t="str">
            <v>VEGETAL</v>
          </cell>
          <cell r="S601" t="str">
            <v>VIGILÂNCIA SANITÁRIA</v>
          </cell>
          <cell r="V601" t="str">
            <v>Linha São José, s/nº - Interior</v>
          </cell>
          <cell r="W601" t="str">
            <v>98.985-000</v>
          </cell>
          <cell r="X601" t="str">
            <v>CONVENCIONAL</v>
          </cell>
        </row>
        <row r="602">
          <cell r="C602" t="str">
            <v>05.086/13</v>
          </cell>
          <cell r="D602" t="str">
            <v>RUI DALTRO BECK</v>
          </cell>
          <cell r="E602" t="str">
            <v>HORIZONTINA</v>
          </cell>
          <cell r="F602" t="str">
            <v>SANTA ROSA</v>
          </cell>
          <cell r="G602">
            <v>41484</v>
          </cell>
          <cell r="H602" t="str">
            <v>062.106.274.0</v>
          </cell>
          <cell r="I602">
            <v>0</v>
          </cell>
          <cell r="K602">
            <v>41484</v>
          </cell>
          <cell r="L602" t="str">
            <v>PEPINO, COUVE-FLOR, CENOURA, PESSEGO, FIGO</v>
          </cell>
          <cell r="M602" t="str">
            <v>HORTICULTURA</v>
          </cell>
          <cell r="O602" t="str">
            <v>RUI DALTRO BECK</v>
          </cell>
          <cell r="P602" t="str">
            <v>55 9158 9516</v>
          </cell>
          <cell r="R602" t="str">
            <v>VEGETAL</v>
          </cell>
          <cell r="V602" t="str">
            <v>Lajeado Mambuca</v>
          </cell>
          <cell r="W602" t="str">
            <v>98.920-000</v>
          </cell>
          <cell r="X602" t="str">
            <v>CONVENCIONAL</v>
          </cell>
        </row>
        <row r="603">
          <cell r="C603" t="str">
            <v>05.087/13</v>
          </cell>
          <cell r="D603" t="str">
            <v>LA BUONA</v>
          </cell>
          <cell r="E603" t="str">
            <v>TRÊS DE MAIO</v>
          </cell>
          <cell r="F603" t="str">
            <v>SANTA ROSA</v>
          </cell>
          <cell r="G603">
            <v>41484</v>
          </cell>
          <cell r="H603" t="str">
            <v>147.109.234.5</v>
          </cell>
          <cell r="I603">
            <v>1</v>
          </cell>
          <cell r="J603">
            <v>41974</v>
          </cell>
          <cell r="K603">
            <v>41651</v>
          </cell>
          <cell r="L603" t="str">
            <v>MASSAS CASEIRAS</v>
          </cell>
          <cell r="M603" t="str">
            <v>TRIGO</v>
          </cell>
          <cell r="N603" t="str">
            <v>DECLARAÇÃO DE ISENÇÃO DE LICENCIAMENTO AMBIENTAL Nº 036/2020 - ÓRGÇAO FLORESTAL MUNICIPAL / SMAMA</v>
          </cell>
          <cell r="O603" t="str">
            <v>SUSANA MARIA DALLAZEN GARLET / EVANDRO GARLET</v>
          </cell>
          <cell r="P603" t="str">
            <v>55 9644 5151 / 9929 6623</v>
          </cell>
          <cell r="R603" t="str">
            <v>VEGETAL</v>
          </cell>
          <cell r="S603" t="str">
            <v>VIGILÂNCIA SANITÁRIA</v>
          </cell>
          <cell r="V603" t="str">
            <v>Rua Emílio Muller, nº 416, interior</v>
          </cell>
          <cell r="W603" t="str">
            <v>98.910-000</v>
          </cell>
          <cell r="X603" t="str">
            <v>CONVENCIONAL</v>
          </cell>
        </row>
        <row r="604">
          <cell r="C604" t="str">
            <v>05.088/13</v>
          </cell>
          <cell r="D604" t="str">
            <v>STANIEK</v>
          </cell>
          <cell r="E604" t="str">
            <v>TUPARENDI</v>
          </cell>
          <cell r="F604" t="str">
            <v>SANTA ROSA</v>
          </cell>
          <cell r="G604">
            <v>41493</v>
          </cell>
          <cell r="H604" t="str">
            <v>152.102.409.7</v>
          </cell>
          <cell r="I604">
            <v>0</v>
          </cell>
          <cell r="K604">
            <v>42963</v>
          </cell>
          <cell r="L604" t="str">
            <v>MELADO, AÇÚCAR  MASCAVO, RAPADURA</v>
          </cell>
          <cell r="M604" t="str">
            <v>CANA-DE-AÇÚCAR</v>
          </cell>
          <cell r="O604" t="str">
            <v>ADEMIR LUIZ STANIEK</v>
          </cell>
          <cell r="P604" t="str">
            <v>55 9607 2221 / 9976 5793</v>
          </cell>
          <cell r="R604" t="str">
            <v>VEGETAL</v>
          </cell>
          <cell r="V604" t="str">
            <v>Localidade de Lajeado Ramos</v>
          </cell>
          <cell r="W604" t="str">
            <v>98.940-000</v>
          </cell>
          <cell r="X604" t="str">
            <v>CONVENCIONAL</v>
          </cell>
        </row>
        <row r="605">
          <cell r="C605" t="str">
            <v>05.089/13</v>
          </cell>
          <cell r="D605" t="str">
            <v>OVOS DE CODORNA KAPPAUN</v>
          </cell>
          <cell r="E605" t="str">
            <v>HORIZONTINA</v>
          </cell>
          <cell r="G605">
            <v>41493</v>
          </cell>
          <cell r="H605" t="str">
            <v>062.106.451.3</v>
          </cell>
          <cell r="I605">
            <v>0</v>
          </cell>
          <cell r="K605" t="str">
            <v>DESC</v>
          </cell>
          <cell r="L605" t="str">
            <v>OVOS</v>
          </cell>
          <cell r="M605" t="str">
            <v>AVICULTURA DE POSTURA</v>
          </cell>
          <cell r="O605" t="str">
            <v>SABEL MEBIUS KAPPAUN</v>
          </cell>
          <cell r="P605" t="str">
            <v>55 9614 3904</v>
          </cell>
          <cell r="R605" t="str">
            <v>ANIMAL</v>
          </cell>
          <cell r="V605" t="str">
            <v>Lajeado Seco</v>
          </cell>
          <cell r="W605" t="str">
            <v>98.920-000</v>
          </cell>
          <cell r="X605" t="str">
            <v>CONVENCIONAL</v>
          </cell>
        </row>
        <row r="606">
          <cell r="C606" t="str">
            <v>05.090/13</v>
          </cell>
          <cell r="D606" t="str">
            <v>BOLACHAS STOPEIRA</v>
          </cell>
          <cell r="E606" t="str">
            <v>TRÊS DE MAIO</v>
          </cell>
          <cell r="F606" t="str">
            <v>SANTA ROSA</v>
          </cell>
          <cell r="G606">
            <v>41493</v>
          </cell>
          <cell r="H606" t="str">
            <v>147.108.045.2</v>
          </cell>
          <cell r="I606">
            <v>0</v>
          </cell>
          <cell r="K606">
            <v>41493</v>
          </cell>
          <cell r="L606" t="str">
            <v>PANIFICADOS - BOLACHAS</v>
          </cell>
          <cell r="M606" t="str">
            <v>TRIGO</v>
          </cell>
          <cell r="O606" t="str">
            <v>NILSE ISABEL BAUNGARTNER STOPEIRA</v>
          </cell>
          <cell r="P606" t="str">
            <v>55 9902 4349 / 9113 3048 / 9926 5063</v>
          </cell>
          <cell r="R606" t="str">
            <v>VEGETAL</v>
          </cell>
          <cell r="U606" t="str">
            <v>alinemariastopeira@hotmail.com</v>
          </cell>
          <cell r="V606" t="str">
            <v>Distrito de Quaraim</v>
          </cell>
          <cell r="W606" t="str">
            <v>98.910-000</v>
          </cell>
          <cell r="X606" t="str">
            <v>CONVENCIONAL</v>
          </cell>
        </row>
        <row r="607">
          <cell r="C607" t="str">
            <v>05.091/13</v>
          </cell>
          <cell r="D607" t="str">
            <v>DAPPER</v>
          </cell>
          <cell r="E607" t="str">
            <v>SÃO JOSÉ DO INHACORÁ</v>
          </cell>
          <cell r="F607" t="str">
            <v>SANTA ROSA</v>
          </cell>
          <cell r="G607">
            <v>41534</v>
          </cell>
          <cell r="H607" t="str">
            <v>407.100.659.4</v>
          </cell>
          <cell r="I607">
            <v>1</v>
          </cell>
          <cell r="J607">
            <v>41547</v>
          </cell>
          <cell r="K607">
            <v>41547</v>
          </cell>
          <cell r="L607" t="str">
            <v>MELADO, AÇÚCAR MASCAVO, RAPADURA</v>
          </cell>
          <cell r="M607" t="str">
            <v>CANA-DE-AÇÚCAR</v>
          </cell>
          <cell r="N607" t="str">
            <v>NÃO LICENÇA (ISENÇÃO DE LICENÇA) 023/2020 - SECRETARIA MUNICIPAL DO AGRONEGOCIO E MEIO AMBIENTE</v>
          </cell>
          <cell r="O607" t="str">
            <v>ARI DAPPER</v>
          </cell>
          <cell r="P607" t="str">
            <v>55 9119 7385</v>
          </cell>
          <cell r="R607" t="str">
            <v>VEGETAL</v>
          </cell>
          <cell r="S607" t="str">
            <v>VIGILÂNCIA SANITÁRIA</v>
          </cell>
          <cell r="V607" t="str">
            <v>Rua Castelo Branco- Santo Antonio do Inhacorá</v>
          </cell>
          <cell r="W607" t="str">
            <v>98.958-000</v>
          </cell>
          <cell r="X607" t="str">
            <v>CONVENCIONAL</v>
          </cell>
        </row>
        <row r="608">
          <cell r="C608" t="str">
            <v>05.092/13</v>
          </cell>
          <cell r="D608" t="str">
            <v>MELADO AGRIBOM</v>
          </cell>
          <cell r="E608" t="str">
            <v>TRÊS DE MAIO</v>
          </cell>
          <cell r="F608" t="str">
            <v>SANTA ROSA</v>
          </cell>
          <cell r="G608">
            <v>41534</v>
          </cell>
          <cell r="H608" t="str">
            <v>147.108.565.9</v>
          </cell>
          <cell r="I608">
            <v>0</v>
          </cell>
          <cell r="K608">
            <v>41534</v>
          </cell>
          <cell r="L608" t="str">
            <v>MELADO</v>
          </cell>
          <cell r="M608" t="str">
            <v>CANA-DE-AÇÚCAR</v>
          </cell>
          <cell r="O608" t="str">
            <v>EMERSON KLEIN</v>
          </cell>
          <cell r="P608" t="str">
            <v>55 9176 2295 / 9176 2297</v>
          </cell>
          <cell r="R608" t="str">
            <v>VEGETAL</v>
          </cell>
          <cell r="V608" t="str">
            <v>Local. Km 10</v>
          </cell>
          <cell r="W608" t="str">
            <v>98.910-000</v>
          </cell>
          <cell r="X608" t="str">
            <v>CONVENCIONAL</v>
          </cell>
        </row>
        <row r="609">
          <cell r="C609" t="str">
            <v>05.093/13</v>
          </cell>
          <cell r="D609" t="str">
            <v>MORARI</v>
          </cell>
          <cell r="E609" t="str">
            <v>PORTO LUCENA</v>
          </cell>
          <cell r="F609" t="str">
            <v>SANTA ROSA</v>
          </cell>
          <cell r="G609">
            <v>41534</v>
          </cell>
          <cell r="H609" t="str">
            <v>097.102.847.8</v>
          </cell>
          <cell r="I609">
            <v>0</v>
          </cell>
          <cell r="K609">
            <v>41534</v>
          </cell>
          <cell r="L609" t="str">
            <v>QUEIJO</v>
          </cell>
          <cell r="M609" t="str">
            <v>BOVINOCULTURA DE LEITE</v>
          </cell>
          <cell r="O609" t="str">
            <v>NOEMI TEREZINHA MORARI</v>
          </cell>
          <cell r="P609" t="str">
            <v>55 9616 6369 / 9165 2459</v>
          </cell>
          <cell r="R609" t="str">
            <v>ANIMAL</v>
          </cell>
          <cell r="V609" t="str">
            <v>La. Entre Rios</v>
          </cell>
          <cell r="W609" t="str">
            <v>98.980-000</v>
          </cell>
          <cell r="X609" t="str">
            <v>CONVENCIONAL</v>
          </cell>
        </row>
        <row r="610">
          <cell r="C610" t="str">
            <v>05.094/13</v>
          </cell>
          <cell r="D610" t="str">
            <v>ROHR</v>
          </cell>
          <cell r="E610" t="str">
            <v>SÃO JOSÉ DO INHACORÁ</v>
          </cell>
          <cell r="F610" t="str">
            <v>SANTA ROSA</v>
          </cell>
          <cell r="G610">
            <v>41534</v>
          </cell>
          <cell r="H610" t="str">
            <v>407.100.800.7</v>
          </cell>
          <cell r="I610">
            <v>1</v>
          </cell>
          <cell r="J610">
            <v>41547</v>
          </cell>
          <cell r="K610">
            <v>44922</v>
          </cell>
          <cell r="L610" t="str">
            <v>MELADO E AÇÚCAR MASCAVO</v>
          </cell>
          <cell r="M610" t="str">
            <v>CANA-DE-AÇÚCAR</v>
          </cell>
          <cell r="N610" t="str">
            <v>NÃO LICENÇA (ISENÇÃO DE LICENÇA) 024/2020 - SECRETARIA MUNICIPAL DO AGRONEGÓCIO E MEIO AMBIENTE</v>
          </cell>
          <cell r="O610" t="str">
            <v>IVALDO ROQUE ROHR</v>
          </cell>
          <cell r="P610" t="str">
            <v>55 99616 9045</v>
          </cell>
          <cell r="R610" t="str">
            <v>VEGETAL</v>
          </cell>
          <cell r="S610" t="str">
            <v>VIGILÂNCIA SANITÁRIA</v>
          </cell>
          <cell r="V610" t="str">
            <v>Linha Bagé, S/N - São José do Inhacorá</v>
          </cell>
          <cell r="W610" t="str">
            <v>98.958-000</v>
          </cell>
          <cell r="X610" t="str">
            <v>CONVENCIONAL</v>
          </cell>
        </row>
        <row r="611">
          <cell r="C611" t="str">
            <v>05.095/13</v>
          </cell>
          <cell r="D611" t="str">
            <v>WERNER</v>
          </cell>
          <cell r="E611" t="str">
            <v>SÃO JOSÉ DO INHACORÁ</v>
          </cell>
          <cell r="F611" t="str">
            <v>SANTA ROSA</v>
          </cell>
          <cell r="G611">
            <v>41555</v>
          </cell>
          <cell r="H611" t="str">
            <v>407.101.411.2</v>
          </cell>
          <cell r="I611">
            <v>1</v>
          </cell>
          <cell r="J611">
            <v>43866</v>
          </cell>
          <cell r="K611">
            <v>43953</v>
          </cell>
          <cell r="L611" t="str">
            <v>GELEIAS E CONSERVAS: LARANJA, MANGA, BERGAMOTA, ACEROLA, BUTIÁ, MELÃO, ABACAXI, JABUTICABA</v>
          </cell>
          <cell r="M611" t="str">
            <v>HORTICULTURA</v>
          </cell>
          <cell r="N611" t="str">
            <v>DECLARAÇÃO ISENÇÃO MUNICIPAL</v>
          </cell>
          <cell r="O611" t="str">
            <v>ERNANI JOSÉ WERNER</v>
          </cell>
          <cell r="P611" t="str">
            <v>55 9688 0292 / 9607 0505</v>
          </cell>
          <cell r="R611" t="str">
            <v>VEGETAL</v>
          </cell>
          <cell r="S611" t="str">
            <v>MAPA</v>
          </cell>
          <cell r="U611" t="str">
            <v>ernaniwerner@yahoo.com.br</v>
          </cell>
          <cell r="V611" t="str">
            <v>Castelo Branco</v>
          </cell>
          <cell r="W611" t="str">
            <v>98.958-000</v>
          </cell>
          <cell r="X611" t="str">
            <v>CONVENCIONAL</v>
          </cell>
        </row>
        <row r="612">
          <cell r="C612" t="str">
            <v>05.096/13</v>
          </cell>
          <cell r="D612" t="str">
            <v xml:space="preserve">DALLAVECHIA </v>
          </cell>
          <cell r="E612" t="str">
            <v>TRÊS DE MAIO</v>
          </cell>
          <cell r="F612" t="str">
            <v>SANTA ROSA</v>
          </cell>
          <cell r="G612">
            <v>41555</v>
          </cell>
          <cell r="H612" t="str">
            <v>147.104.924.5</v>
          </cell>
          <cell r="I612">
            <v>0</v>
          </cell>
          <cell r="K612">
            <v>41555</v>
          </cell>
          <cell r="L612" t="str">
            <v>PANIFICADOS</v>
          </cell>
          <cell r="M612" t="str">
            <v>TRIGO</v>
          </cell>
          <cell r="O612" t="str">
            <v>PEDRO DALLAVECHIA</v>
          </cell>
          <cell r="P612" t="str">
            <v>55 9933 7068</v>
          </cell>
          <cell r="R612" t="str">
            <v>VEGETAL</v>
          </cell>
          <cell r="V612" t="str">
            <v>Rua Horizontina - Centro</v>
          </cell>
          <cell r="W612" t="str">
            <v>98.910-000</v>
          </cell>
          <cell r="X612" t="str">
            <v>CONVENCIONAL</v>
          </cell>
        </row>
        <row r="613">
          <cell r="C613" t="str">
            <v>05.097/13</v>
          </cell>
          <cell r="D613" t="str">
            <v>SALAME WEBER</v>
          </cell>
          <cell r="E613" t="str">
            <v>TRÊS DE MAIO</v>
          </cell>
          <cell r="F613" t="str">
            <v>SANTA ROSA</v>
          </cell>
          <cell r="G613">
            <v>41563</v>
          </cell>
          <cell r="H613" t="str">
            <v>147.109.725.8</v>
          </cell>
          <cell r="I613">
            <v>0</v>
          </cell>
          <cell r="K613">
            <v>41563</v>
          </cell>
          <cell r="L613" t="str">
            <v>EMBUTIDOS</v>
          </cell>
          <cell r="M613" t="str">
            <v>SUINOCULTURA</v>
          </cell>
          <cell r="O613" t="str">
            <v>VALDIR WEBER</v>
          </cell>
          <cell r="P613" t="str">
            <v>55 9622 7091</v>
          </cell>
          <cell r="R613" t="str">
            <v>ANIMAL</v>
          </cell>
          <cell r="V613" t="str">
            <v>Centro</v>
          </cell>
          <cell r="W613" t="str">
            <v>98.910-000</v>
          </cell>
          <cell r="X613" t="str">
            <v>CONVENCIONAL</v>
          </cell>
        </row>
        <row r="614">
          <cell r="C614" t="str">
            <v>05.098/13</v>
          </cell>
          <cell r="D614" t="str">
            <v>PRODUTOS BEMM BOM</v>
          </cell>
          <cell r="E614" t="str">
            <v>CAMPINA DAS MISSÕES</v>
          </cell>
          <cell r="F614" t="str">
            <v>SANTA ROSA</v>
          </cell>
          <cell r="G614">
            <v>41548</v>
          </cell>
          <cell r="H614" t="str">
            <v>182.104.172.8</v>
          </cell>
          <cell r="I614">
            <v>1</v>
          </cell>
          <cell r="J614">
            <v>41837</v>
          </cell>
          <cell r="K614">
            <v>44628</v>
          </cell>
          <cell r="L614" t="str">
            <v>RAPADURA E PÉ DE MOLEQUE</v>
          </cell>
          <cell r="M614" t="str">
            <v>CANA-DE-AÇÚCAR, AMENDOIM</v>
          </cell>
          <cell r="N614" t="str">
            <v>DECLARAÇÃO TÉCNICA EMITIDA POR TÉCNICO DA EMATER</v>
          </cell>
          <cell r="O614" t="str">
            <v>CHARLES BEMM</v>
          </cell>
          <cell r="P614" t="str">
            <v>55 9906 4261</v>
          </cell>
          <cell r="R614" t="str">
            <v>VEGETAL</v>
          </cell>
          <cell r="S614" t="str">
            <v>VIGILÂNCIA SANITÁRIA</v>
          </cell>
          <cell r="U614" t="str">
            <v>charlesbemm@yahoo.com.br</v>
          </cell>
          <cell r="V614" t="str">
            <v>Linha Buriti Sul</v>
          </cell>
          <cell r="W614" t="str">
            <v>98.975-000</v>
          </cell>
          <cell r="X614" t="str">
            <v>CONVENCIONAL</v>
          </cell>
        </row>
        <row r="615">
          <cell r="C615" t="str">
            <v>05.099/13</v>
          </cell>
          <cell r="D615" t="str">
            <v>DOCES SABORES</v>
          </cell>
          <cell r="E615" t="str">
            <v>SANTO CRISTO</v>
          </cell>
          <cell r="F615" t="str">
            <v>SANTA ROSA</v>
          </cell>
          <cell r="G615">
            <v>41548</v>
          </cell>
          <cell r="H615" t="str">
            <v>116.103.117.8</v>
          </cell>
          <cell r="I615">
            <v>0</v>
          </cell>
          <cell r="J615">
            <v>41816</v>
          </cell>
          <cell r="K615">
            <v>44471</v>
          </cell>
          <cell r="L615" t="str">
            <v>PANIFICADOS</v>
          </cell>
          <cell r="M615" t="str">
            <v>TRIGO</v>
          </cell>
          <cell r="O615" t="str">
            <v>REINILDA TEWES WAGNER</v>
          </cell>
          <cell r="P615" t="str">
            <v>55 9702 8789</v>
          </cell>
          <cell r="R615" t="str">
            <v>VEGETAL</v>
          </cell>
          <cell r="S615" t="str">
            <v>VIGILÂNCIA SANITÁRIA</v>
          </cell>
          <cell r="V615" t="str">
            <v>Linha Venus</v>
          </cell>
          <cell r="W615" t="str">
            <v>98.960-000</v>
          </cell>
          <cell r="X615" t="str">
            <v>CONVENCIONAL</v>
          </cell>
        </row>
        <row r="616">
          <cell r="C616" t="str">
            <v>05.100/13</v>
          </cell>
          <cell r="D616" t="str">
            <v>BREMM</v>
          </cell>
          <cell r="E616" t="str">
            <v>DOUTOR MAURÍCIO CARDOSO</v>
          </cell>
          <cell r="F616" t="str">
            <v>SANTA ROSA</v>
          </cell>
          <cell r="G616">
            <v>41583</v>
          </cell>
          <cell r="H616" t="str">
            <v>266.101.653.2</v>
          </cell>
          <cell r="I616">
            <v>0</v>
          </cell>
          <cell r="K616">
            <v>41405</v>
          </cell>
          <cell r="L616" t="str">
            <v>PANIFICADOS</v>
          </cell>
          <cell r="M616" t="str">
            <v>TRIGO</v>
          </cell>
          <cell r="O616" t="str">
            <v>LOUVANE SCHLEMER BREMM</v>
          </cell>
          <cell r="P616" t="str">
            <v>55 9960 7384</v>
          </cell>
          <cell r="R616" t="str">
            <v>VEGETAL</v>
          </cell>
          <cell r="V616" t="str">
            <v>Esquina Mandurin, centro Rua Pedregulho</v>
          </cell>
          <cell r="W616" t="str">
            <v>98.920-000</v>
          </cell>
          <cell r="X616" t="str">
            <v>CONVENCIONAL</v>
          </cell>
        </row>
        <row r="617">
          <cell r="C617" t="str">
            <v>05.101/13</v>
          </cell>
          <cell r="D617" t="str">
            <v>BIA DOCES E SALGADOS</v>
          </cell>
          <cell r="E617" t="str">
            <v>SANTO CRISTO</v>
          </cell>
          <cell r="F617" t="str">
            <v>SANTA ROSA</v>
          </cell>
          <cell r="G617">
            <v>41606</v>
          </cell>
          <cell r="H617" t="str">
            <v>116.108.552.9</v>
          </cell>
          <cell r="I617">
            <v>1</v>
          </cell>
          <cell r="J617">
            <v>41816</v>
          </cell>
          <cell r="K617">
            <v>44587</v>
          </cell>
          <cell r="L617" t="str">
            <v>PANIFICADOS</v>
          </cell>
          <cell r="M617" t="str">
            <v>TRIGO</v>
          </cell>
          <cell r="N617" t="str">
            <v>DAANI 017/2018 - PEAF DACA</v>
          </cell>
          <cell r="O617" t="str">
            <v>NEIVA TEREZINHA SCHNEIDER BACKES</v>
          </cell>
          <cell r="P617" t="str">
            <v>55 9994 5895</v>
          </cell>
          <cell r="R617" t="str">
            <v>VEGETAL</v>
          </cell>
          <cell r="S617" t="str">
            <v>VIGILÂNCIA SANITÁRIA</v>
          </cell>
          <cell r="V617" t="str">
            <v>Linha Dona Belinha, s/n° - Linha Dona Belinha</v>
          </cell>
          <cell r="W617" t="str">
            <v>98.960-000</v>
          </cell>
          <cell r="X617" t="str">
            <v>CONVENCIONAL</v>
          </cell>
        </row>
        <row r="618">
          <cell r="C618" t="str">
            <v>05.102/13</v>
          </cell>
          <cell r="D618" t="str">
            <v>KOETZ</v>
          </cell>
          <cell r="E618" t="str">
            <v>HORIZONTINA</v>
          </cell>
          <cell r="F618" t="str">
            <v>SANTA ROSA</v>
          </cell>
          <cell r="G618">
            <v>41606</v>
          </cell>
          <cell r="H618" t="str">
            <v>062.106.492.0</v>
          </cell>
          <cell r="I618">
            <v>0</v>
          </cell>
          <cell r="K618">
            <v>41606</v>
          </cell>
          <cell r="L618" t="str">
            <v>LEITE E NATA</v>
          </cell>
          <cell r="M618" t="str">
            <v>BOVINOCULTURA DE LEITE</v>
          </cell>
          <cell r="O618" t="str">
            <v>ADELAR ANDRÉ KOETZ</v>
          </cell>
          <cell r="R618" t="str">
            <v>ANIMAL</v>
          </cell>
          <cell r="V618" t="str">
            <v>Linha Bela Vista</v>
          </cell>
          <cell r="W618" t="str">
            <v>98.920-000</v>
          </cell>
          <cell r="X618" t="str">
            <v>CONVENCIONAL</v>
          </cell>
        </row>
        <row r="619">
          <cell r="C619" t="str">
            <v>05.103/13</v>
          </cell>
          <cell r="D619" t="str">
            <v>FAMILIA PERTILE E KOCKLS</v>
          </cell>
          <cell r="E619" t="str">
            <v>SÃO JOSÉ DO INHACORÁ</v>
          </cell>
          <cell r="F619" t="str">
            <v>SANTA ROSA</v>
          </cell>
          <cell r="G619">
            <v>41624</v>
          </cell>
          <cell r="H619" t="str">
            <v>407.101.313.2</v>
          </cell>
          <cell r="I619">
            <v>0</v>
          </cell>
          <cell r="K619">
            <v>41624</v>
          </cell>
          <cell r="L619" t="str">
            <v>PANIFICADOS</v>
          </cell>
          <cell r="M619" t="str">
            <v>TRIGO</v>
          </cell>
          <cell r="O619" t="str">
            <v>TATIANE ADRIANE PERTILE</v>
          </cell>
          <cell r="P619" t="str">
            <v>55 9614 9024</v>
          </cell>
          <cell r="R619" t="str">
            <v>VEGETAL</v>
          </cell>
          <cell r="V619" t="str">
            <v>Localidade de Linha Itú</v>
          </cell>
          <cell r="W619" t="str">
            <v>98.958-000</v>
          </cell>
          <cell r="X619" t="str">
            <v>CONVENCIONAL</v>
          </cell>
        </row>
        <row r="620">
          <cell r="C620" t="str">
            <v>05.104/13</v>
          </cell>
          <cell r="D620" t="str">
            <v>ANETE LAVARDA DONAT</v>
          </cell>
          <cell r="E620" t="str">
            <v>SÃO JOSÉ DO INHACORÁ</v>
          </cell>
          <cell r="F620" t="str">
            <v>SANTA ROSA</v>
          </cell>
          <cell r="G620">
            <v>41624</v>
          </cell>
          <cell r="H620" t="str">
            <v>407.100.811.2</v>
          </cell>
          <cell r="I620">
            <v>0</v>
          </cell>
          <cell r="K620">
            <v>41624</v>
          </cell>
          <cell r="L620" t="str">
            <v>PANIFICADOS E DOCES</v>
          </cell>
          <cell r="M620" t="str">
            <v>TRIGO</v>
          </cell>
          <cell r="O620" t="str">
            <v>ANETE LAVARDA DONET</v>
          </cell>
          <cell r="P620" t="str">
            <v>55 8428 4776</v>
          </cell>
          <cell r="R620" t="str">
            <v>VEGETAL</v>
          </cell>
          <cell r="V620" t="str">
            <v>BR-472, km 119, Ponte Alta</v>
          </cell>
          <cell r="W620" t="str">
            <v>98.958-000</v>
          </cell>
          <cell r="X620" t="str">
            <v>CONVENCIONAL</v>
          </cell>
        </row>
        <row r="621">
          <cell r="C621" t="str">
            <v>05.105/14</v>
          </cell>
          <cell r="D621" t="str">
            <v>GRANJA CONQUISTA</v>
          </cell>
          <cell r="E621" t="str">
            <v>HORIZONTINA</v>
          </cell>
          <cell r="F621" t="str">
            <v>SANTA ROSA</v>
          </cell>
          <cell r="G621">
            <v>41667</v>
          </cell>
          <cell r="H621" t="str">
            <v>062.105.122.5</v>
          </cell>
          <cell r="I621">
            <v>0</v>
          </cell>
          <cell r="K621">
            <v>41667</v>
          </cell>
          <cell r="L621" t="str">
            <v>OVOS</v>
          </cell>
          <cell r="M621" t="str">
            <v>AVICULTURA DE POSTURA</v>
          </cell>
          <cell r="O621" t="str">
            <v>OLAIR SHUH</v>
          </cell>
          <cell r="P621" t="str">
            <v>55 9118 9577</v>
          </cell>
          <cell r="R621" t="str">
            <v>ANIMAL</v>
          </cell>
          <cell r="U621" t="str">
            <v>schuholair@hotmail.com</v>
          </cell>
          <cell r="V621" t="str">
            <v>Esquina tunas</v>
          </cell>
          <cell r="W621" t="str">
            <v>98.920-000</v>
          </cell>
          <cell r="X621" t="str">
            <v>CONVENCIONAL</v>
          </cell>
        </row>
        <row r="622">
          <cell r="C622" t="str">
            <v>05.106/14</v>
          </cell>
          <cell r="D622" t="str">
            <v>SILMA MARIA DILLY</v>
          </cell>
          <cell r="E622" t="str">
            <v>SÃO JOSÉ DO INHACORÁ</v>
          </cell>
          <cell r="F622" t="str">
            <v>SANTA ROSA</v>
          </cell>
          <cell r="G622">
            <v>41668</v>
          </cell>
          <cell r="H622" t="str">
            <v>407.100.698.5</v>
          </cell>
          <cell r="I622">
            <v>0</v>
          </cell>
          <cell r="K622">
            <v>41668</v>
          </cell>
          <cell r="L622" t="str">
            <v>FRANGO</v>
          </cell>
          <cell r="M622" t="str">
            <v>AVICULTURA DE CORTE</v>
          </cell>
          <cell r="O622" t="str">
            <v>SILMA MARIA DILLY</v>
          </cell>
          <cell r="P622" t="str">
            <v>55 9691 2853</v>
          </cell>
          <cell r="R622" t="str">
            <v>ANIMAL</v>
          </cell>
          <cell r="U622" t="str">
            <v>tanaracristinadilly@yahoo.com.br</v>
          </cell>
          <cell r="V622" t="str">
            <v>Linha Itú</v>
          </cell>
          <cell r="W622" t="str">
            <v>98.958-000</v>
          </cell>
          <cell r="X622" t="str">
            <v>CONVENCIONAL</v>
          </cell>
        </row>
        <row r="623">
          <cell r="C623" t="str">
            <v>05.107/14</v>
          </cell>
          <cell r="D623" t="str">
            <v>MELADO LEBENS</v>
          </cell>
          <cell r="E623" t="str">
            <v>SANTO CRISTO</v>
          </cell>
          <cell r="F623" t="str">
            <v>SANTA ROSA</v>
          </cell>
          <cell r="G623">
            <v>41690</v>
          </cell>
          <cell r="H623" t="str">
            <v>116.103.759.1</v>
          </cell>
          <cell r="I623">
            <v>0</v>
          </cell>
          <cell r="K623">
            <v>41690</v>
          </cell>
          <cell r="L623" t="str">
            <v xml:space="preserve">MELADO E DERIVADOS DE CANA </v>
          </cell>
          <cell r="M623" t="str">
            <v>CANA-DE-AÇÚCAR</v>
          </cell>
          <cell r="O623" t="str">
            <v>JOSÉ ANGELINO LEBENS</v>
          </cell>
          <cell r="P623" t="str">
            <v>55 9996 1719</v>
          </cell>
          <cell r="R623" t="str">
            <v>VEGETAL</v>
          </cell>
          <cell r="V623" t="str">
            <v>Linha Venus-linha Belinha Centro</v>
          </cell>
          <cell r="W623" t="str">
            <v>98.960-000</v>
          </cell>
          <cell r="X623" t="str">
            <v>CONVENCIONAL</v>
          </cell>
        </row>
        <row r="624">
          <cell r="C624" t="str">
            <v>05.108/14</v>
          </cell>
          <cell r="D624" t="str">
            <v>KOMAR</v>
          </cell>
          <cell r="E624" t="str">
            <v>DOUTOR MAURÍCIO CARDOSO</v>
          </cell>
          <cell r="F624" t="str">
            <v>SANTA ROSA</v>
          </cell>
          <cell r="G624">
            <v>41703</v>
          </cell>
          <cell r="H624" t="str">
            <v>266.101.653.2</v>
          </cell>
          <cell r="I624">
            <v>0</v>
          </cell>
          <cell r="K624">
            <v>41762</v>
          </cell>
          <cell r="L624" t="str">
            <v>PANIFICADOS</v>
          </cell>
          <cell r="M624" t="str">
            <v>TRIGO</v>
          </cell>
          <cell r="O624" t="str">
            <v>ARACI E JOÃO KOMAR</v>
          </cell>
          <cell r="P624" t="str">
            <v>55 9960 7165</v>
          </cell>
          <cell r="R624" t="str">
            <v>VEGETAL</v>
          </cell>
          <cell r="V624" t="str">
            <v>Barra do Centro Novo</v>
          </cell>
          <cell r="W624" t="str">
            <v>98.920-000</v>
          </cell>
          <cell r="X624" t="str">
            <v>CONVENCIONAL</v>
          </cell>
        </row>
        <row r="625">
          <cell r="C625" t="str">
            <v>05.109/14</v>
          </cell>
          <cell r="D625" t="str">
            <v>SABOR COM SABOR</v>
          </cell>
          <cell r="E625" t="str">
            <v>TRÊS DE MAIO</v>
          </cell>
          <cell r="F625" t="str">
            <v>SANTA ROSA</v>
          </cell>
          <cell r="G625">
            <v>41725</v>
          </cell>
          <cell r="H625" t="str">
            <v>147.110.284.7</v>
          </cell>
          <cell r="I625">
            <v>0</v>
          </cell>
          <cell r="K625">
            <v>41725</v>
          </cell>
          <cell r="L625" t="str">
            <v>PANIFICADOS</v>
          </cell>
          <cell r="M625" t="str">
            <v>TRIGO</v>
          </cell>
          <cell r="O625" t="str">
            <v>CLEUSA MARIA FISS LOPES</v>
          </cell>
          <cell r="P625" t="str">
            <v>55 9615 2147 / 9643 6662</v>
          </cell>
          <cell r="R625" t="str">
            <v>VEGETAL</v>
          </cell>
          <cell r="V625" t="str">
            <v>Travessa Leste, 25, Jardim das Acácias</v>
          </cell>
          <cell r="W625" t="str">
            <v>98.910-000</v>
          </cell>
          <cell r="X625" t="str">
            <v>CONVENCIONAL</v>
          </cell>
        </row>
        <row r="626">
          <cell r="C626" t="str">
            <v>05.110/14</v>
          </cell>
          <cell r="D626" t="str">
            <v>DOROSZ DERIVADOS DE CANA</v>
          </cell>
          <cell r="E626" t="str">
            <v>NOVO MACHADO</v>
          </cell>
          <cell r="F626" t="str">
            <v>SANTA ROSA</v>
          </cell>
          <cell r="G626">
            <v>41744</v>
          </cell>
          <cell r="H626" t="str">
            <v>384.101.935.0</v>
          </cell>
          <cell r="I626">
            <v>0</v>
          </cell>
          <cell r="K626">
            <v>41744</v>
          </cell>
          <cell r="L626" t="str">
            <v>DERIVADOS DE CANA</v>
          </cell>
          <cell r="M626" t="str">
            <v>CANA-DE-AÇÚCAR</v>
          </cell>
          <cell r="O626" t="str">
            <v>VICENTE DOROSZ</v>
          </cell>
          <cell r="P626" t="str">
            <v>55 9987 5789 / 9998 8442</v>
          </cell>
          <cell r="R626" t="str">
            <v>VEGETAL</v>
          </cell>
          <cell r="V626" t="str">
            <v>Esquina Barra Funda</v>
          </cell>
          <cell r="W626" t="str">
            <v>98.955-000</v>
          </cell>
          <cell r="X626" t="str">
            <v>CONVENCIONAL</v>
          </cell>
        </row>
        <row r="627">
          <cell r="C627" t="str">
            <v>05.111/14</v>
          </cell>
          <cell r="D627" t="str">
            <v>MARON</v>
          </cell>
          <cell r="E627" t="str">
            <v>TRÊS DE MAIO</v>
          </cell>
          <cell r="F627" t="str">
            <v>SANTA ROSA</v>
          </cell>
          <cell r="G627">
            <v>41744</v>
          </cell>
          <cell r="H627" t="str">
            <v>147.105.633.0</v>
          </cell>
          <cell r="I627">
            <v>0</v>
          </cell>
          <cell r="K627">
            <v>41744</v>
          </cell>
          <cell r="L627" t="str">
            <v xml:space="preserve">POLPA DE FRUTAS: Butiá, Acerola, Maracujá </v>
          </cell>
          <cell r="M627" t="str">
            <v>FRUTICULTURA</v>
          </cell>
          <cell r="O627" t="str">
            <v>MAURI JOSÉ MARON</v>
          </cell>
          <cell r="P627" t="str">
            <v>55 9983 5167 / 9900 6164</v>
          </cell>
          <cell r="R627" t="str">
            <v>BEBIDAS</v>
          </cell>
          <cell r="V627" t="str">
            <v>Entrada da Barrinha, Barrinha</v>
          </cell>
          <cell r="W627" t="str">
            <v>98.910-000</v>
          </cell>
          <cell r="X627" t="str">
            <v>CONVENCIONAL</v>
          </cell>
        </row>
        <row r="628">
          <cell r="C628" t="str">
            <v>05.112/14</v>
          </cell>
          <cell r="D628" t="str">
            <v>SHUBERT</v>
          </cell>
          <cell r="E628" t="str">
            <v>NOVO MACHADO</v>
          </cell>
          <cell r="F628" t="str">
            <v>SANTA ROSA</v>
          </cell>
          <cell r="G628">
            <v>41745</v>
          </cell>
          <cell r="H628" t="str">
            <v>384.102.749.2</v>
          </cell>
          <cell r="I628">
            <v>0</v>
          </cell>
          <cell r="K628">
            <v>41745</v>
          </cell>
          <cell r="L628" t="str">
            <v>PANIFICADOS</v>
          </cell>
          <cell r="M628" t="str">
            <v>TRIGO</v>
          </cell>
          <cell r="O628" t="str">
            <v>MARLENE SCHUBERT</v>
          </cell>
          <cell r="P628" t="str">
            <v>55 9673 6050</v>
          </cell>
          <cell r="Q628" t="str">
            <v>55 3544 1112</v>
          </cell>
          <cell r="R628" t="str">
            <v>VEGETAL</v>
          </cell>
          <cell r="V628" t="str">
            <v>Lajeado Touros</v>
          </cell>
          <cell r="W628" t="str">
            <v>98.955-000</v>
          </cell>
          <cell r="X628" t="str">
            <v>CONVENCIONAL</v>
          </cell>
        </row>
        <row r="629">
          <cell r="C629" t="str">
            <v>05.113/14</v>
          </cell>
          <cell r="D629" t="str">
            <v>SCHWAN</v>
          </cell>
          <cell r="E629" t="str">
            <v>SÃO JOSÉ DO INHACORÁ</v>
          </cell>
          <cell r="F629" t="str">
            <v>SANTA ROSA</v>
          </cell>
          <cell r="G629">
            <v>41745</v>
          </cell>
          <cell r="H629" t="str">
            <v>407.101.209.8</v>
          </cell>
          <cell r="I629">
            <v>0</v>
          </cell>
          <cell r="K629">
            <v>41745</v>
          </cell>
          <cell r="L629" t="str">
            <v>QUEIJO</v>
          </cell>
          <cell r="M629" t="str">
            <v>BOVINOCULTURA DE LEITE</v>
          </cell>
          <cell r="O629" t="str">
            <v>RODRIGO LUIS SCHWAN</v>
          </cell>
          <cell r="P629" t="str">
            <v>55 9631 0732</v>
          </cell>
          <cell r="R629" t="str">
            <v>ANIMAL</v>
          </cell>
          <cell r="U629" t="str">
            <v>arlete.reidel@hotmail.com</v>
          </cell>
          <cell r="V629" t="str">
            <v>Linha Itú</v>
          </cell>
          <cell r="W629" t="str">
            <v>98.958-000</v>
          </cell>
          <cell r="X629" t="str">
            <v>CONVENCIONAL</v>
          </cell>
        </row>
        <row r="630">
          <cell r="C630" t="str">
            <v>05.114/14</v>
          </cell>
          <cell r="D630" t="str">
            <v>FUSIGER</v>
          </cell>
          <cell r="E630" t="str">
            <v>SÃO JOSÉ DO INHACORÁ</v>
          </cell>
          <cell r="F630" t="str">
            <v>SANTA ROSA</v>
          </cell>
          <cell r="G630">
            <v>41745</v>
          </cell>
          <cell r="H630" t="str">
            <v>407.100.934.8</v>
          </cell>
          <cell r="I630">
            <v>1</v>
          </cell>
          <cell r="J630">
            <v>42569</v>
          </cell>
          <cell r="K630">
            <v>42569</v>
          </cell>
          <cell r="L630" t="str">
            <v>EMBUTIDOS</v>
          </cell>
          <cell r="M630" t="str">
            <v>SUINOCULTURA</v>
          </cell>
          <cell r="N630" t="str">
            <v>LICENÇA DE OPERAÇÃO (REGULARIZAÇÃO) 016.2622,10/2020 - SECRETARIA MUNICIPAL DO AGRONEGÓCIO E MEIO AMBIENTE</v>
          </cell>
          <cell r="O630" t="str">
            <v>LAIR PAULO FUSIGER</v>
          </cell>
          <cell r="P630" t="str">
            <v>55 9902 6099</v>
          </cell>
          <cell r="R630" t="str">
            <v>ANIMAL</v>
          </cell>
          <cell r="S630" t="str">
            <v>SIM</v>
          </cell>
          <cell r="T630" t="str">
            <v>SUSAF-RS</v>
          </cell>
          <cell r="V630" t="str">
            <v>Linha da Barra</v>
          </cell>
          <cell r="W630" t="str">
            <v>98.958-000</v>
          </cell>
          <cell r="X630" t="str">
            <v>CONVENCIONAL</v>
          </cell>
        </row>
        <row r="631">
          <cell r="C631" t="str">
            <v>05.115/14</v>
          </cell>
          <cell r="D631" t="str">
            <v>HEKLER</v>
          </cell>
          <cell r="E631" t="str">
            <v>SÃO JOSÉ DO INHACORÁ</v>
          </cell>
          <cell r="F631" t="str">
            <v>SANTA ROSA</v>
          </cell>
          <cell r="G631">
            <v>41745</v>
          </cell>
          <cell r="H631" t="str">
            <v>407.100.519.9</v>
          </cell>
          <cell r="I631">
            <v>1</v>
          </cell>
          <cell r="J631">
            <v>42830</v>
          </cell>
          <cell r="K631">
            <v>42859</v>
          </cell>
          <cell r="L631" t="str">
            <v>PANIFICADOS</v>
          </cell>
          <cell r="M631" t="str">
            <v>TRIGO</v>
          </cell>
          <cell r="N631" t="str">
            <v>NÃO LICENÇA (ISENÇÃO DE LICENÇA) 022/2020 - SECRETARIA MUNICIPAL DO AGRONEGOCIO E MEIO AMBIENTE</v>
          </cell>
          <cell r="O631" t="str">
            <v>DILSON JOSÉ HEKLER</v>
          </cell>
          <cell r="P631" t="str">
            <v>55 9617 0728</v>
          </cell>
          <cell r="R631" t="str">
            <v>VEGETAL</v>
          </cell>
          <cell r="S631" t="str">
            <v>VIGILÂNCIA SANITÁRIA</v>
          </cell>
          <cell r="V631" t="str">
            <v>Santo Antônio do Inhacorá</v>
          </cell>
          <cell r="W631" t="str">
            <v>98.958-000</v>
          </cell>
          <cell r="X631" t="str">
            <v>CONVENCIONAL</v>
          </cell>
        </row>
        <row r="632">
          <cell r="C632" t="str">
            <v>05.116/14</v>
          </cell>
          <cell r="D632" t="str">
            <v>FAMÍLIA CHRIST</v>
          </cell>
          <cell r="E632" t="str">
            <v>BOA VISTA DO BURICÁ</v>
          </cell>
          <cell r="G632">
            <v>41745</v>
          </cell>
          <cell r="H632" t="str">
            <v>173.102.409.3</v>
          </cell>
          <cell r="I632">
            <v>0</v>
          </cell>
          <cell r="J632">
            <v>42207</v>
          </cell>
          <cell r="K632" t="str">
            <v>DESC</v>
          </cell>
          <cell r="L632" t="str">
            <v>QUEIJO E DERIVADOS DO LEITE</v>
          </cell>
          <cell r="M632" t="str">
            <v>BOVINOCULTURA DE LEITE</v>
          </cell>
          <cell r="N632" t="str">
            <v>LICENÇA DE OPERAÇÃO LO Nº 0004-03.2625,10.0210/2020 - SMAMA</v>
          </cell>
          <cell r="O632" t="str">
            <v>MARLENE INÊS WOLFART CHRIST</v>
          </cell>
          <cell r="P632" t="str">
            <v>55 9131 4859 / 9931 0237</v>
          </cell>
          <cell r="R632" t="str">
            <v>ANIMAL</v>
          </cell>
          <cell r="S632" t="str">
            <v>SIM</v>
          </cell>
          <cell r="T632" t="str">
            <v>SUSAF-RS</v>
          </cell>
          <cell r="V632" t="str">
            <v>Alpargatas , nº 115</v>
          </cell>
          <cell r="W632" t="str">
            <v>98.918-000</v>
          </cell>
          <cell r="X632" t="str">
            <v>CONVENCIONAL</v>
          </cell>
        </row>
        <row r="633">
          <cell r="C633" t="str">
            <v>05.117/14</v>
          </cell>
          <cell r="D633" t="str">
            <v>FRANGO MAMBUCA</v>
          </cell>
          <cell r="E633" t="str">
            <v>HORIZONTINA</v>
          </cell>
          <cell r="G633">
            <v>41745</v>
          </cell>
          <cell r="H633" t="str">
            <v>062.104.630.2</v>
          </cell>
          <cell r="I633">
            <v>0</v>
          </cell>
          <cell r="J633">
            <v>42962</v>
          </cell>
          <cell r="K633" t="str">
            <v>DESC</v>
          </cell>
          <cell r="L633" t="str">
            <v>FRANGO</v>
          </cell>
          <cell r="M633" t="str">
            <v>AVICULTURA DE CORTE</v>
          </cell>
          <cell r="O633" t="str">
            <v>ELOI HONNEF / MARLI TERESINHA MOHR</v>
          </cell>
          <cell r="R633" t="str">
            <v>ANIMAL</v>
          </cell>
          <cell r="S633" t="str">
            <v>SIM</v>
          </cell>
          <cell r="V633" t="str">
            <v>Comunidade  de Mambuca</v>
          </cell>
          <cell r="W633" t="str">
            <v>98.920-000</v>
          </cell>
          <cell r="X633" t="str">
            <v>CONVENCIONAL</v>
          </cell>
        </row>
        <row r="634">
          <cell r="C634" t="str">
            <v>05.118/14</v>
          </cell>
          <cell r="D634" t="str">
            <v>BOLACHAS DA MARCI</v>
          </cell>
          <cell r="E634" t="str">
            <v>ALECRIM</v>
          </cell>
          <cell r="F634" t="str">
            <v>SANTA ROSA</v>
          </cell>
          <cell r="G634">
            <v>41836</v>
          </cell>
          <cell r="H634" t="str">
            <v>163.106.345.3</v>
          </cell>
          <cell r="I634">
            <v>1</v>
          </cell>
          <cell r="J634">
            <v>42405</v>
          </cell>
          <cell r="K634">
            <v>45727</v>
          </cell>
          <cell r="L634" t="str">
            <v xml:space="preserve">PANIFICADOS - PÃES, BOLACHAS, CUCAS </v>
          </cell>
          <cell r="M634" t="str">
            <v>TRIGO</v>
          </cell>
          <cell r="N634" t="str">
            <v>DILA nº 3/2022 - DMA</v>
          </cell>
          <cell r="O634" t="str">
            <v>MARCI NEIVA SCHONWALD BRADACZ</v>
          </cell>
          <cell r="P634" t="str">
            <v>55 99653 3982</v>
          </cell>
          <cell r="R634" t="str">
            <v>VEGETAL</v>
          </cell>
          <cell r="S634" t="str">
            <v>VIGILÂNCIA SANITÁRIA</v>
          </cell>
          <cell r="U634" t="str">
            <v>marcialecrim@gmail.com</v>
          </cell>
          <cell r="V634" t="str">
            <v>Linha Patos, s/nº - Área Rural</v>
          </cell>
          <cell r="W634" t="str">
            <v>98.950-000</v>
          </cell>
          <cell r="X634" t="str">
            <v>CONVENCIONAL</v>
          </cell>
        </row>
        <row r="635">
          <cell r="C635" t="str">
            <v>05.119/14</v>
          </cell>
          <cell r="D635" t="str">
            <v>CLEDI CAVALINI DOS SANTOS</v>
          </cell>
          <cell r="E635" t="str">
            <v>ALEGRIA</v>
          </cell>
          <cell r="F635" t="str">
            <v>SANTA ROSA</v>
          </cell>
          <cell r="G635">
            <v>41836</v>
          </cell>
          <cell r="H635" t="str">
            <v>246.102.072.2</v>
          </cell>
          <cell r="I635">
            <v>0</v>
          </cell>
          <cell r="K635">
            <v>41745</v>
          </cell>
          <cell r="L635" t="str">
            <v>PANIFICADOS - BOLACHAS E CUCAS</v>
          </cell>
          <cell r="M635" t="str">
            <v>TRIGO</v>
          </cell>
          <cell r="O635" t="str">
            <v>CLEDI CAVALINI DOS SANTOS</v>
          </cell>
          <cell r="P635" t="str">
            <v>55 9648 7417</v>
          </cell>
          <cell r="R635" t="str">
            <v>VEGETAL</v>
          </cell>
          <cell r="V635" t="str">
            <v>Rincão dos Nardes</v>
          </cell>
          <cell r="W635" t="str">
            <v>98.905-000</v>
          </cell>
          <cell r="X635" t="str">
            <v>CONVENCIONAL</v>
          </cell>
        </row>
        <row r="636">
          <cell r="C636" t="str">
            <v>05.120/14</v>
          </cell>
          <cell r="D636" t="str">
            <v>DA ANA</v>
          </cell>
          <cell r="E636" t="str">
            <v>HORIZONTINA</v>
          </cell>
          <cell r="F636" t="str">
            <v>SANTA ROSA</v>
          </cell>
          <cell r="G636">
            <v>41851</v>
          </cell>
          <cell r="H636" t="str">
            <v>062.106.581.1</v>
          </cell>
          <cell r="I636">
            <v>0</v>
          </cell>
          <cell r="K636">
            <v>41851</v>
          </cell>
          <cell r="L636" t="str">
            <v>QUEIJO</v>
          </cell>
          <cell r="M636" t="str">
            <v>BOVINOCULTURA DE LEITE</v>
          </cell>
          <cell r="O636" t="str">
            <v>ANA LUISA VANDER VEEN</v>
          </cell>
          <cell r="R636" t="str">
            <v>ANIMAL</v>
          </cell>
          <cell r="V636" t="str">
            <v>Lajeado Patos</v>
          </cell>
          <cell r="W636" t="str">
            <v>98.920-000</v>
          </cell>
          <cell r="X636" t="str">
            <v>CONVENCIONAL</v>
          </cell>
        </row>
        <row r="637">
          <cell r="C637" t="str">
            <v>05.121/14</v>
          </cell>
          <cell r="D637" t="str">
            <v>PADARIA COLONIAL MARSCHALL</v>
          </cell>
          <cell r="E637" t="str">
            <v>CÂNDIDO GODÓI</v>
          </cell>
          <cell r="G637">
            <v>41865</v>
          </cell>
          <cell r="H637" t="str">
            <v>183.101.691.2</v>
          </cell>
          <cell r="I637">
            <v>0</v>
          </cell>
          <cell r="J637">
            <v>41904</v>
          </cell>
          <cell r="K637" t="str">
            <v>DESC</v>
          </cell>
          <cell r="L637" t="str">
            <v>PANIFICADOS EM GERAL</v>
          </cell>
          <cell r="M637" t="str">
            <v>TRIGO</v>
          </cell>
          <cell r="N637" t="str">
            <v>DECLARAÇÃO DE NÃO INCIDÊNCIA DE LICENCIAMENTO AMBIENTAL 008/2020-DMA - DEPARTAMENTO MUNICIPAL DE MEIO AMBIENTE</v>
          </cell>
          <cell r="O637" t="str">
            <v>LUIZ MARSCHALL</v>
          </cell>
          <cell r="P637" t="str">
            <v>55 9946 4301</v>
          </cell>
          <cell r="R637" t="str">
            <v>VEGETAL</v>
          </cell>
          <cell r="S637" t="str">
            <v>VIGILÂNCIA SANITÁRIA</v>
          </cell>
          <cell r="V637" t="str">
            <v>Esquina Castelo Branco</v>
          </cell>
          <cell r="W637" t="str">
            <v>98.970-000</v>
          </cell>
          <cell r="X637" t="str">
            <v>CONVENCIONAL</v>
          </cell>
        </row>
        <row r="638">
          <cell r="C638" t="str">
            <v>05.122/14</v>
          </cell>
          <cell r="D638" t="str">
            <v>PADARIA COLONIAL CASCATA</v>
          </cell>
          <cell r="E638" t="str">
            <v>CÂNDIDO GODÓI</v>
          </cell>
          <cell r="F638" t="str">
            <v>SANTA ROSA</v>
          </cell>
          <cell r="G638">
            <v>41865</v>
          </cell>
          <cell r="H638" t="str">
            <v>183.103.330.2</v>
          </cell>
          <cell r="I638">
            <v>1</v>
          </cell>
          <cell r="J638">
            <v>41904</v>
          </cell>
          <cell r="K638">
            <v>44790</v>
          </cell>
          <cell r="L638" t="str">
            <v>PANIFICADOS EM GERAL</v>
          </cell>
          <cell r="M638" t="str">
            <v>TRIGO</v>
          </cell>
          <cell r="N638" t="str">
            <v>DECLARAÇÃO DE NÃO INCIDÊNCIA DE LICENCIAMENTO AMBIENTAL 011/2020-DMA - DEPARTAMENTO MUNICIPAL DE MEIO AMBIENTE</v>
          </cell>
          <cell r="O638" t="str">
            <v>ALOÍSIO GUNKEL</v>
          </cell>
          <cell r="P638" t="str">
            <v>55 9955 5203</v>
          </cell>
          <cell r="R638" t="str">
            <v>VEGETAL</v>
          </cell>
          <cell r="S638" t="str">
            <v>VIGILÂNCIA SANITÁRIA</v>
          </cell>
          <cell r="V638" t="str">
            <v>Linha Cascata</v>
          </cell>
          <cell r="W638" t="str">
            <v>98.970-000</v>
          </cell>
          <cell r="X638" t="str">
            <v>CONVENCIONAL</v>
          </cell>
        </row>
        <row r="639">
          <cell r="C639" t="str">
            <v>05.123/14</v>
          </cell>
          <cell r="D639" t="str">
            <v>SANA</v>
          </cell>
          <cell r="E639" t="str">
            <v>SANTA ROSA</v>
          </cell>
          <cell r="F639" t="str">
            <v>SANTA ROSA</v>
          </cell>
          <cell r="G639">
            <v>41891</v>
          </cell>
          <cell r="H639" t="str">
            <v>110.105.185.6</v>
          </cell>
          <cell r="I639">
            <v>1</v>
          </cell>
          <cell r="J639">
            <v>42758</v>
          </cell>
          <cell r="K639">
            <v>42758</v>
          </cell>
          <cell r="L639" t="str">
            <v>PANIFICADOS</v>
          </cell>
          <cell r="M639" t="str">
            <v>TRIGO</v>
          </cell>
          <cell r="N639" t="str">
            <v>DECLARAÇÃO Nº 35/2020 - SECRETARIA MUNICIPAL DE DESENVOLVIMENTO SUSTENTAVEL</v>
          </cell>
          <cell r="O639" t="str">
            <v>ÉDIO FRANCISCO BRAUN</v>
          </cell>
          <cell r="P639" t="str">
            <v>55 9721 9121</v>
          </cell>
          <cell r="R639" t="str">
            <v>VEGETAL</v>
          </cell>
          <cell r="V639" t="str">
            <v>Linha Mirin</v>
          </cell>
          <cell r="W639" t="str">
            <v>98.900-000</v>
          </cell>
          <cell r="X639" t="str">
            <v>CONVENCIONAL</v>
          </cell>
        </row>
        <row r="640">
          <cell r="C640" t="str">
            <v>05.124/14</v>
          </cell>
          <cell r="D640" t="str">
            <v>MARA ELIZANE MOTTA DA SILVA</v>
          </cell>
          <cell r="E640" t="str">
            <v>ALEGRIA</v>
          </cell>
          <cell r="F640" t="str">
            <v>SANTA ROSA</v>
          </cell>
          <cell r="G640">
            <v>41891</v>
          </cell>
          <cell r="H640" t="str">
            <v>246.101.393.9</v>
          </cell>
          <cell r="I640">
            <v>1</v>
          </cell>
          <cell r="J640">
            <v>43496</v>
          </cell>
          <cell r="K640">
            <v>43496</v>
          </cell>
          <cell r="L640" t="str">
            <v>PANIFICADOS</v>
          </cell>
          <cell r="M640" t="str">
            <v>TRIGO</v>
          </cell>
          <cell r="N640" t="str">
            <v>DISPENSA DE LICENCIAMENTO AMBIENTAL MUNICIPAL Nº 002/13-01-2021 - DEPARTAMENTO MUNICIPAL DE MEIO AMBIENTE</v>
          </cell>
          <cell r="O640" t="str">
            <v>MARA ELIZANE MOTTA DA SILVA</v>
          </cell>
          <cell r="P640" t="str">
            <v>55 9946 5513</v>
          </cell>
          <cell r="R640" t="str">
            <v>VEGETAL</v>
          </cell>
          <cell r="S640" t="str">
            <v>VIGILÂNCIA SANITÁRIA</v>
          </cell>
          <cell r="V640" t="str">
            <v>Comunidade de Rincão dos Correas</v>
          </cell>
          <cell r="W640" t="str">
            <v>98.905-000</v>
          </cell>
          <cell r="X640" t="str">
            <v>CONVENCIONAL</v>
          </cell>
        </row>
        <row r="641">
          <cell r="C641" t="str">
            <v>05.125/14</v>
          </cell>
          <cell r="D641" t="str">
            <v>CONFEITARIA COLONIAL NATAL</v>
          </cell>
          <cell r="E641" t="str">
            <v>CÂNDIDO GODÓI</v>
          </cell>
          <cell r="G641">
            <v>41898</v>
          </cell>
          <cell r="H641" t="str">
            <v>183.103.830.4</v>
          </cell>
          <cell r="I641">
            <v>0</v>
          </cell>
          <cell r="J641">
            <v>41904</v>
          </cell>
          <cell r="K641" t="str">
            <v>DESC</v>
          </cell>
          <cell r="L641" t="str">
            <v>PANIFICADOS</v>
          </cell>
          <cell r="M641" t="str">
            <v>TRIGO</v>
          </cell>
          <cell r="O641" t="str">
            <v>NELCI MARIA THOMAS</v>
          </cell>
          <cell r="P641" t="str">
            <v>55 9917 7492</v>
          </cell>
          <cell r="R641" t="str">
            <v>VEGETAL</v>
          </cell>
          <cell r="S641" t="str">
            <v>VIGILÂNCIA SANITÁRIA</v>
          </cell>
          <cell r="V641" t="str">
            <v xml:space="preserve">Linha Natal </v>
          </cell>
          <cell r="W641" t="str">
            <v>98.970-000</v>
          </cell>
          <cell r="X641" t="str">
            <v>CONVENCIONAL</v>
          </cell>
        </row>
        <row r="642">
          <cell r="C642" t="str">
            <v>05.126/14</v>
          </cell>
          <cell r="D642" t="str">
            <v>MM MORANGO</v>
          </cell>
          <cell r="E642" t="str">
            <v>PORTO VERA CRUZ</v>
          </cell>
          <cell r="F642" t="str">
            <v>SANTA ROSA</v>
          </cell>
          <cell r="G642">
            <v>41898</v>
          </cell>
          <cell r="H642" t="str">
            <v>394.100.020.0</v>
          </cell>
          <cell r="I642">
            <v>0</v>
          </cell>
          <cell r="K642">
            <v>41898</v>
          </cell>
          <cell r="L642" t="str">
            <v>PICOLÉS DE MORANGO</v>
          </cell>
          <cell r="M642" t="str">
            <v>FRUTICULTURA</v>
          </cell>
          <cell r="O642" t="str">
            <v>MIRTES TERESINHA VOGEL</v>
          </cell>
          <cell r="P642" t="str">
            <v>55 8415 0021</v>
          </cell>
          <cell r="R642" t="str">
            <v>VEGETAL</v>
          </cell>
          <cell r="V642" t="str">
            <v>Travessa São Luiz, nº 61, bairro Chácara</v>
          </cell>
          <cell r="W642" t="str">
            <v>98.985-000</v>
          </cell>
          <cell r="X642" t="str">
            <v>CONVENCIONAL</v>
          </cell>
        </row>
        <row r="643">
          <cell r="C643" t="str">
            <v>05.127/14</v>
          </cell>
          <cell r="D643" t="str">
            <v>BELE DELÍCIAS</v>
          </cell>
          <cell r="E643" t="str">
            <v>SANTA ROSA</v>
          </cell>
          <cell r="F643" t="str">
            <v>SANTA ROSA</v>
          </cell>
          <cell r="G643">
            <v>41898</v>
          </cell>
          <cell r="H643" t="str">
            <v>110.106.537.8</v>
          </cell>
          <cell r="I643">
            <v>1</v>
          </cell>
          <cell r="J643">
            <v>42949</v>
          </cell>
          <cell r="K643">
            <v>43805</v>
          </cell>
          <cell r="L643" t="str">
            <v>PANIFICADOS</v>
          </cell>
          <cell r="M643" t="str">
            <v>TRIGO</v>
          </cell>
          <cell r="N643" t="str">
            <v>DECLARAÇÃO Nº 034/2020 - SECRETARIA MUNICIPAL DE DESENVOLVIMENTO SUSTENTÁVEL</v>
          </cell>
          <cell r="O643" t="str">
            <v>LEANI KURTZ RIECKE</v>
          </cell>
          <cell r="P643" t="str">
            <v>55 9906 3618 / 8119 3096</v>
          </cell>
          <cell r="R643" t="str">
            <v>VEGETAL</v>
          </cell>
          <cell r="S643" t="str">
            <v>VIGILÂNCIA SANITÁRIA</v>
          </cell>
          <cell r="V643" t="str">
            <v>Lajeado Pessegueiro</v>
          </cell>
          <cell r="W643" t="str">
            <v>98.900-000</v>
          </cell>
          <cell r="X643" t="str">
            <v>CONVENCIONAL</v>
          </cell>
        </row>
        <row r="644">
          <cell r="C644" t="str">
            <v>05.128/14</v>
          </cell>
          <cell r="D644" t="str">
            <v xml:space="preserve">COOPERTERESA-COOPERATIVA CANAVIEIRA SANTA TERESA  </v>
          </cell>
          <cell r="E644" t="str">
            <v>CAMPINA DAS MISSÕES</v>
          </cell>
          <cell r="F644" t="str">
            <v>SANTA ROSA</v>
          </cell>
          <cell r="G644">
            <v>41814</v>
          </cell>
          <cell r="H644" t="str">
            <v>182.000.687.2</v>
          </cell>
          <cell r="I644">
            <v>0</v>
          </cell>
          <cell r="K644">
            <v>41814</v>
          </cell>
          <cell r="L644" t="str">
            <v>CACHAÇA E MELADO</v>
          </cell>
          <cell r="M644" t="str">
            <v>CANA-DE-AÇÚCAR</v>
          </cell>
          <cell r="O644" t="str">
            <v>PEDRINHO DEWES</v>
          </cell>
          <cell r="P644" t="str">
            <v>55 9623 4735 / 9924 9155</v>
          </cell>
          <cell r="R644" t="str">
            <v>BEBIDAS/VEGETAL</v>
          </cell>
          <cell r="U644" t="str">
            <v>vanusa.fritzen@yahoo.com.br</v>
          </cell>
          <cell r="V644" t="str">
            <v>Linha Teresa</v>
          </cell>
          <cell r="W644" t="str">
            <v>98.975-000</v>
          </cell>
          <cell r="X644" t="str">
            <v>CONVENCIONAL</v>
          </cell>
        </row>
        <row r="645">
          <cell r="C645" t="str">
            <v>05.129/14</v>
          </cell>
          <cell r="D645" t="str">
            <v>ISABEL MARGARIDA DE MORAIS</v>
          </cell>
          <cell r="E645" t="str">
            <v>TRÊS DE MAIO</v>
          </cell>
          <cell r="F645" t="str">
            <v>SANTA ROSA</v>
          </cell>
          <cell r="G645">
            <v>41919</v>
          </cell>
          <cell r="H645" t="str">
            <v>147.109.258.2</v>
          </cell>
          <cell r="I645">
            <v>0</v>
          </cell>
          <cell r="K645">
            <v>41916</v>
          </cell>
          <cell r="L645" t="str">
            <v>CONSERVAS E GELÉIAS</v>
          </cell>
          <cell r="M645" t="str">
            <v>HORTICULTURA</v>
          </cell>
          <cell r="O645" t="str">
            <v>ISABEL MARGARIDA DE MORAIS</v>
          </cell>
          <cell r="P645" t="str">
            <v>55 9170 7446</v>
          </cell>
          <cell r="R645" t="str">
            <v>VEGETAL</v>
          </cell>
          <cell r="V645" t="str">
            <v>Quaraim</v>
          </cell>
          <cell r="W645" t="str">
            <v>98.910-000</v>
          </cell>
          <cell r="X645" t="str">
            <v>ORGÂNICO CERTIFICADO</v>
          </cell>
        </row>
        <row r="646">
          <cell r="C646" t="str">
            <v>05.130/14</v>
          </cell>
          <cell r="D646" t="str">
            <v>ADRIANO REIDEL DA SILVA</v>
          </cell>
          <cell r="E646" t="str">
            <v>SÃO JOSÉ DO INHACORÁ</v>
          </cell>
          <cell r="F646" t="str">
            <v>SANTA ROSA</v>
          </cell>
          <cell r="G646">
            <v>41928</v>
          </cell>
          <cell r="H646" t="str">
            <v>407.101.193.8</v>
          </cell>
          <cell r="I646">
            <v>0</v>
          </cell>
          <cell r="K646">
            <v>41928</v>
          </cell>
          <cell r="L646" t="str">
            <v>MELADO, AÇÚCAR MASCAVO, RAPADURA</v>
          </cell>
          <cell r="M646" t="str">
            <v>CANA-DE-AÇÚCAR</v>
          </cell>
          <cell r="O646" t="str">
            <v>ADRIANO REIDEL DA SILVA</v>
          </cell>
          <cell r="P646" t="str">
            <v>55 9914 2529</v>
          </cell>
          <cell r="R646" t="str">
            <v>VEGETAL</v>
          </cell>
          <cell r="V646" t="str">
            <v>Linha Caramuru</v>
          </cell>
          <cell r="W646" t="str">
            <v>98.958-000</v>
          </cell>
          <cell r="X646" t="str">
            <v>CONVENCIONAL</v>
          </cell>
        </row>
        <row r="647">
          <cell r="C647" t="str">
            <v>05.131/14</v>
          </cell>
          <cell r="D647" t="str">
            <v>PRODUTOS DO CANAVIAL</v>
          </cell>
          <cell r="E647" t="str">
            <v>SANTA ROSA</v>
          </cell>
          <cell r="F647" t="str">
            <v>SANTA ROSA</v>
          </cell>
          <cell r="G647">
            <v>41947</v>
          </cell>
          <cell r="H647" t="str">
            <v>110.108.521.2</v>
          </cell>
          <cell r="I647">
            <v>1</v>
          </cell>
          <cell r="J647">
            <v>44167</v>
          </cell>
          <cell r="K647">
            <v>43873</v>
          </cell>
          <cell r="L647" t="str">
            <v>MELADO, AÇÚCAR MASCAVO, RAPADURA</v>
          </cell>
          <cell r="M647" t="str">
            <v>CANA-DE-AÇÚCAR</v>
          </cell>
          <cell r="N647" t="str">
            <v>DECLARAÇÃO Nº 013/2020 - SECRETARIA MUNICIPAL DE DESENVOLVIMENTO SUSTENTAVEL</v>
          </cell>
          <cell r="O647" t="str">
            <v>INÊS MARIA MEINERZ</v>
          </cell>
          <cell r="P647" t="str">
            <v>55 9623 9994</v>
          </cell>
          <cell r="R647" t="str">
            <v>VEGETAL</v>
          </cell>
          <cell r="S647" t="str">
            <v>VIGILÂNCIA SANITÁRIA</v>
          </cell>
          <cell r="V647" t="str">
            <v>Linha 13 de Maio</v>
          </cell>
          <cell r="W647" t="str">
            <v>98.900-000</v>
          </cell>
          <cell r="X647" t="str">
            <v>CONVENCIONAL</v>
          </cell>
        </row>
        <row r="648">
          <cell r="C648" t="str">
            <v>05.132/14</v>
          </cell>
          <cell r="D648" t="str">
            <v>COOPERATIVA DOS AGRICULTORES DE SANTO CRISTO-COOPASC</v>
          </cell>
          <cell r="E648" t="str">
            <v>SANTO CRISTO</v>
          </cell>
          <cell r="F648" t="str">
            <v>SANTA ROSA</v>
          </cell>
          <cell r="G648">
            <v>41829</v>
          </cell>
          <cell r="H648" t="str">
            <v>116.001.169.6</v>
          </cell>
          <cell r="I648">
            <v>0</v>
          </cell>
          <cell r="K648">
            <v>41829</v>
          </cell>
          <cell r="L648" t="str">
            <v>EMBUTIDOS E CARNE</v>
          </cell>
          <cell r="M648" t="str">
            <v>SUINOCULTURA</v>
          </cell>
          <cell r="O648" t="str">
            <v>JORGE LUIZ NONNEMACHER</v>
          </cell>
          <cell r="Q648" t="str">
            <v>55 3541 1955</v>
          </cell>
          <cell r="R648" t="str">
            <v>ANIMAL</v>
          </cell>
          <cell r="U648" t="str">
            <v>comprescopasc@gmail.com</v>
          </cell>
          <cell r="V648" t="str">
            <v>Linha Revolta</v>
          </cell>
          <cell r="W648" t="str">
            <v>98.960-000</v>
          </cell>
          <cell r="X648" t="str">
            <v>CONVENCIONAL</v>
          </cell>
        </row>
        <row r="649">
          <cell r="C649" t="str">
            <v>05.133/14</v>
          </cell>
          <cell r="D649" t="str">
            <v>SILVANA NEUMANN DA SILVA</v>
          </cell>
          <cell r="E649" t="str">
            <v>INDEPENDÊNCIA</v>
          </cell>
          <cell r="F649" t="str">
            <v>SANTA ROSA</v>
          </cell>
          <cell r="G649">
            <v>41961</v>
          </cell>
          <cell r="H649" t="str">
            <v>198.103.294.8</v>
          </cell>
          <cell r="I649">
            <v>0</v>
          </cell>
          <cell r="K649">
            <v>41961</v>
          </cell>
          <cell r="L649" t="str">
            <v>PANIFICADOS - PÃES, BISCOITOS; BARRAS DE CEREAL</v>
          </cell>
          <cell r="M649" t="str">
            <v>TRIGO</v>
          </cell>
          <cell r="O649" t="str">
            <v>SILVANA NEUMANN DA SILVA</v>
          </cell>
          <cell r="P649" t="str">
            <v>55 9912 3267</v>
          </cell>
          <cell r="R649" t="str">
            <v>VEGETAL</v>
          </cell>
          <cell r="V649" t="str">
            <v>Rincão Farias</v>
          </cell>
          <cell r="W649" t="str">
            <v>98.915-000</v>
          </cell>
          <cell r="X649" t="str">
            <v>CONVENCIONAL</v>
          </cell>
        </row>
        <row r="650">
          <cell r="C650" t="str">
            <v>05.134/15</v>
          </cell>
          <cell r="D650" t="str">
            <v>IZONETE MARIA RUARO ZIMMERMANN</v>
          </cell>
          <cell r="E650" t="str">
            <v>INDEPENDÊNCIA</v>
          </cell>
          <cell r="F650" t="str">
            <v>SANTA ROSA</v>
          </cell>
          <cell r="G650">
            <v>42030</v>
          </cell>
          <cell r="H650" t="str">
            <v>198.100.033.7</v>
          </cell>
          <cell r="I650">
            <v>0</v>
          </cell>
          <cell r="K650">
            <v>42030</v>
          </cell>
          <cell r="L650" t="str">
            <v>BARRAS  DE CEREAL</v>
          </cell>
          <cell r="M650" t="str">
            <v>LINHAÇA, AMENDOIM, AVEIA</v>
          </cell>
          <cell r="O650" t="str">
            <v>IZONETE MARIA RUARO ZIMMERMANN</v>
          </cell>
          <cell r="P650" t="str">
            <v>55 9653 1850</v>
          </cell>
          <cell r="R650" t="str">
            <v>VEGETAL</v>
          </cell>
          <cell r="V650" t="str">
            <v>São Francisco</v>
          </cell>
          <cell r="W650" t="str">
            <v>98.915-000</v>
          </cell>
          <cell r="X650" t="str">
            <v>CONVENCIONAL</v>
          </cell>
        </row>
        <row r="651">
          <cell r="C651" t="str">
            <v>05.135/15</v>
          </cell>
          <cell r="D651" t="str">
            <v xml:space="preserve">DEL SÍTIO </v>
          </cell>
          <cell r="E651" t="str">
            <v>SANTA ROSA</v>
          </cell>
          <cell r="F651" t="str">
            <v>SANTA ROSA</v>
          </cell>
          <cell r="G651">
            <v>42030</v>
          </cell>
          <cell r="H651" t="str">
            <v>110.108.335.0</v>
          </cell>
          <cell r="I651">
            <v>1</v>
          </cell>
          <cell r="J651">
            <v>42730</v>
          </cell>
          <cell r="K651">
            <v>42730</v>
          </cell>
          <cell r="L651" t="str">
            <v>MELADO, AÇÚCAR MASCAVO, RAPADURA</v>
          </cell>
          <cell r="M651" t="str">
            <v>CANA-DE-AÇÚCAR</v>
          </cell>
          <cell r="N651" t="str">
            <v>DECLARAÇÃO Nº 042/2020 - SECRETARIA MUNICIPAL  DE DESENVOLVIMENTO SUSTENTÁVEL</v>
          </cell>
          <cell r="O651" t="str">
            <v>VILSON LUIS KREIN</v>
          </cell>
          <cell r="P651" t="str">
            <v>55 9612 1309 / 9607 3331</v>
          </cell>
          <cell r="R651" t="str">
            <v>VEGETAL</v>
          </cell>
          <cell r="S651" t="str">
            <v>VIGILÂNCIA SANITÁRIA</v>
          </cell>
          <cell r="V651" t="str">
            <v>Linha XV de Novembro S/N</v>
          </cell>
          <cell r="W651" t="str">
            <v>98.900-000</v>
          </cell>
          <cell r="X651" t="str">
            <v>CONVENCIONAL</v>
          </cell>
        </row>
        <row r="652">
          <cell r="C652" t="str">
            <v>05.136/15</v>
          </cell>
          <cell r="D652" t="str">
            <v xml:space="preserve">SCHUSTER RECKZIEGEL </v>
          </cell>
          <cell r="E652" t="str">
            <v>HORIZONTINA</v>
          </cell>
          <cell r="F652" t="str">
            <v>SANTA ROSA</v>
          </cell>
          <cell r="G652">
            <v>42030</v>
          </cell>
          <cell r="H652" t="str">
            <v>062.103.313.8</v>
          </cell>
          <cell r="I652">
            <v>1</v>
          </cell>
          <cell r="J652">
            <v>42807</v>
          </cell>
          <cell r="K652">
            <v>42807</v>
          </cell>
          <cell r="L652" t="str">
            <v>EMBUTIDOS E CARNE</v>
          </cell>
          <cell r="M652" t="str">
            <v>SUINOCULTURA E BOVINOCULTURA DE CORTE</v>
          </cell>
          <cell r="O652" t="str">
            <v>SIMONE SCHUSTER RECKZIEGEL</v>
          </cell>
          <cell r="R652" t="str">
            <v>ANIMAL</v>
          </cell>
          <cell r="S652" t="str">
            <v>SIM</v>
          </cell>
          <cell r="V652" t="str">
            <v>Lajeado Patos</v>
          </cell>
          <cell r="W652" t="str">
            <v>98.920-000</v>
          </cell>
          <cell r="X652" t="str">
            <v>CONVENCIONAL</v>
          </cell>
        </row>
        <row r="653">
          <cell r="C653" t="str">
            <v>05.137/15</v>
          </cell>
          <cell r="D653" t="str">
            <v>MOLINARI</v>
          </cell>
          <cell r="E653" t="str">
            <v>TUPARENDI</v>
          </cell>
          <cell r="F653" t="str">
            <v>SANTA ROSA</v>
          </cell>
          <cell r="G653">
            <v>42030</v>
          </cell>
          <cell r="H653" t="str">
            <v>152.103.998.1</v>
          </cell>
          <cell r="I653">
            <v>0</v>
          </cell>
          <cell r="K653">
            <v>42030</v>
          </cell>
          <cell r="L653" t="str">
            <v>PANIFICADOS</v>
          </cell>
          <cell r="M653" t="str">
            <v>TRIGO</v>
          </cell>
          <cell r="O653" t="str">
            <v>MARLI MOLINARI</v>
          </cell>
          <cell r="P653" t="str">
            <v>55 9623 1235 / 9903 3389</v>
          </cell>
          <cell r="R653" t="str">
            <v>VEGETAL</v>
          </cell>
          <cell r="V653" t="str">
            <v>Cinquentenário</v>
          </cell>
          <cell r="W653" t="str">
            <v>98.940-000</v>
          </cell>
          <cell r="X653" t="str">
            <v>CONVENCIONAL</v>
          </cell>
        </row>
        <row r="654">
          <cell r="C654" t="str">
            <v>05.138/15</v>
          </cell>
          <cell r="D654" t="str">
            <v>SABINO JOSÉ WERLANG</v>
          </cell>
          <cell r="E654" t="str">
            <v>SÃO JOSÉ DO INHACORÁ</v>
          </cell>
          <cell r="F654" t="str">
            <v>SANTA ROSA</v>
          </cell>
          <cell r="G654">
            <v>42060</v>
          </cell>
          <cell r="H654" t="str">
            <v>407.101.169.5</v>
          </cell>
          <cell r="I654">
            <v>0</v>
          </cell>
          <cell r="K654">
            <v>42060</v>
          </cell>
          <cell r="L654" t="str">
            <v>SALGADINHOS DE BATATA</v>
          </cell>
          <cell r="M654" t="str">
            <v>HORTICULTURA</v>
          </cell>
          <cell r="O654" t="str">
            <v>SABINO JOSÉ WERLANG</v>
          </cell>
          <cell r="P654" t="str">
            <v>55 9933 4258</v>
          </cell>
          <cell r="R654" t="str">
            <v>VEGETAL</v>
          </cell>
          <cell r="V654" t="str">
            <v>Linha Giacomelli</v>
          </cell>
          <cell r="W654" t="str">
            <v>98.958-000</v>
          </cell>
          <cell r="X654" t="str">
            <v>CONVENCIONAL</v>
          </cell>
        </row>
        <row r="655">
          <cell r="C655" t="str">
            <v>05.139/15</v>
          </cell>
          <cell r="D655" t="str">
            <v>ROMILDA FERREIRA MARTINS CARVALHO</v>
          </cell>
          <cell r="E655" t="str">
            <v>SANTA ROSA</v>
          </cell>
          <cell r="F655" t="str">
            <v>SANTA ROSA</v>
          </cell>
          <cell r="G655">
            <v>42083</v>
          </cell>
          <cell r="H655" t="str">
            <v>110.106.765.6</v>
          </cell>
          <cell r="I655">
            <v>0</v>
          </cell>
          <cell r="K655">
            <v>42083</v>
          </cell>
          <cell r="L655" t="str">
            <v>PANIFICADOS</v>
          </cell>
          <cell r="M655" t="str">
            <v>TRIGO</v>
          </cell>
          <cell r="O655" t="str">
            <v>ROMILDA FERREIRA CARVALHO</v>
          </cell>
          <cell r="P655" t="str">
            <v>55 9628 6682 / 9942 1134</v>
          </cell>
          <cell r="R655" t="str">
            <v>VEGETAL</v>
          </cell>
          <cell r="V655" t="str">
            <v>Lajeado Figueira</v>
          </cell>
          <cell r="W655" t="str">
            <v>98.900-000</v>
          </cell>
          <cell r="X655" t="str">
            <v>CONVENCIONAL</v>
          </cell>
        </row>
        <row r="656">
          <cell r="C656" t="str">
            <v>05.140/15</v>
          </cell>
          <cell r="D656" t="str">
            <v>BOLACHAS DA MARA</v>
          </cell>
          <cell r="E656" t="str">
            <v>HORIZONTINA</v>
          </cell>
          <cell r="F656" t="str">
            <v>SANTA ROSA</v>
          </cell>
          <cell r="G656">
            <v>42163</v>
          </cell>
          <cell r="H656" t="str">
            <v>062.004.160.9</v>
          </cell>
          <cell r="I656">
            <v>1</v>
          </cell>
          <cell r="J656">
            <v>44004</v>
          </cell>
          <cell r="K656">
            <v>44004</v>
          </cell>
          <cell r="L656" t="str">
            <v xml:space="preserve">PANIFICADOS - BOLACHAS, BISCOITOS  </v>
          </cell>
          <cell r="M656" t="str">
            <v>TRIGO</v>
          </cell>
          <cell r="N656" t="str">
            <v>Licença Municipal</v>
          </cell>
          <cell r="O656" t="str">
            <v>JOCEMARA DA COSTA VIANA</v>
          </cell>
          <cell r="P656" t="str">
            <v>55 99162 0803</v>
          </cell>
          <cell r="R656" t="str">
            <v>VEGETAL</v>
          </cell>
          <cell r="S656" t="str">
            <v>VIGILÂNCIA SANITÁRIA</v>
          </cell>
          <cell r="U656" t="str">
            <v>jocemara.viana1@gmail.com</v>
          </cell>
          <cell r="V656" t="str">
            <v>Esquina Boa Vista</v>
          </cell>
          <cell r="W656" t="str">
            <v>98.920-000</v>
          </cell>
          <cell r="X656" t="str">
            <v>CONVENCIONAL</v>
          </cell>
        </row>
        <row r="657">
          <cell r="C657" t="str">
            <v>05.141/15</v>
          </cell>
          <cell r="D657" t="str">
            <v>FAMILIAR PURO SABOR</v>
          </cell>
          <cell r="E657" t="str">
            <v>SANTA ROSA</v>
          </cell>
          <cell r="F657" t="str">
            <v>SANTA ROSA</v>
          </cell>
          <cell r="G657">
            <v>42199</v>
          </cell>
          <cell r="H657" t="str">
            <v>110.106.657.9</v>
          </cell>
          <cell r="I657">
            <v>0</v>
          </cell>
          <cell r="K657">
            <v>42199</v>
          </cell>
          <cell r="L657" t="str">
            <v>PANIFICADOS - BOLACHAS, SALGADINHOS, BOLOS</v>
          </cell>
          <cell r="M657" t="str">
            <v>TRIGO</v>
          </cell>
          <cell r="O657" t="str">
            <v>IRIS PERCOSKI</v>
          </cell>
          <cell r="P657" t="str">
            <v>55 9128 8932 / 9912 8711</v>
          </cell>
          <cell r="R657" t="str">
            <v>VEGETAL</v>
          </cell>
          <cell r="U657" t="str">
            <v>pooterluziaandreia@yahoo.com.br</v>
          </cell>
          <cell r="V657" t="str">
            <v>Bela União</v>
          </cell>
          <cell r="W657" t="str">
            <v>98.900-000</v>
          </cell>
          <cell r="X657" t="str">
            <v>CONVENCIONAL</v>
          </cell>
        </row>
        <row r="658">
          <cell r="C658" t="str">
            <v>05.142/15</v>
          </cell>
          <cell r="D658" t="str">
            <v>CANDE PRODUTOS NATURAIS</v>
          </cell>
          <cell r="E658" t="str">
            <v>BOA VISTA DO BURICÁ</v>
          </cell>
          <cell r="F658" t="str">
            <v>SANTA ROSA</v>
          </cell>
          <cell r="G658">
            <v>42199</v>
          </cell>
          <cell r="H658" t="str">
            <v>173.103.462.5</v>
          </cell>
          <cell r="I658">
            <v>1</v>
          </cell>
          <cell r="J658">
            <v>43997</v>
          </cell>
          <cell r="K658">
            <v>43997</v>
          </cell>
          <cell r="L658" t="str">
            <v>MELADO</v>
          </cell>
          <cell r="M658" t="str">
            <v>CANA-DE-AÇÚCAR</v>
          </cell>
          <cell r="N658" t="str">
            <v>LICENÇA DE OPERAÇÃO LO Nº 0005-03.2696,00.0210/2020 - SMAMA</v>
          </cell>
          <cell r="O658" t="str">
            <v>VERNER RUBEN JAGNOW</v>
          </cell>
          <cell r="P658" t="str">
            <v>55 9637 9507</v>
          </cell>
          <cell r="R658" t="str">
            <v>VEGETAL</v>
          </cell>
          <cell r="S658" t="str">
            <v>VIGILÂNCIA SANITÁRIA</v>
          </cell>
          <cell r="V658" t="str">
            <v>BR-472, km 124, Beato Roque</v>
          </cell>
          <cell r="W658" t="str">
            <v>98.918-000</v>
          </cell>
          <cell r="X658" t="str">
            <v>CONVENCIONAL</v>
          </cell>
        </row>
        <row r="659">
          <cell r="C659" t="str">
            <v>05.143/15</v>
          </cell>
          <cell r="D659" t="str">
            <v>FAMILIAR LÍDIA</v>
          </cell>
          <cell r="E659" t="str">
            <v>SANTA ROSA</v>
          </cell>
          <cell r="F659" t="str">
            <v>SANTA ROSA</v>
          </cell>
          <cell r="G659">
            <v>42199</v>
          </cell>
          <cell r="H659" t="str">
            <v>110.108.198.5</v>
          </cell>
          <cell r="I659">
            <v>0</v>
          </cell>
          <cell r="K659">
            <v>42199</v>
          </cell>
          <cell r="L659" t="str">
            <v>PANIFICADOS</v>
          </cell>
          <cell r="M659" t="str">
            <v>TRIGO</v>
          </cell>
          <cell r="O659" t="str">
            <v>LÍDIA SACKVIL</v>
          </cell>
          <cell r="P659" t="str">
            <v>55 9611 8352</v>
          </cell>
          <cell r="R659" t="str">
            <v>VEGETAL</v>
          </cell>
          <cell r="U659" t="str">
            <v>pastorheldor@gmail.com</v>
          </cell>
          <cell r="V659" t="str">
            <v>Lajeado Grande</v>
          </cell>
          <cell r="W659" t="str">
            <v>98.900-000</v>
          </cell>
          <cell r="X659" t="str">
            <v>CONVENCIONAL</v>
          </cell>
        </row>
        <row r="660">
          <cell r="C660" t="str">
            <v>05.144/15</v>
          </cell>
          <cell r="D660" t="str">
            <v>MARCELI</v>
          </cell>
          <cell r="E660" t="str">
            <v>NOVO MACHADO</v>
          </cell>
          <cell r="F660" t="str">
            <v>SANTA ROSA</v>
          </cell>
          <cell r="G660">
            <v>42237</v>
          </cell>
          <cell r="H660" t="str">
            <v>384.102.020.0</v>
          </cell>
          <cell r="I660">
            <v>0</v>
          </cell>
          <cell r="K660">
            <v>42237</v>
          </cell>
          <cell r="L660" t="str">
            <v>COUVE-FLOR, BRÓCOLIS, VAGEM, PEPINO</v>
          </cell>
          <cell r="M660" t="str">
            <v>HORTICULTURA</v>
          </cell>
          <cell r="O660" t="str">
            <v>MARCELI SCHLENDER LESKE</v>
          </cell>
          <cell r="R660" t="str">
            <v>VEGETAL</v>
          </cell>
          <cell r="V660" t="str">
            <v>Vila 3 Pedras</v>
          </cell>
          <cell r="W660" t="str">
            <v>98.955-000</v>
          </cell>
          <cell r="X660" t="str">
            <v>CONVENCIONAL</v>
          </cell>
        </row>
        <row r="661">
          <cell r="C661" t="str">
            <v>05.145/15</v>
          </cell>
          <cell r="D661" t="str">
            <v>IVETE SALGADOS</v>
          </cell>
          <cell r="E661" t="str">
            <v>SANTA ROSA</v>
          </cell>
          <cell r="F661" t="str">
            <v>SANTA ROSA</v>
          </cell>
          <cell r="G661">
            <v>42271</v>
          </cell>
          <cell r="H661" t="str">
            <v>110.106.975.6</v>
          </cell>
          <cell r="I661">
            <v>0</v>
          </cell>
          <cell r="J661">
            <v>42858</v>
          </cell>
          <cell r="K661">
            <v>42799</v>
          </cell>
          <cell r="L661" t="str">
            <v>PANIFICADOS, SALGADOS</v>
          </cell>
          <cell r="M661" t="str">
            <v>TRIGO E MILHO</v>
          </cell>
          <cell r="N661" t="str">
            <v>DECLARAÇÃO Nº 050/2020 - DEPARTAMENTO MUNICIPAL DE MEIO AMBIENTE / SECRETARIA MUNICIPAL DE DESENVOLVIMENTO SUSTENTAVEL</v>
          </cell>
          <cell r="O661" t="str">
            <v>IVETE DA SILVA</v>
          </cell>
          <cell r="P661" t="str">
            <v>55 9707 6230 / 9117 5450</v>
          </cell>
          <cell r="R661" t="str">
            <v>VEGETAL</v>
          </cell>
          <cell r="S661" t="str">
            <v>VIGILÂNCIA SANITÁRIA</v>
          </cell>
          <cell r="V661" t="str">
            <v>Interior, KM 3 - Santa Rosa</v>
          </cell>
          <cell r="W661" t="str">
            <v>98.900-000</v>
          </cell>
          <cell r="X661" t="str">
            <v>CONVENCIONAL</v>
          </cell>
        </row>
        <row r="662">
          <cell r="C662" t="str">
            <v>05.146/15</v>
          </cell>
          <cell r="D662" t="str">
            <v>PADARIA E CONFEITARIA SONHO MEU</v>
          </cell>
          <cell r="E662" t="str">
            <v>CAMPINA DAS MISSÕES</v>
          </cell>
          <cell r="F662" t="str">
            <v>SANTA ROSA</v>
          </cell>
          <cell r="G662">
            <v>42277</v>
          </cell>
          <cell r="H662" t="str">
            <v>182.103.144.7</v>
          </cell>
          <cell r="I662">
            <v>0</v>
          </cell>
          <cell r="K662">
            <v>42277</v>
          </cell>
          <cell r="L662" t="str">
            <v>PANIFICADOS - CONFEITOS, PÃO, CUCA, BOLACHA, PIZZAS</v>
          </cell>
          <cell r="M662" t="str">
            <v>TRIGO</v>
          </cell>
          <cell r="O662" t="str">
            <v>IGNACIO IRINEU KREUZ</v>
          </cell>
          <cell r="P662" t="str">
            <v>55 9994 8458</v>
          </cell>
          <cell r="R662" t="str">
            <v>VEGETAL</v>
          </cell>
          <cell r="V662" t="str">
            <v>Linha Amadeu Norte , S/N</v>
          </cell>
          <cell r="W662" t="str">
            <v>98.975-000</v>
          </cell>
          <cell r="X662" t="str">
            <v>CONVENCIONAL</v>
          </cell>
        </row>
        <row r="663">
          <cell r="C663" t="str">
            <v>05.147/15</v>
          </cell>
          <cell r="D663" t="str">
            <v>PANIFICADOS DA CHICA</v>
          </cell>
          <cell r="E663" t="str">
            <v>TRÊS DE MAIO</v>
          </cell>
          <cell r="F663" t="str">
            <v>SANTA ROSA</v>
          </cell>
          <cell r="G663">
            <v>42279</v>
          </cell>
          <cell r="H663" t="str">
            <v>147.106.878.9</v>
          </cell>
          <cell r="I663">
            <v>0</v>
          </cell>
          <cell r="K663">
            <v>42279</v>
          </cell>
          <cell r="L663" t="str">
            <v xml:space="preserve">PANIFICADOS </v>
          </cell>
          <cell r="M663" t="str">
            <v>TRIGO</v>
          </cell>
          <cell r="O663" t="str">
            <v>LAURECI TERESINHA GUNCHOROWSKI</v>
          </cell>
          <cell r="P663" t="str">
            <v>55 9652 7173</v>
          </cell>
          <cell r="R663" t="str">
            <v>VEGETAL</v>
          </cell>
          <cell r="V663" t="str">
            <v>Distrito Quaraim, S/N</v>
          </cell>
          <cell r="W663" t="str">
            <v>98.910-000</v>
          </cell>
          <cell r="X663" t="str">
            <v>CONVENCIONAL</v>
          </cell>
        </row>
        <row r="664">
          <cell r="C664" t="str">
            <v>05.148/15</v>
          </cell>
          <cell r="D664" t="str">
            <v>GEREMIA</v>
          </cell>
          <cell r="E664" t="str">
            <v>TUPARENDI</v>
          </cell>
          <cell r="F664" t="str">
            <v>SANTA ROSA</v>
          </cell>
          <cell r="G664">
            <v>42303</v>
          </cell>
          <cell r="H664" t="str">
            <v>152.106.852.3</v>
          </cell>
          <cell r="I664">
            <v>0</v>
          </cell>
          <cell r="K664">
            <v>42303</v>
          </cell>
          <cell r="L664" t="str">
            <v>PANIFICADOS - PÃES, CUCAS, BOLACHA, SALGADOS, CALÇA-VIRADA</v>
          </cell>
          <cell r="M664" t="str">
            <v>TRIGO E MILHO</v>
          </cell>
          <cell r="O664" t="str">
            <v>RUDIMAR GEREMIA</v>
          </cell>
          <cell r="P664" t="str">
            <v>55 9613 7762 / 9913 8733</v>
          </cell>
          <cell r="R664" t="str">
            <v>VEGETAL</v>
          </cell>
          <cell r="V664" t="str">
            <v>VL Lageado Cascatinha, S/N</v>
          </cell>
          <cell r="W664" t="str">
            <v>98.940-000</v>
          </cell>
          <cell r="X664" t="str">
            <v>CONVENCIONAL</v>
          </cell>
        </row>
        <row r="665">
          <cell r="C665" t="str">
            <v>05.149/15</v>
          </cell>
          <cell r="D665" t="str">
            <v>ENTREPOSTO DE PESCADOS DIETRICH</v>
          </cell>
          <cell r="E665" t="str">
            <v>SÃO JOSÉ DO INHACORÁ</v>
          </cell>
          <cell r="F665" t="str">
            <v>SANTA ROSA</v>
          </cell>
          <cell r="G665">
            <v>42312</v>
          </cell>
          <cell r="H665" t="str">
            <v>407.101.599.2</v>
          </cell>
          <cell r="I665">
            <v>1</v>
          </cell>
          <cell r="J665">
            <v>42991</v>
          </cell>
          <cell r="K665">
            <v>45191</v>
          </cell>
          <cell r="L665" t="str">
            <v>PEIXES DIVERSOS, TILÁPIA EVISCERADA E FILÉ</v>
          </cell>
          <cell r="M665" t="str">
            <v>PESCADOS OU PISCICULTURA</v>
          </cell>
          <cell r="N665" t="str">
            <v>LO 009.119.32/2022 - SMAMA</v>
          </cell>
          <cell r="O665" t="str">
            <v>LEONARDO DANIEL DIETRICH</v>
          </cell>
          <cell r="P665" t="str">
            <v>55 9933 4257</v>
          </cell>
          <cell r="R665" t="str">
            <v>ANIMAL</v>
          </cell>
          <cell r="S665" t="str">
            <v>SIM</v>
          </cell>
          <cell r="U665" t="str">
            <v>leonardodietrich12345678@gmail.com</v>
          </cell>
          <cell r="V665" t="str">
            <v>Linha Buricá, S/N - Interior</v>
          </cell>
          <cell r="W665" t="str">
            <v>98.958-000</v>
          </cell>
          <cell r="X665" t="str">
            <v>CONVENCIONAL</v>
          </cell>
        </row>
        <row r="666">
          <cell r="C666" t="str">
            <v>05.150/15</v>
          </cell>
          <cell r="D666" t="str">
            <v>WIDZ</v>
          </cell>
          <cell r="E666" t="str">
            <v>HORIZONTINA</v>
          </cell>
          <cell r="F666" t="str">
            <v>SANTA ROSA</v>
          </cell>
          <cell r="G666">
            <v>42317</v>
          </cell>
          <cell r="H666" t="str">
            <v>062.104.595.0</v>
          </cell>
          <cell r="I666">
            <v>1</v>
          </cell>
          <cell r="J666">
            <v>42908</v>
          </cell>
          <cell r="K666">
            <v>42908</v>
          </cell>
          <cell r="L666" t="str">
            <v>SALAME, MORTADELA</v>
          </cell>
          <cell r="M666" t="str">
            <v>SUINOCULTURA</v>
          </cell>
          <cell r="O666" t="str">
            <v>LUIS WIDZ</v>
          </cell>
          <cell r="P666" t="str">
            <v>55 9608 9812 / 9613 8361</v>
          </cell>
          <cell r="R666" t="str">
            <v>ANIMAL</v>
          </cell>
          <cell r="S666" t="str">
            <v>SIM</v>
          </cell>
          <cell r="V666" t="str">
            <v>Secção 19, S/N</v>
          </cell>
          <cell r="W666" t="str">
            <v>98.920-000</v>
          </cell>
          <cell r="X666" t="str">
            <v>CONVENCIONAL</v>
          </cell>
        </row>
        <row r="667">
          <cell r="C667" t="str">
            <v>05.151/15</v>
          </cell>
          <cell r="D667" t="str">
            <v>PIZONI</v>
          </cell>
          <cell r="E667" t="str">
            <v>SANTA ROSA</v>
          </cell>
          <cell r="F667" t="str">
            <v>SANTA ROSA</v>
          </cell>
          <cell r="G667">
            <v>42317</v>
          </cell>
          <cell r="H667" t="str">
            <v>110.105.740.5</v>
          </cell>
          <cell r="I667">
            <v>0</v>
          </cell>
          <cell r="K667">
            <v>42258</v>
          </cell>
          <cell r="L667" t="str">
            <v>POSTA DE PEIXE</v>
          </cell>
          <cell r="M667" t="str">
            <v>PESCADOS OU PISCICULTURA</v>
          </cell>
          <cell r="O667" t="str">
            <v>ELEMAR PIZONI</v>
          </cell>
          <cell r="P667" t="str">
            <v>55 9719 3233 / 9613 2080</v>
          </cell>
          <cell r="R667" t="str">
            <v>ANIMAL</v>
          </cell>
          <cell r="V667" t="str">
            <v>Esq Candeia, S/N</v>
          </cell>
          <cell r="W667" t="str">
            <v>98.900-000</v>
          </cell>
          <cell r="X667" t="str">
            <v>CONVENCIONAL</v>
          </cell>
        </row>
        <row r="668">
          <cell r="C668" t="str">
            <v>05.152/15</v>
          </cell>
          <cell r="D668" t="str">
            <v>EDOARDO LUIS BIN</v>
          </cell>
          <cell r="E668" t="str">
            <v>PORTO MAUÁ</v>
          </cell>
          <cell r="F668" t="str">
            <v>SANTA ROSA</v>
          </cell>
          <cell r="G668">
            <v>42327</v>
          </cell>
          <cell r="H668" t="str">
            <v>393.101.216.8</v>
          </cell>
          <cell r="I668">
            <v>0</v>
          </cell>
          <cell r="K668">
            <v>42327</v>
          </cell>
          <cell r="L668" t="str">
            <v>SALAME</v>
          </cell>
          <cell r="M668" t="str">
            <v>SUINOCULTURA E BOVINOCULTURA DE CORTE</v>
          </cell>
          <cell r="O668" t="str">
            <v>EDOARDO LUIS BIN</v>
          </cell>
          <cell r="P668" t="str">
            <v>55 9640 1219</v>
          </cell>
          <cell r="R668" t="str">
            <v>ANIMAL</v>
          </cell>
          <cell r="V668" t="str">
            <v>Lageado Capra, 586</v>
          </cell>
          <cell r="W668" t="str">
            <v>98.947-000</v>
          </cell>
          <cell r="X668" t="str">
            <v>CONVENCIONAL</v>
          </cell>
        </row>
        <row r="669">
          <cell r="C669" t="str">
            <v>05.153/15</v>
          </cell>
          <cell r="D669" t="str">
            <v>OFICINA DO SABOR</v>
          </cell>
          <cell r="E669" t="str">
            <v>SANTO CRISTO</v>
          </cell>
          <cell r="F669" t="str">
            <v>SANTA ROSA</v>
          </cell>
          <cell r="G669">
            <v>42327</v>
          </cell>
          <cell r="H669" t="str">
            <v>116.104.098.3</v>
          </cell>
          <cell r="I669">
            <v>0</v>
          </cell>
          <cell r="K669">
            <v>42327</v>
          </cell>
          <cell r="L669" t="str">
            <v>PANIFICADOS - TORTAS</v>
          </cell>
          <cell r="M669" t="str">
            <v>TRIGO</v>
          </cell>
          <cell r="O669" t="str">
            <v>PEDRO VICENTE BECKER</v>
          </cell>
          <cell r="P669" t="str">
            <v>55 8431 0500 / 9144 8844</v>
          </cell>
          <cell r="R669" t="str">
            <v>VEGETAL</v>
          </cell>
          <cell r="V669" t="str">
            <v>Linha Vênus</v>
          </cell>
          <cell r="W669" t="str">
            <v>98.960-000</v>
          </cell>
          <cell r="X669" t="str">
            <v>CONVENCIONAL</v>
          </cell>
        </row>
        <row r="670">
          <cell r="C670" t="str">
            <v>05.154/15</v>
          </cell>
          <cell r="D670" t="str">
            <v>QUEIJO COLONIAL CELLA</v>
          </cell>
          <cell r="E670" t="str">
            <v>TUCUNDUVA</v>
          </cell>
          <cell r="G670">
            <v>42327</v>
          </cell>
          <cell r="H670" t="str">
            <v>150.105.298.2</v>
          </cell>
          <cell r="I670">
            <v>0</v>
          </cell>
          <cell r="J670">
            <v>43355</v>
          </cell>
          <cell r="K670" t="str">
            <v>DESC</v>
          </cell>
          <cell r="L670" t="str">
            <v>QUEIJO COLONIAL</v>
          </cell>
          <cell r="M670" t="str">
            <v>BOVINOCULTURA DE LEITE</v>
          </cell>
          <cell r="O670" t="str">
            <v>VITOR CELLA</v>
          </cell>
          <cell r="P670" t="str">
            <v>55 9978 4778</v>
          </cell>
          <cell r="R670" t="str">
            <v>ANIMAL</v>
          </cell>
          <cell r="V670" t="str">
            <v>São Miguel - Lageado Tucunduva</v>
          </cell>
          <cell r="W670" t="str">
            <v>98.930-000</v>
          </cell>
          <cell r="X670" t="str">
            <v>CONVENCIONAL</v>
          </cell>
        </row>
        <row r="671">
          <cell r="C671" t="str">
            <v>05.155/15</v>
          </cell>
          <cell r="D671" t="str">
            <v>ASSOCIAÇÃO DOS PISCICULTORES DE HORIZONTINA</v>
          </cell>
          <cell r="E671" t="str">
            <v>HORIZONTINA</v>
          </cell>
          <cell r="F671" t="str">
            <v>SANTA ROSA</v>
          </cell>
          <cell r="G671">
            <v>42331</v>
          </cell>
          <cell r="H671" t="str">
            <v>062.104.596.9</v>
          </cell>
          <cell r="I671">
            <v>0</v>
          </cell>
          <cell r="K671">
            <v>42331</v>
          </cell>
          <cell r="L671" t="str">
            <v>PEIXE INTEIRO, POSTAS</v>
          </cell>
          <cell r="M671" t="str">
            <v>PESCADOS OU PISCICULTURA</v>
          </cell>
          <cell r="O671" t="str">
            <v>MARCOS LONDERO</v>
          </cell>
          <cell r="R671" t="str">
            <v>ANIMAL</v>
          </cell>
          <cell r="V671" t="str">
            <v>Esquina Tunas, S/N</v>
          </cell>
          <cell r="W671" t="str">
            <v>98.920-000</v>
          </cell>
          <cell r="X671" t="str">
            <v>CONVENCIONAL</v>
          </cell>
        </row>
        <row r="672">
          <cell r="C672" t="str">
            <v>05.156/15</v>
          </cell>
          <cell r="D672" t="str">
            <v>FAMILIAR WENDLAND</v>
          </cell>
          <cell r="E672" t="str">
            <v>SANTA ROSA</v>
          </cell>
          <cell r="F672" t="str">
            <v>SANTA ROSA</v>
          </cell>
          <cell r="G672">
            <v>42333</v>
          </cell>
          <cell r="H672" t="str">
            <v>110.108.677.4</v>
          </cell>
          <cell r="I672">
            <v>0</v>
          </cell>
          <cell r="K672">
            <v>42333</v>
          </cell>
          <cell r="L672" t="str">
            <v>PANIFICADOS - PÃES, CUCAS, BOLACHAS E MASSAS</v>
          </cell>
          <cell r="M672" t="str">
            <v>TRIGO</v>
          </cell>
          <cell r="O672" t="str">
            <v>EVERTON WENDLAND</v>
          </cell>
          <cell r="P672" t="str">
            <v>55 9198 6689 / 9625 5607</v>
          </cell>
          <cell r="R672" t="str">
            <v>VEGETAL</v>
          </cell>
          <cell r="U672" t="str">
            <v>ew800704@cfjl.com.br</v>
          </cell>
          <cell r="V672" t="str">
            <v>Vl Lageado Pessegueiro, S/N</v>
          </cell>
          <cell r="W672" t="str">
            <v>98.900-000</v>
          </cell>
          <cell r="X672" t="str">
            <v>CONVENCIONAL</v>
          </cell>
        </row>
        <row r="673">
          <cell r="C673" t="str">
            <v>05.157/15</v>
          </cell>
          <cell r="D673" t="str">
            <v>FAMILIAR BONETTI</v>
          </cell>
          <cell r="E673" t="str">
            <v>SANTA ROSA</v>
          </cell>
          <cell r="F673" t="str">
            <v>SANTA ROSA</v>
          </cell>
          <cell r="G673">
            <v>42333</v>
          </cell>
          <cell r="H673" t="str">
            <v>110.105.263.2</v>
          </cell>
          <cell r="I673">
            <v>1</v>
          </cell>
          <cell r="J673">
            <v>42380</v>
          </cell>
          <cell r="K673">
            <v>42675</v>
          </cell>
          <cell r="L673" t="str">
            <v>SALAME, MORCELA, COPA, DEFUMADOS</v>
          </cell>
          <cell r="M673" t="str">
            <v>SUINOCULTURA</v>
          </cell>
          <cell r="O673" t="str">
            <v>VANILSON BONETTI</v>
          </cell>
          <cell r="P673" t="str">
            <v>55 9640 0524 / 9976 7439</v>
          </cell>
          <cell r="R673" t="str">
            <v>ANIMAL</v>
          </cell>
          <cell r="S673" t="str">
            <v>SIM</v>
          </cell>
          <cell r="V673" t="str">
            <v>Campo da Viação, S/N</v>
          </cell>
          <cell r="W673" t="str">
            <v>98.900-000</v>
          </cell>
          <cell r="X673" t="str">
            <v>CONVENCIONAL</v>
          </cell>
        </row>
        <row r="674">
          <cell r="C674" t="str">
            <v>05.158/15</v>
          </cell>
          <cell r="D674" t="str">
            <v>GRINGS - PRODUTOS COLONIAIS</v>
          </cell>
          <cell r="E674" t="str">
            <v>CÂNDIDO GODÓI</v>
          </cell>
          <cell r="F674" t="str">
            <v>SANTA ROSA</v>
          </cell>
          <cell r="G674">
            <v>42338</v>
          </cell>
          <cell r="H674" t="str">
            <v>183.101.895.8</v>
          </cell>
          <cell r="I674">
            <v>0</v>
          </cell>
          <cell r="K674">
            <v>42338</v>
          </cell>
          <cell r="L674" t="str">
            <v>MEL ENRIQUECIDO, SACHES DE MEL</v>
          </cell>
          <cell r="M674" t="str">
            <v>APICULTURA</v>
          </cell>
          <cell r="N674" t="str">
            <v>DECLARAÇÃO DE NÃO INCIDENCIA DE LICENCIAMENTO AMBIENTAL 015/2020-DMA - DEPARTAMENTO MUNICIPAL DE MEIO AMBIENTE / SECRETARIA DE AGRICULTURA, EXPANSAO ECONOMICA E MEIO AMBIENTE</v>
          </cell>
          <cell r="O674" t="str">
            <v>REMIGIO GRINGS</v>
          </cell>
          <cell r="P674" t="str">
            <v>55 9152 5812</v>
          </cell>
          <cell r="Q674" t="str">
            <v>55 3548 1317</v>
          </cell>
          <cell r="R674" t="str">
            <v>ANIMAL</v>
          </cell>
          <cell r="V674" t="str">
            <v>Esquina União, S/N</v>
          </cell>
          <cell r="W674" t="str">
            <v>98.970-000</v>
          </cell>
          <cell r="X674" t="str">
            <v>CONVENCIONAL</v>
          </cell>
        </row>
        <row r="675">
          <cell r="C675" t="str">
            <v>05.159/15</v>
          </cell>
          <cell r="D675" t="str">
            <v>EMBUTIDOS TRÊS DE MAIO</v>
          </cell>
          <cell r="E675" t="str">
            <v>TRÊS DE MAIO</v>
          </cell>
          <cell r="F675" t="str">
            <v>SANTA ROSA</v>
          </cell>
          <cell r="G675">
            <v>42047</v>
          </cell>
          <cell r="H675" t="str">
            <v>147.107.618.8</v>
          </cell>
          <cell r="I675">
            <v>1</v>
          </cell>
          <cell r="J675">
            <v>42668</v>
          </cell>
          <cell r="K675">
            <v>42668</v>
          </cell>
          <cell r="L675" t="str">
            <v>EMBUTIDOS, BANHA E TORRESMO</v>
          </cell>
          <cell r="M675" t="str">
            <v>SUINOCULTURA E BOVINOCULTURA DE CORTE</v>
          </cell>
          <cell r="N675" t="str">
            <v>DECLARAÇÃO DE ISENÇÃO DE LICENCIAMENTO AMBIENTAL Nº 037/2020 - ÓRGÃO FLORESTAL MUNICIPAL / SMAMA</v>
          </cell>
          <cell r="O675" t="str">
            <v>ELEMAR COELHO DE SOUZA</v>
          </cell>
          <cell r="P675" t="str">
            <v>55 9963 2883</v>
          </cell>
          <cell r="R675" t="str">
            <v>ANIMAL</v>
          </cell>
          <cell r="V675" t="str">
            <v>Interior Caúna Baixa, S/N - Manchinha</v>
          </cell>
          <cell r="W675" t="str">
            <v>98.910-000</v>
          </cell>
          <cell r="X675" t="str">
            <v>CONVENCIONAL</v>
          </cell>
        </row>
        <row r="676">
          <cell r="C676" t="str">
            <v>05.160/16</v>
          </cell>
          <cell r="D676" t="str">
            <v>FARINHA DE MILHO COLONIAL PANDOLFO</v>
          </cell>
          <cell r="E676" t="str">
            <v>TRÊS DE MAIO</v>
          </cell>
          <cell r="F676" t="str">
            <v>SANTA ROSA</v>
          </cell>
          <cell r="G676">
            <v>42186</v>
          </cell>
          <cell r="H676" t="str">
            <v>147.101.213.9</v>
          </cell>
          <cell r="I676">
            <v>1</v>
          </cell>
          <cell r="J676">
            <v>43405</v>
          </cell>
          <cell r="K676">
            <v>45769</v>
          </cell>
          <cell r="L676" t="str">
            <v>FARINHA DE MILHO</v>
          </cell>
          <cell r="M676" t="str">
            <v>MILHO</v>
          </cell>
          <cell r="N676" t="str">
            <v>DECLARAÇÃO DE ISENÇÃO DE LICENCIAMENTO AMBIENTAL Nº 034/2020 - ÓRGÃO FLORESTAL MUNICIPAL / SMAMA</v>
          </cell>
          <cell r="O676" t="str">
            <v>VALDIR PANDOLFO</v>
          </cell>
          <cell r="P676" t="str">
            <v>55 99629 1223</v>
          </cell>
          <cell r="R676" t="str">
            <v>VEGETAL</v>
          </cell>
          <cell r="S676" t="str">
            <v>VIGILÂNCIA SANITÁRIA</v>
          </cell>
          <cell r="V676" t="str">
            <v>Anchieta, s/nº - Distrito de Consolata</v>
          </cell>
          <cell r="W676" t="str">
            <v>98.910-000</v>
          </cell>
          <cell r="X676" t="str">
            <v>CONVENCIONAL</v>
          </cell>
        </row>
        <row r="677">
          <cell r="C677" t="str">
            <v>05.161/16</v>
          </cell>
          <cell r="D677" t="str">
            <v>TIA CLAUDIA</v>
          </cell>
          <cell r="E677" t="str">
            <v>HORIZONTINA</v>
          </cell>
          <cell r="F677" t="str">
            <v>SANTA ROSA</v>
          </cell>
          <cell r="G677">
            <v>42473</v>
          </cell>
          <cell r="H677" t="str">
            <v>062.106.703.2</v>
          </cell>
          <cell r="I677">
            <v>0</v>
          </cell>
          <cell r="K677">
            <v>42473</v>
          </cell>
          <cell r="L677" t="str">
            <v>PANIFICADOS - BOLACHAS, SALGADOS, CUCAS</v>
          </cell>
          <cell r="M677" t="str">
            <v>TRIGO</v>
          </cell>
          <cell r="O677" t="str">
            <v>CLAUDIA ADRIANI FABER SIPPERT</v>
          </cell>
          <cell r="P677" t="str">
            <v>55 9906 5442 / 9968 0848</v>
          </cell>
          <cell r="R677" t="str">
            <v>VEGETAL</v>
          </cell>
          <cell r="V677" t="str">
            <v>Lageado Henrique S/N</v>
          </cell>
          <cell r="W677" t="str">
            <v>98.920-000</v>
          </cell>
          <cell r="X677" t="str">
            <v>CONVENCIONAL</v>
          </cell>
        </row>
        <row r="678">
          <cell r="C678" t="str">
            <v>05.162/16</v>
          </cell>
          <cell r="D678" t="str">
            <v>WAMMES</v>
          </cell>
          <cell r="E678" t="str">
            <v>BOA VISTA DO BURICÁ</v>
          </cell>
          <cell r="G678">
            <v>42473</v>
          </cell>
          <cell r="H678" t="str">
            <v>173.103.412.9</v>
          </cell>
          <cell r="I678">
            <v>0</v>
          </cell>
          <cell r="J678">
            <v>44364</v>
          </cell>
          <cell r="K678" t="str">
            <v>DESC</v>
          </cell>
          <cell r="L678" t="str">
            <v>PANIFICADOS - PÃES, BOLACHAS, CUCAS, BOLOS</v>
          </cell>
          <cell r="M678" t="str">
            <v>TRIGO</v>
          </cell>
          <cell r="N678" t="str">
            <v>DILA Mun nº 07/2020</v>
          </cell>
          <cell r="O678" t="str">
            <v>ÍRIA WAMMES</v>
          </cell>
          <cell r="P678" t="str">
            <v>55 99531784 / 9721 6075</v>
          </cell>
          <cell r="R678" t="str">
            <v>VEGETAL</v>
          </cell>
          <cell r="S678" t="str">
            <v>VIGILÂNCIA SANITÁRIA</v>
          </cell>
          <cell r="U678" t="str">
            <v>meioambiente@burica.com.br</v>
          </cell>
          <cell r="V678" t="str">
            <v>Linha Almeida S/N</v>
          </cell>
          <cell r="W678" t="str">
            <v>98.918-000</v>
          </cell>
          <cell r="X678" t="str">
            <v>CONVENCIONAL</v>
          </cell>
        </row>
        <row r="679">
          <cell r="C679" t="str">
            <v>05.163/16</v>
          </cell>
          <cell r="D679" t="str">
            <v>FAMILIAR LACTOS ROSSI</v>
          </cell>
          <cell r="E679" t="str">
            <v>TRÊS DE MAIO</v>
          </cell>
          <cell r="F679" t="str">
            <v>SANTA ROSA</v>
          </cell>
          <cell r="G679">
            <v>42473</v>
          </cell>
          <cell r="H679" t="str">
            <v>147.109.390.2</v>
          </cell>
          <cell r="I679">
            <v>0</v>
          </cell>
          <cell r="K679">
            <v>42473</v>
          </cell>
          <cell r="L679" t="str">
            <v>LEITE, QUEIJO E BEBIDA LÁCTEA</v>
          </cell>
          <cell r="M679" t="str">
            <v>BOVINOCULTURA DE LEITE</v>
          </cell>
          <cell r="O679" t="str">
            <v>JOEL CRISTIANO ROSSI</v>
          </cell>
          <cell r="P679" t="str">
            <v>55 9973 0374</v>
          </cell>
          <cell r="R679" t="str">
            <v>ANIMAL</v>
          </cell>
          <cell r="U679" t="str">
            <v>lucianirafa@yahoo.com.br</v>
          </cell>
          <cell r="V679" t="str">
            <v>Medianeira S/N - Distrito Quaraim</v>
          </cell>
          <cell r="W679" t="str">
            <v>98.910-000</v>
          </cell>
          <cell r="X679" t="str">
            <v>CONVENCIONAL</v>
          </cell>
        </row>
        <row r="680">
          <cell r="C680" t="str">
            <v>05.164/16</v>
          </cell>
          <cell r="D680" t="str">
            <v>ALCINDO MARIANO</v>
          </cell>
          <cell r="E680" t="str">
            <v>TUCUNDUVA</v>
          </cell>
          <cell r="F680" t="str">
            <v>SANTA ROSA</v>
          </cell>
          <cell r="G680">
            <v>42479</v>
          </cell>
          <cell r="H680" t="str">
            <v>150.104.666.4</v>
          </cell>
          <cell r="I680">
            <v>0</v>
          </cell>
          <cell r="K680">
            <v>42479</v>
          </cell>
          <cell r="L680" t="str">
            <v>PANIFICADOS - BOLACHAS</v>
          </cell>
          <cell r="M680" t="str">
            <v>TRIGO</v>
          </cell>
          <cell r="O680" t="str">
            <v>ALCINDO MORO</v>
          </cell>
          <cell r="P680" t="str">
            <v>55 9979 9117</v>
          </cell>
          <cell r="R680" t="str">
            <v>VEGETAL</v>
          </cell>
          <cell r="V680" t="str">
            <v>Ressaca do Guerrilha S/N</v>
          </cell>
          <cell r="W680" t="str">
            <v>98.930-000</v>
          </cell>
          <cell r="X680" t="str">
            <v>CONVENCIONAL</v>
          </cell>
        </row>
        <row r="681">
          <cell r="C681" t="str">
            <v>05.165/16</v>
          </cell>
          <cell r="D681" t="str">
            <v>FAMILIAR RADKE</v>
          </cell>
          <cell r="E681" t="str">
            <v>SANTA ROSA</v>
          </cell>
          <cell r="F681" t="str">
            <v>SANTA ROSA</v>
          </cell>
          <cell r="G681">
            <v>42479</v>
          </cell>
          <cell r="H681" t="str">
            <v>110.106.223.9</v>
          </cell>
          <cell r="I681">
            <v>1</v>
          </cell>
          <cell r="J681">
            <v>42858</v>
          </cell>
          <cell r="K681">
            <v>45103</v>
          </cell>
          <cell r="L681" t="str">
            <v>PANIFICADOS</v>
          </cell>
          <cell r="M681" t="str">
            <v>TRIGO</v>
          </cell>
          <cell r="N681" t="str">
            <v>DNILA Mun nº 061/2023</v>
          </cell>
          <cell r="O681" t="str">
            <v>SANDRA RADKE DUARTI</v>
          </cell>
          <cell r="P681" t="str">
            <v>55 99658 0671</v>
          </cell>
          <cell r="R681" t="str">
            <v>VEGETAL</v>
          </cell>
          <cell r="S681" t="str">
            <v>VIGILÂNCIA SANITÁRIA</v>
          </cell>
          <cell r="V681" t="str">
            <v>Lajeado Pessegueiro, s/nº - Interior</v>
          </cell>
          <cell r="W681" t="str">
            <v>98.787-899</v>
          </cell>
          <cell r="X681" t="str">
            <v>CONVENCIONAL</v>
          </cell>
        </row>
        <row r="682">
          <cell r="C682" t="str">
            <v>05.166/16</v>
          </cell>
          <cell r="D682" t="str">
            <v>RECANTO COLONIAL ALECRIM</v>
          </cell>
          <cell r="E682" t="str">
            <v>ALECRIM</v>
          </cell>
          <cell r="F682" t="str">
            <v>SANTA ROSA</v>
          </cell>
          <cell r="G682">
            <v>42480</v>
          </cell>
          <cell r="H682" t="str">
            <v>163.105.727.5</v>
          </cell>
          <cell r="I682">
            <v>0</v>
          </cell>
          <cell r="K682">
            <v>42480</v>
          </cell>
          <cell r="L682" t="str">
            <v>PANIFICADOS - PÃO, BOLACHA, CUCA, SALGADOS</v>
          </cell>
          <cell r="M682" t="str">
            <v>TRIGO</v>
          </cell>
          <cell r="O682" t="str">
            <v>ORNÉLIO JOSÉ KLEIN</v>
          </cell>
          <cell r="P682" t="str">
            <v>55 9974 9264 / 9657 6125</v>
          </cell>
          <cell r="R682" t="str">
            <v>VEGETAL</v>
          </cell>
          <cell r="U682" t="str">
            <v>clairklein26@gmail.com</v>
          </cell>
          <cell r="V682" t="str">
            <v>Avenida Carlos Alberto Schaedler Nº 121</v>
          </cell>
          <cell r="W682" t="str">
            <v>98.950-000</v>
          </cell>
          <cell r="X682" t="str">
            <v>CONVENCIONAL</v>
          </cell>
        </row>
        <row r="683">
          <cell r="C683" t="str">
            <v>05.167/16</v>
          </cell>
          <cell r="D683" t="str">
            <v>BOLACHAS E SALGADOS ELENIR</v>
          </cell>
          <cell r="E683" t="str">
            <v>HORIZONTINA</v>
          </cell>
          <cell r="G683">
            <v>42514</v>
          </cell>
          <cell r="H683" t="str">
            <v>062.106.173.5</v>
          </cell>
          <cell r="I683">
            <v>0</v>
          </cell>
          <cell r="K683" t="str">
            <v>DESC</v>
          </cell>
          <cell r="L683" t="str">
            <v>PANIFICADOS - CUCA, BOLACHAS E SALGADOS</v>
          </cell>
          <cell r="M683" t="str">
            <v>TRIGO</v>
          </cell>
          <cell r="O683" t="str">
            <v>ELENIR BEATRIZ BUDSKE</v>
          </cell>
          <cell r="P683" t="str">
            <v>55 91640690</v>
          </cell>
          <cell r="Q683" t="str">
            <v>55 3537 4272</v>
          </cell>
          <cell r="R683" t="str">
            <v>VEGETAL</v>
          </cell>
          <cell r="V683" t="str">
            <v>Lajeado Maria S/N</v>
          </cell>
          <cell r="W683" t="str">
            <v>98.920-000</v>
          </cell>
          <cell r="X683" t="str">
            <v>CONVENCIONAL</v>
          </cell>
        </row>
        <row r="684">
          <cell r="C684" t="str">
            <v>05.168/16</v>
          </cell>
          <cell r="D684" t="str">
            <v>GRANJA CACHOEIRA</v>
          </cell>
          <cell r="E684" t="str">
            <v>TRÊS DE MAIO</v>
          </cell>
          <cell r="F684" t="str">
            <v>SANTA ROSA</v>
          </cell>
          <cell r="G684">
            <v>42514</v>
          </cell>
          <cell r="H684" t="str">
            <v>147.108.737.6</v>
          </cell>
          <cell r="I684">
            <v>1</v>
          </cell>
          <cell r="J684">
            <v>42860</v>
          </cell>
          <cell r="K684">
            <v>42860</v>
          </cell>
          <cell r="L684" t="str">
            <v>OVOS</v>
          </cell>
          <cell r="M684" t="str">
            <v>AVICULTURA DE POSTURA</v>
          </cell>
          <cell r="N684" t="str">
            <v>DECLARAÇÃO DE ISENÇÃO DE LICENCIAMENTO AMBIENTAL Nº 43/2020 SMMA - SECRETARIA MUNICIPAL DE AGRICULTURA E MEIO AMBIENTE</v>
          </cell>
          <cell r="O684" t="str">
            <v>MILTON OSMAR BAISCH</v>
          </cell>
          <cell r="P684" t="str">
            <v>55 9989 2976 / 9971 8245</v>
          </cell>
          <cell r="R684" t="str">
            <v>ANIMAL</v>
          </cell>
          <cell r="S684" t="str">
            <v>SIM</v>
          </cell>
          <cell r="T684" t="str">
            <v>SUSAF-RS</v>
          </cell>
          <cell r="U684" t="str">
            <v>miltonbaisch@gmail.com</v>
          </cell>
          <cell r="V684" t="str">
            <v>Lageado Cachoeira S/N - Barrinha</v>
          </cell>
          <cell r="W684" t="str">
            <v>98.910-000</v>
          </cell>
          <cell r="X684" t="str">
            <v>CONVENCIONAL</v>
          </cell>
        </row>
        <row r="685">
          <cell r="C685" t="str">
            <v>05.169/16</v>
          </cell>
          <cell r="D685" t="str">
            <v>SALAME COLONIAL FRONZA</v>
          </cell>
          <cell r="E685" t="str">
            <v>TUCUNDUVA</v>
          </cell>
          <cell r="F685" t="str">
            <v>SANTA ROSA</v>
          </cell>
          <cell r="G685">
            <v>42545</v>
          </cell>
          <cell r="H685" t="str">
            <v>150.103.116.0</v>
          </cell>
          <cell r="I685">
            <v>0</v>
          </cell>
          <cell r="K685">
            <v>42545</v>
          </cell>
          <cell r="L685" t="str">
            <v>SALAME</v>
          </cell>
          <cell r="M685" t="str">
            <v>SUINOCULTURA</v>
          </cell>
          <cell r="O685" t="str">
            <v>VALDEMAR FRONZA</v>
          </cell>
          <cell r="P685" t="str">
            <v>55 99481415</v>
          </cell>
          <cell r="R685" t="str">
            <v>ANIMAL</v>
          </cell>
          <cell r="V685" t="str">
            <v>Bela Harmonia S/N</v>
          </cell>
          <cell r="W685" t="str">
            <v>98.930-000</v>
          </cell>
          <cell r="X685" t="str">
            <v>CONVENCIONAL</v>
          </cell>
        </row>
        <row r="686">
          <cell r="C686" t="str">
            <v>05.170/16</v>
          </cell>
          <cell r="D686" t="str">
            <v>VISCONDE</v>
          </cell>
          <cell r="E686" t="str">
            <v>SANTA ROSA</v>
          </cell>
          <cell r="F686" t="str">
            <v>SANTA ROSA</v>
          </cell>
          <cell r="G686">
            <v>42571</v>
          </cell>
          <cell r="H686" t="str">
            <v>110.101.070.0</v>
          </cell>
          <cell r="I686">
            <v>1</v>
          </cell>
          <cell r="J686">
            <v>42830</v>
          </cell>
          <cell r="K686">
            <v>45481</v>
          </cell>
          <cell r="L686" t="str">
            <v>PANIFICADOS: CALÇA VIRADA, PASTEL, RISOLIS, CROQUETE, SONHO</v>
          </cell>
          <cell r="M686" t="str">
            <v>TRIGO</v>
          </cell>
          <cell r="N686" t="str">
            <v>Declaração de Enquadramento Ambiental (15/02/2024)</v>
          </cell>
          <cell r="O686" t="str">
            <v>MIGUEL ÂNGELO DE AQUINO BATISTA</v>
          </cell>
          <cell r="P686" t="str">
            <v>55 98123 1445</v>
          </cell>
          <cell r="R686" t="str">
            <v>VEGETAL</v>
          </cell>
          <cell r="S686" t="str">
            <v>VIGILÂNCIA SANITÁRIA</v>
          </cell>
          <cell r="V686" t="str">
            <v>Rincão Honório, s/nº - Interior</v>
          </cell>
          <cell r="W686" t="str">
            <v>98.787-150</v>
          </cell>
          <cell r="X686" t="str">
            <v>CONVENCIONAL</v>
          </cell>
        </row>
        <row r="687">
          <cell r="C687" t="str">
            <v>05.171/16</v>
          </cell>
          <cell r="D687" t="str">
            <v>LECKER HAUS</v>
          </cell>
          <cell r="E687" t="str">
            <v>NOVO MACHADO</v>
          </cell>
          <cell r="F687" t="str">
            <v>SANTA ROSA</v>
          </cell>
          <cell r="G687">
            <v>42590</v>
          </cell>
          <cell r="H687" t="str">
            <v>384.101.890.6</v>
          </cell>
          <cell r="I687">
            <v>1</v>
          </cell>
          <cell r="J687">
            <v>44131</v>
          </cell>
          <cell r="K687">
            <v>44130</v>
          </cell>
          <cell r="L687" t="str">
            <v>PANIFICADOS - CUCA, BOLACHA, DOCES, SALGADOS, PIZZA, LASANHA, TORTA</v>
          </cell>
          <cell r="M687" t="str">
            <v>TRIGO E MILHO</v>
          </cell>
          <cell r="N687" t="str">
            <v>DAANI Nº  N° 050/2019 - PEAF DACA</v>
          </cell>
          <cell r="O687" t="str">
            <v>ANGELITA FRITZ KRAPP</v>
          </cell>
          <cell r="P687" t="str">
            <v>55 99962 0772</v>
          </cell>
          <cell r="R687" t="str">
            <v>VEGETAL</v>
          </cell>
          <cell r="S687" t="str">
            <v>VIGILÂNCIA SANITÁRIA</v>
          </cell>
          <cell r="U687" t="str">
            <v>rubenkrapp@gmail.com</v>
          </cell>
          <cell r="V687" t="str">
            <v>Av. Pratos, 955 - Centro</v>
          </cell>
          <cell r="W687" t="str">
            <v>98.955-000</v>
          </cell>
          <cell r="X687" t="str">
            <v>CONVENCIONAL</v>
          </cell>
        </row>
        <row r="688">
          <cell r="C688" t="str">
            <v>05.172/16</v>
          </cell>
          <cell r="D688" t="str">
            <v>ORLANDO BOTTON</v>
          </cell>
          <cell r="E688" t="str">
            <v>INDEPENDÊNCIA</v>
          </cell>
          <cell r="F688" t="str">
            <v>SANTA ROSA</v>
          </cell>
          <cell r="G688">
            <v>42606</v>
          </cell>
          <cell r="H688" t="str">
            <v>198.103.065.1</v>
          </cell>
          <cell r="I688">
            <v>0</v>
          </cell>
          <cell r="K688">
            <v>42606</v>
          </cell>
          <cell r="L688" t="str">
            <v>MELADO</v>
          </cell>
          <cell r="M688" t="str">
            <v>CANA-DE-AÇÚCAR</v>
          </cell>
          <cell r="O688" t="str">
            <v>ORLANDO BOTTON</v>
          </cell>
          <cell r="P688" t="str">
            <v>55 9197 0736</v>
          </cell>
          <cell r="R688" t="str">
            <v>VEGETAL</v>
          </cell>
          <cell r="V688" t="str">
            <v>Esquina Budel S/N</v>
          </cell>
          <cell r="W688" t="str">
            <v>98.915-000</v>
          </cell>
          <cell r="X688" t="str">
            <v>CONVENCIONAL</v>
          </cell>
        </row>
        <row r="689">
          <cell r="C689" t="str">
            <v>05.173/16</v>
          </cell>
          <cell r="D689" t="str">
            <v>PANELA GAÚCHA</v>
          </cell>
          <cell r="E689" t="str">
            <v>TRÊS DE MAIO</v>
          </cell>
          <cell r="F689" t="str">
            <v>SANTA ROSA</v>
          </cell>
          <cell r="G689">
            <v>42622</v>
          </cell>
          <cell r="H689" t="str">
            <v>147.103.409.4</v>
          </cell>
          <cell r="I689">
            <v>0</v>
          </cell>
          <cell r="K689">
            <v>42622</v>
          </cell>
          <cell r="L689" t="str">
            <v>CONSERVAS VEGETAIS</v>
          </cell>
          <cell r="M689" t="str">
            <v>HORTICULTURA</v>
          </cell>
          <cell r="O689" t="str">
            <v>IRASMO DOMINGOS MESCKA</v>
          </cell>
          <cell r="P689" t="str">
            <v>55 9902 7386 / 9926 7135</v>
          </cell>
          <cell r="R689" t="str">
            <v>VEGETAL</v>
          </cell>
          <cell r="V689" t="str">
            <v>Comunidade de Medianeira S/N - Quaraim</v>
          </cell>
          <cell r="W689" t="str">
            <v>98.910-000</v>
          </cell>
          <cell r="X689" t="str">
            <v>CONVENCIONAL</v>
          </cell>
        </row>
        <row r="690">
          <cell r="C690" t="str">
            <v>05.174/16</v>
          </cell>
          <cell r="D690" t="str">
            <v>ENTREPOSTO DE OVOS CAVALINI</v>
          </cell>
          <cell r="E690" t="str">
            <v>ALEGRIA</v>
          </cell>
          <cell r="F690" t="str">
            <v>SANTA ROSA</v>
          </cell>
          <cell r="G690">
            <v>42690</v>
          </cell>
          <cell r="H690" t="str">
            <v>246.102.935.5</v>
          </cell>
          <cell r="I690">
            <v>1</v>
          </cell>
          <cell r="J690">
            <v>43523</v>
          </cell>
          <cell r="K690">
            <v>43523</v>
          </cell>
          <cell r="L690" t="str">
            <v>OVOS</v>
          </cell>
          <cell r="M690" t="str">
            <v>AVICULTURA DE POSTURA</v>
          </cell>
          <cell r="N690" t="str">
            <v>ISENÇÃO MUNICIPAL</v>
          </cell>
          <cell r="O690" t="str">
            <v>CLECI MIGUELINA RICHTER</v>
          </cell>
          <cell r="P690" t="str">
            <v>55 9610 5262 /  9637 6084</v>
          </cell>
          <cell r="R690" t="str">
            <v>ANIMAL</v>
          </cell>
          <cell r="S690" t="str">
            <v>SIM</v>
          </cell>
          <cell r="V690" t="str">
            <v>Esquina Queimada S/N</v>
          </cell>
          <cell r="W690" t="str">
            <v>98.905-000</v>
          </cell>
          <cell r="X690" t="str">
            <v>CONVENCIONAL</v>
          </cell>
        </row>
        <row r="691">
          <cell r="C691" t="str">
            <v>05.175/16</v>
          </cell>
          <cell r="D691" t="str">
            <v>MANDIOCAS KIST</v>
          </cell>
          <cell r="E691" t="str">
            <v>HORIZONTINA</v>
          </cell>
          <cell r="G691">
            <v>42698</v>
          </cell>
          <cell r="H691" t="str">
            <v>062.105.057.1</v>
          </cell>
          <cell r="I691">
            <v>0</v>
          </cell>
          <cell r="K691" t="str">
            <v>DESC</v>
          </cell>
          <cell r="L691" t="str">
            <v>MANDIOCA</v>
          </cell>
          <cell r="M691" t="str">
            <v>MANDIOCA</v>
          </cell>
          <cell r="N691" t="str">
            <v>DECLARAÇÃO ISENÇÃO Nº 174/2020 - DEPARTAMENTO DE MEIO AMBIENTE - SECRETARIA MUNICIPAL DE PLANEJAMENTO E GESTÃO</v>
          </cell>
          <cell r="O691" t="str">
            <v>CELSO KIST</v>
          </cell>
          <cell r="P691" t="str">
            <v>55 9146 4514</v>
          </cell>
          <cell r="Q691" t="str">
            <v>55 3537 4272</v>
          </cell>
          <cell r="R691" t="str">
            <v>VEGETAL</v>
          </cell>
          <cell r="V691" t="str">
            <v>Mambuca Baixa S/N</v>
          </cell>
          <cell r="W691" t="str">
            <v>98.920-000</v>
          </cell>
          <cell r="X691" t="str">
            <v>CONVENCIONAL</v>
          </cell>
        </row>
        <row r="692">
          <cell r="C692" t="str">
            <v>05.176/16</v>
          </cell>
          <cell r="D692" t="str">
            <v>VISTA ALTA ALIMENTOS</v>
          </cell>
          <cell r="E692" t="str">
            <v>ALECRIM</v>
          </cell>
          <cell r="F692" t="str">
            <v>SANTA ROSA</v>
          </cell>
          <cell r="G692">
            <v>42698</v>
          </cell>
          <cell r="H692" t="str">
            <v>163.104.026.7</v>
          </cell>
          <cell r="I692">
            <v>0</v>
          </cell>
          <cell r="K692">
            <v>42698</v>
          </cell>
          <cell r="L692" t="str">
            <v>MILHO VERDE E MANDIOCA</v>
          </cell>
          <cell r="M692" t="str">
            <v>HORTICULTURA</v>
          </cell>
          <cell r="O692" t="str">
            <v>ÉLIO DE CARVALHO</v>
          </cell>
          <cell r="P692" t="str">
            <v>55 8147 6328</v>
          </cell>
          <cell r="R692" t="str">
            <v>VEGETAL</v>
          </cell>
          <cell r="V692" t="str">
            <v>Vista Alta S/N</v>
          </cell>
          <cell r="W692" t="str">
            <v>98.950-000</v>
          </cell>
          <cell r="X692" t="str">
            <v>CONVENCIONAL</v>
          </cell>
        </row>
        <row r="693">
          <cell r="C693" t="str">
            <v>05.177/16</v>
          </cell>
          <cell r="D693" t="str">
            <v>LÁCTEOS KUSIAK</v>
          </cell>
          <cell r="E693" t="str">
            <v>ALEGRIA</v>
          </cell>
          <cell r="F693" t="str">
            <v>SANTA ROSA</v>
          </cell>
          <cell r="G693">
            <v>42699</v>
          </cell>
          <cell r="H693" t="str">
            <v>246.102.536.8</v>
          </cell>
          <cell r="I693">
            <v>0</v>
          </cell>
          <cell r="K693">
            <v>45741</v>
          </cell>
          <cell r="L693" t="str">
            <v>QUEIJO, DOCE DE LEITE</v>
          </cell>
          <cell r="M693" t="str">
            <v>BOVINOCULTURA DE LEITE</v>
          </cell>
          <cell r="O693" t="str">
            <v>ROSINEI AIRTON KUSIAK</v>
          </cell>
          <cell r="P693" t="str">
            <v>55 99649 2780 / 99914 2510</v>
          </cell>
          <cell r="R693" t="str">
            <v>ANIMAL</v>
          </cell>
          <cell r="U693" t="str">
            <v>kusiakairton@gmail.com</v>
          </cell>
          <cell r="V693" t="str">
            <v>Linha Kusiak, S/N - Rural</v>
          </cell>
          <cell r="W693" t="str">
            <v>98.905-000</v>
          </cell>
          <cell r="X693" t="str">
            <v>CONVENCIONAL</v>
          </cell>
        </row>
        <row r="694">
          <cell r="C694" t="str">
            <v>05.178/16</v>
          </cell>
          <cell r="D694" t="str">
            <v>DELÍCIAS DA LU</v>
          </cell>
          <cell r="E694" t="str">
            <v>ALEGRIA</v>
          </cell>
          <cell r="F694" t="str">
            <v>SANTA ROSA</v>
          </cell>
          <cell r="G694">
            <v>42699</v>
          </cell>
          <cell r="H694" t="str">
            <v>246.103.028.0</v>
          </cell>
          <cell r="I694">
            <v>1</v>
          </cell>
          <cell r="J694">
            <v>43301</v>
          </cell>
          <cell r="K694">
            <v>43301</v>
          </cell>
          <cell r="L694" t="str">
            <v>PANIFICADOS - PÃO, CUCA, BOLACHAS, PIZZAS E SALGADOS</v>
          </cell>
          <cell r="M694" t="str">
            <v>TRIGO</v>
          </cell>
          <cell r="N694" t="str">
            <v>DAANI 007/2018  - PEAF DACA</v>
          </cell>
          <cell r="O694" t="str">
            <v>LUCIANE PATZ BRAUM</v>
          </cell>
          <cell r="P694" t="str">
            <v>55 9915 1402 / 9685 8224</v>
          </cell>
          <cell r="R694" t="str">
            <v>VEGETAL</v>
          </cell>
          <cell r="S694" t="str">
            <v>VIGILÂNCIA SANITÁRIA</v>
          </cell>
          <cell r="V694" t="str">
            <v>William Wallschmidt S/N - Vila Espírito Santo</v>
          </cell>
          <cell r="W694" t="str">
            <v>98.905-000</v>
          </cell>
          <cell r="X694" t="str">
            <v>CONVENCIONAL</v>
          </cell>
        </row>
        <row r="695">
          <cell r="C695" t="str">
            <v>05.179/17</v>
          </cell>
          <cell r="D695" t="str">
            <v>FAMILIAR DO FORSTER</v>
          </cell>
          <cell r="E695" t="str">
            <v>SANTA ROSA</v>
          </cell>
          <cell r="F695" t="str">
            <v>SANTA ROSA</v>
          </cell>
          <cell r="G695">
            <v>42739</v>
          </cell>
          <cell r="H695" t="str">
            <v>110.105.049.4</v>
          </cell>
          <cell r="I695">
            <v>1</v>
          </cell>
          <cell r="J695">
            <v>42962</v>
          </cell>
          <cell r="K695">
            <v>45587</v>
          </cell>
          <cell r="L695" t="str">
            <v>MANDIOCA, PANIFICADOS, GELEIAS</v>
          </cell>
          <cell r="M695" t="str">
            <v>TRIGO, MANDIOCA, FRUTICULTURA</v>
          </cell>
          <cell r="N695" t="str">
            <v>DECLARAÇÃO Nº 039/2020 - SECRETARIA MUNICIPAL DE DESENVOLVIMENTO SUSTENTÁVEL</v>
          </cell>
          <cell r="O695" t="str">
            <v>ROSELI DE FÁTIMA REINHEIMER</v>
          </cell>
          <cell r="P695" t="str">
            <v>55 99922 9722</v>
          </cell>
          <cell r="R695" t="str">
            <v>VEGETAL</v>
          </cell>
          <cell r="S695" t="str">
            <v>VIGILÂNCIA SANITÁRIA</v>
          </cell>
          <cell r="V695" t="str">
            <v>Lajeado Figueira, s/nº - Interior</v>
          </cell>
          <cell r="W695" t="str">
            <v>98.900-000</v>
          </cell>
          <cell r="X695" t="str">
            <v>CONVENCIONAL</v>
          </cell>
        </row>
        <row r="696">
          <cell r="C696" t="str">
            <v>05.180/17</v>
          </cell>
          <cell r="D696" t="str">
            <v xml:space="preserve">MULLER </v>
          </cell>
          <cell r="E696" t="str">
            <v>HORIZONTINA</v>
          </cell>
          <cell r="G696">
            <v>42808</v>
          </cell>
          <cell r="H696" t="str">
            <v>062.106.108.5</v>
          </cell>
          <cell r="I696">
            <v>0</v>
          </cell>
          <cell r="K696" t="str">
            <v>DESC</v>
          </cell>
          <cell r="L696" t="str">
            <v>PANIFICADOS - PÃO, CUCA, BOLACHAS, PIZZAS E SALGADOS</v>
          </cell>
          <cell r="M696" t="str">
            <v>TRIGO</v>
          </cell>
          <cell r="O696" t="str">
            <v>AMAURI ERNO MULLER</v>
          </cell>
          <cell r="P696" t="str">
            <v>55 99613 7684</v>
          </cell>
          <cell r="R696" t="str">
            <v>VEGETAL</v>
          </cell>
          <cell r="V696" t="str">
            <v>Poço Redondo, s/n</v>
          </cell>
          <cell r="W696" t="str">
            <v>98.920-000</v>
          </cell>
          <cell r="X696" t="str">
            <v>CONVENCIONAL</v>
          </cell>
        </row>
        <row r="697">
          <cell r="C697" t="str">
            <v>05.181/17</v>
          </cell>
          <cell r="D697" t="str">
            <v>SÃO FRANCISCO</v>
          </cell>
          <cell r="E697" t="str">
            <v>TUCUNDUVA</v>
          </cell>
          <cell r="F697" t="str">
            <v>SANTA ROSA</v>
          </cell>
          <cell r="G697">
            <v>42850</v>
          </cell>
          <cell r="H697" t="str">
            <v>150.102.823.2</v>
          </cell>
          <cell r="I697">
            <v>0</v>
          </cell>
          <cell r="K697">
            <v>42850</v>
          </cell>
          <cell r="L697" t="str">
            <v>PANIFICADOS - PÃES, BOLACHAS E CUCAS</v>
          </cell>
          <cell r="M697" t="str">
            <v>TRIGO</v>
          </cell>
          <cell r="O697" t="str">
            <v>LUCILIA TOLFO GOTIM</v>
          </cell>
          <cell r="P697" t="str">
            <v>55 99631 3009</v>
          </cell>
          <cell r="R697" t="str">
            <v>VEGETAL</v>
          </cell>
          <cell r="V697" t="str">
            <v>Ressaca do Guerrilha S/N</v>
          </cell>
          <cell r="W697" t="str">
            <v>98.930-000</v>
          </cell>
          <cell r="X697" t="str">
            <v>CONVENCIONAL</v>
          </cell>
        </row>
        <row r="698">
          <cell r="C698" t="str">
            <v>05.182/17</v>
          </cell>
          <cell r="D698" t="str">
            <v>SOMAVILA</v>
          </cell>
          <cell r="E698" t="str">
            <v>TUCUNDUVA</v>
          </cell>
          <cell r="F698" t="str">
            <v>SANTA ROSA</v>
          </cell>
          <cell r="G698">
            <v>42850</v>
          </cell>
          <cell r="H698" t="str">
            <v>150.104.824.1</v>
          </cell>
          <cell r="I698">
            <v>0</v>
          </cell>
          <cell r="K698">
            <v>42850</v>
          </cell>
          <cell r="L698" t="str">
            <v>PANIFICADOS - PÃES, BOLACHAS E CUCAS</v>
          </cell>
          <cell r="M698" t="str">
            <v>TRIGO</v>
          </cell>
          <cell r="O698" t="str">
            <v>RICARDO SOMAVILA</v>
          </cell>
          <cell r="P698" t="str">
            <v>55 99993 3919</v>
          </cell>
          <cell r="R698" t="str">
            <v>VEGETAL</v>
          </cell>
          <cell r="V698" t="str">
            <v>Localidade Lajeado Bordado</v>
          </cell>
          <cell r="W698" t="str">
            <v>98.930-000</v>
          </cell>
          <cell r="X698" t="str">
            <v>CONVENCIONAL</v>
          </cell>
        </row>
        <row r="699">
          <cell r="C699" t="str">
            <v>05.183/17</v>
          </cell>
          <cell r="D699" t="str">
            <v>CEMBRANEL</v>
          </cell>
          <cell r="E699" t="str">
            <v>TUCUNDUVA</v>
          </cell>
          <cell r="F699" t="str">
            <v>SANTA ROSA</v>
          </cell>
          <cell r="G699">
            <v>42850</v>
          </cell>
          <cell r="H699" t="str">
            <v>150.105.677.5</v>
          </cell>
          <cell r="I699">
            <v>0</v>
          </cell>
          <cell r="K699">
            <v>42850</v>
          </cell>
          <cell r="L699" t="str">
            <v>SALAMES</v>
          </cell>
          <cell r="M699" t="str">
            <v>SUINOCULTURA</v>
          </cell>
          <cell r="O699" t="str">
            <v>JONES CEMBRANEL</v>
          </cell>
          <cell r="P699" t="str">
            <v>55 99650 2418</v>
          </cell>
          <cell r="R699" t="str">
            <v>ANIMAL</v>
          </cell>
          <cell r="U699" t="str">
            <v>smaniottoandre@yahoo.com.br</v>
          </cell>
          <cell r="V699" t="str">
            <v>RS 305 km 12</v>
          </cell>
          <cell r="W699" t="str">
            <v>98.930-000</v>
          </cell>
          <cell r="X699" t="str">
            <v>CONVENCIONAL</v>
          </cell>
        </row>
        <row r="700">
          <cell r="C700" t="str">
            <v>05.184/17</v>
          </cell>
          <cell r="D700" t="str">
            <v>MELADO MANTEI</v>
          </cell>
          <cell r="E700" t="str">
            <v xml:space="preserve">SANTA ROSA </v>
          </cell>
          <cell r="F700" t="str">
            <v>SANTA ROSA</v>
          </cell>
          <cell r="G700">
            <v>42851</v>
          </cell>
          <cell r="H700" t="str">
            <v>110.103.992.0</v>
          </cell>
          <cell r="I700">
            <v>1</v>
          </cell>
          <cell r="J700">
            <v>43117</v>
          </cell>
          <cell r="K700">
            <v>43117</v>
          </cell>
          <cell r="L700" t="str">
            <v>MELADO, QUIABO EMBALADO</v>
          </cell>
          <cell r="M700" t="str">
            <v>CANA-DE-AÇÚCAR</v>
          </cell>
          <cell r="N700" t="str">
            <v>DECLARAÇÃO Nº 030/2020 - SECRETARIA MUNICIPAL DE DESENVOLVIMENTO SUSTENTAVEL</v>
          </cell>
          <cell r="O700" t="str">
            <v>ERVINO MANTEI</v>
          </cell>
          <cell r="P700" t="str">
            <v>55 99604 0340</v>
          </cell>
          <cell r="R700" t="str">
            <v>VEGETAL</v>
          </cell>
          <cell r="S700" t="str">
            <v>VIGILÂNCIA SANITÁRIA</v>
          </cell>
          <cell r="V700" t="str">
            <v>Linha Cascata Norte S/N</v>
          </cell>
          <cell r="W700" t="str">
            <v>98.900-000</v>
          </cell>
          <cell r="X700" t="str">
            <v>CONVENCIONAL</v>
          </cell>
        </row>
        <row r="701">
          <cell r="C701" t="str">
            <v>05.185/17</v>
          </cell>
          <cell r="D701" t="str">
            <v>DOCES DA NOEMIA</v>
          </cell>
          <cell r="E701" t="str">
            <v>TRÊS DE MAIO</v>
          </cell>
          <cell r="F701" t="str">
            <v>SANTA ROSA</v>
          </cell>
          <cell r="G701">
            <v>42858</v>
          </cell>
          <cell r="H701" t="str">
            <v>147.106.293.4</v>
          </cell>
          <cell r="I701">
            <v>0</v>
          </cell>
          <cell r="K701">
            <v>42950</v>
          </cell>
          <cell r="L701" t="str">
            <v>PANIFICADOS</v>
          </cell>
          <cell r="M701" t="str">
            <v>TRIGO</v>
          </cell>
          <cell r="O701" t="str">
            <v>NOEMIA SARTOR</v>
          </cell>
          <cell r="P701" t="str">
            <v>55 99971 6817</v>
          </cell>
          <cell r="Q701" t="str">
            <v>55 3535 1137</v>
          </cell>
          <cell r="R701" t="str">
            <v>VEGETAL</v>
          </cell>
          <cell r="V701" t="str">
            <v>Interior S/N Quarainzinho</v>
          </cell>
          <cell r="W701" t="str">
            <v>98.910-000</v>
          </cell>
          <cell r="X701" t="str">
            <v>CONVENCIONAL</v>
          </cell>
        </row>
        <row r="702">
          <cell r="C702" t="str">
            <v>05.186/17</v>
          </cell>
          <cell r="D702" t="str">
            <v xml:space="preserve">SMANIOTTO </v>
          </cell>
          <cell r="E702" t="str">
            <v>TUCUNDUVA</v>
          </cell>
          <cell r="F702" t="str">
            <v>SANTA ROSA</v>
          </cell>
          <cell r="G702">
            <v>42885</v>
          </cell>
          <cell r="H702" t="str">
            <v>150.105.427.6</v>
          </cell>
          <cell r="I702">
            <v>0</v>
          </cell>
          <cell r="K702">
            <v>42885</v>
          </cell>
          <cell r="L702" t="str">
            <v>SUCOS E POLPAS: UVA, LARANJA, BERGAMOTA, GOIABA</v>
          </cell>
          <cell r="M702" t="str">
            <v>FRUTICULTURA</v>
          </cell>
          <cell r="O702" t="str">
            <v>ANA PAULA SMANIOTTO</v>
          </cell>
          <cell r="P702" t="str">
            <v>55 99979 0141</v>
          </cell>
          <cell r="R702" t="str">
            <v>BEBIDAS</v>
          </cell>
          <cell r="U702" t="str">
            <v>smaniottoandre@yahoo.com.br</v>
          </cell>
          <cell r="V702" t="str">
            <v>Esquina Gaúcha s/n</v>
          </cell>
          <cell r="W702" t="str">
            <v>98.930-000</v>
          </cell>
          <cell r="X702" t="str">
            <v>CONVENCIONAL</v>
          </cell>
        </row>
        <row r="703">
          <cell r="C703" t="str">
            <v>05.187/17</v>
          </cell>
          <cell r="D703" t="str">
            <v>COOPERATIVA DOS AGRICULTORES DE PORTO VERA CRUZ - COOOPOVEC</v>
          </cell>
          <cell r="E703" t="str">
            <v>PORTO VERA CRUZ</v>
          </cell>
          <cell r="F703" t="str">
            <v>SANTA ROSA</v>
          </cell>
          <cell r="G703">
            <v>42894</v>
          </cell>
          <cell r="H703" t="str">
            <v>394.100.016.2</v>
          </cell>
          <cell r="I703">
            <v>0</v>
          </cell>
          <cell r="K703">
            <v>42953</v>
          </cell>
          <cell r="L703" t="str">
            <v>PEPINO, CEBOLA, CENOURA, COUVE-FLOR, MANDIOCA</v>
          </cell>
          <cell r="M703" t="str">
            <v>HORTICULTURA</v>
          </cell>
          <cell r="O703" t="str">
            <v>JACÓ PEDRO HORN</v>
          </cell>
          <cell r="P703" t="str">
            <v>55 98414 8370</v>
          </cell>
          <cell r="R703" t="str">
            <v>VEGETAL</v>
          </cell>
          <cell r="U703" t="str">
            <v>ccopevec@ibest.com.br</v>
          </cell>
          <cell r="V703" t="str">
            <v xml:space="preserve">Lajeado Seco s/n </v>
          </cell>
          <cell r="W703" t="str">
            <v>98.985-000</v>
          </cell>
          <cell r="X703" t="str">
            <v>CONVENCIONAL</v>
          </cell>
        </row>
        <row r="704">
          <cell r="C704" t="str">
            <v>05.188/17</v>
          </cell>
          <cell r="D704" t="str">
            <v>ADEMAR PEDRO MOURA DE ALMEIDA</v>
          </cell>
          <cell r="E704" t="str">
            <v>ALEGRIA</v>
          </cell>
          <cell r="F704" t="str">
            <v>SANTA ROSA</v>
          </cell>
          <cell r="G704">
            <v>42895</v>
          </cell>
          <cell r="H704" t="str">
            <v>246.103.466.9</v>
          </cell>
          <cell r="I704">
            <v>0</v>
          </cell>
          <cell r="K704">
            <v>42984</v>
          </cell>
          <cell r="L704" t="str">
            <v>FRANGO</v>
          </cell>
          <cell r="M704" t="str">
            <v>AVICULTURA DE CORTE</v>
          </cell>
          <cell r="O704" t="str">
            <v>ADEMAR PEDRO MOURA DE ALMEIDA</v>
          </cell>
          <cell r="P704" t="str">
            <v>55 98402 6090</v>
          </cell>
          <cell r="R704" t="str">
            <v>ANIMAL</v>
          </cell>
          <cell r="V704" t="str">
            <v>Rua Inácio Montanha s/n</v>
          </cell>
          <cell r="W704" t="str">
            <v>98.905-000</v>
          </cell>
          <cell r="X704" t="str">
            <v>CONVENCIONAL</v>
          </cell>
        </row>
        <row r="705">
          <cell r="C705" t="str">
            <v>05.189/17</v>
          </cell>
          <cell r="D705" t="str">
            <v>ZIMMERMANN</v>
          </cell>
          <cell r="E705" t="str">
            <v>SANTO CRISTO</v>
          </cell>
          <cell r="F705" t="str">
            <v>SANTA ROSA</v>
          </cell>
          <cell r="G705">
            <v>42902</v>
          </cell>
          <cell r="H705" t="str">
            <v>116.107.933.2</v>
          </cell>
          <cell r="I705">
            <v>0</v>
          </cell>
          <cell r="K705">
            <v>42902</v>
          </cell>
          <cell r="L705" t="str">
            <v>OVOS</v>
          </cell>
          <cell r="M705" t="str">
            <v>AVICULTURA DE POSTURA</v>
          </cell>
          <cell r="O705" t="str">
            <v>FERNANDO HENRIQUE ZIMMERMAN</v>
          </cell>
          <cell r="P705" t="str">
            <v>55 99915 2710</v>
          </cell>
          <cell r="R705" t="str">
            <v>ANIMAL</v>
          </cell>
          <cell r="U705" t="str">
            <v>fernando@doceoli.com.br</v>
          </cell>
          <cell r="V705" t="str">
            <v>Vila Bom Princípio,s/n</v>
          </cell>
          <cell r="W705" t="str">
            <v>98.960-000</v>
          </cell>
          <cell r="X705" t="str">
            <v>CONVENCIONAL</v>
          </cell>
        </row>
        <row r="706">
          <cell r="C706" t="str">
            <v>05.190/17</v>
          </cell>
          <cell r="D706" t="str">
            <v>BEA ABATE DE FRANGOS E PEIXES</v>
          </cell>
          <cell r="E706" t="str">
            <v>TUPARENDI</v>
          </cell>
          <cell r="G706">
            <v>42902</v>
          </cell>
          <cell r="H706" t="str">
            <v>152.106.286.0</v>
          </cell>
          <cell r="I706">
            <v>0</v>
          </cell>
          <cell r="K706" t="str">
            <v>DESC</v>
          </cell>
          <cell r="L706" t="str">
            <v>FRANGO E PEIXES</v>
          </cell>
          <cell r="M706" t="str">
            <v>PESCADOS OU PISCICULTURA E AVICULTURA DE CORTE</v>
          </cell>
          <cell r="O706" t="str">
            <v>BEATRIZ TURRA</v>
          </cell>
          <cell r="P706" t="str">
            <v>55 99613 9322</v>
          </cell>
          <cell r="R706" t="str">
            <v>ANIMAL</v>
          </cell>
          <cell r="V706" t="str">
            <v>Laj. Capoeira - Interior</v>
          </cell>
          <cell r="W706" t="str">
            <v>98.940-000</v>
          </cell>
          <cell r="X706" t="str">
            <v>CONVENCIONAL</v>
          </cell>
        </row>
        <row r="707">
          <cell r="C707" t="str">
            <v>05.191/17</v>
          </cell>
          <cell r="D707" t="str">
            <v>BRISKE</v>
          </cell>
          <cell r="E707" t="str">
            <v>SENADOR SALGADO FILHO</v>
          </cell>
          <cell r="G707">
            <v>42949</v>
          </cell>
          <cell r="H707" t="str">
            <v>458.100.343.0</v>
          </cell>
          <cell r="I707">
            <v>0</v>
          </cell>
          <cell r="K707" t="str">
            <v>DESC</v>
          </cell>
          <cell r="L707" t="str">
            <v>PANIFICADOS</v>
          </cell>
          <cell r="M707" t="str">
            <v>TRIGO E MILHO</v>
          </cell>
          <cell r="O707" t="str">
            <v>LEONILA BRISKE</v>
          </cell>
          <cell r="P707" t="str">
            <v>55 99686 0201</v>
          </cell>
          <cell r="R707" t="str">
            <v>VEGETAL</v>
          </cell>
          <cell r="U707" t="str">
            <v>leonilabriske@2015gmail.com</v>
          </cell>
          <cell r="V707" t="str">
            <v>Rua Henrique Martin s/n</v>
          </cell>
          <cell r="W707" t="str">
            <v>98.895-000</v>
          </cell>
          <cell r="X707" t="str">
            <v>CONVENCIONAL</v>
          </cell>
        </row>
        <row r="708">
          <cell r="C708" t="str">
            <v>05.192/17</v>
          </cell>
          <cell r="D708" t="str">
            <v>LUCAS VOGEL</v>
          </cell>
          <cell r="E708" t="str">
            <v>PORTO VERA CRUZ</v>
          </cell>
          <cell r="F708" t="str">
            <v>SANTA ROSA</v>
          </cell>
          <cell r="G708">
            <v>42965</v>
          </cell>
          <cell r="H708" t="str">
            <v>394.101.631.0</v>
          </cell>
          <cell r="I708">
            <v>0</v>
          </cell>
          <cell r="K708">
            <v>42965</v>
          </cell>
          <cell r="L708" t="str">
            <v>MANDIOCA</v>
          </cell>
          <cell r="M708" t="str">
            <v>MANDIOCA</v>
          </cell>
          <cell r="O708" t="str">
            <v>LUCAS VOGEL</v>
          </cell>
          <cell r="P708" t="str">
            <v>55 98434 6731</v>
          </cell>
          <cell r="R708" t="str">
            <v>VEGETAL</v>
          </cell>
          <cell r="U708" t="str">
            <v>raquelrobertaelucas@hotmail.com</v>
          </cell>
          <cell r="V708" t="str">
            <v>Barra do Bugre s/n</v>
          </cell>
          <cell r="W708" t="str">
            <v>98.985-000</v>
          </cell>
          <cell r="X708" t="str">
            <v>CONVENCIONAL</v>
          </cell>
        </row>
        <row r="709">
          <cell r="C709" t="str">
            <v>05.193/17</v>
          </cell>
          <cell r="D709" t="str">
            <v>MULLER</v>
          </cell>
          <cell r="E709" t="str">
            <v>PORTO VERA CRUZ</v>
          </cell>
          <cell r="F709" t="str">
            <v>SANTA ROSA</v>
          </cell>
          <cell r="G709">
            <v>42965</v>
          </cell>
          <cell r="H709" t="str">
            <v>394.100.809.0</v>
          </cell>
          <cell r="I709">
            <v>1</v>
          </cell>
          <cell r="J709">
            <v>43570</v>
          </cell>
          <cell r="K709">
            <v>44798</v>
          </cell>
          <cell r="L709" t="str">
            <v>MELADO E AÇÚCAR MASCAVO</v>
          </cell>
          <cell r="M709" t="str">
            <v>CANA-DE-AÇÚCAR</v>
          </cell>
          <cell r="N709" t="str">
            <v>Dispensa de Licença Ambiental Municipal</v>
          </cell>
          <cell r="O709" t="str">
            <v>MIGUEL NICOLAU MULLER</v>
          </cell>
          <cell r="P709" t="str">
            <v>55 98446 3774</v>
          </cell>
          <cell r="R709" t="str">
            <v>VEGETAL</v>
          </cell>
          <cell r="S709" t="str">
            <v>VIGILÂNCIA SANITÁRIA</v>
          </cell>
          <cell r="V709" t="str">
            <v>Linha Bom Fim s/n° - Interior</v>
          </cell>
          <cell r="W709" t="str">
            <v>98.985-000</v>
          </cell>
          <cell r="X709" t="str">
            <v>CONVENCIONAL</v>
          </cell>
        </row>
        <row r="710">
          <cell r="C710" t="str">
            <v>05.194/17</v>
          </cell>
          <cell r="D710" t="str">
            <v>SUELI TERESINHA ROVISON</v>
          </cell>
          <cell r="E710" t="str">
            <v>INDEPENDÊNCIA</v>
          </cell>
          <cell r="F710" t="str">
            <v>SANTA ROSA</v>
          </cell>
          <cell r="G710">
            <v>42997</v>
          </cell>
          <cell r="H710" t="str">
            <v>198.102.051.6</v>
          </cell>
          <cell r="I710">
            <v>1</v>
          </cell>
          <cell r="J710">
            <v>44167</v>
          </cell>
          <cell r="K710">
            <v>43873</v>
          </cell>
          <cell r="L710" t="str">
            <v>PANIFICADOS - BOLACHAS, BISCOITOS E BOLOS</v>
          </cell>
          <cell r="M710" t="str">
            <v>TRIGO</v>
          </cell>
          <cell r="N710" t="str">
            <v>DISPENSA DE LICENCIAMENTO 27/2017</v>
          </cell>
          <cell r="O710" t="str">
            <v>SUELI TERESINHA ROVISON</v>
          </cell>
          <cell r="P710" t="str">
            <v>55 9990 3951</v>
          </cell>
          <cell r="R710" t="str">
            <v>VEGETAL</v>
          </cell>
          <cell r="S710" t="str">
            <v>VIGILÂNCIA SANITÁRIA</v>
          </cell>
          <cell r="V710" t="str">
            <v>São Miguel S/N</v>
          </cell>
          <cell r="W710" t="str">
            <v>98.915-000</v>
          </cell>
          <cell r="X710" t="str">
            <v>CONVENCIONAL</v>
          </cell>
        </row>
        <row r="711">
          <cell r="C711" t="str">
            <v>05.195/17</v>
          </cell>
          <cell r="D711" t="str">
            <v>RK EMBUTIDOS</v>
          </cell>
          <cell r="E711" t="str">
            <v>CAMPINA DAS MISSÕES</v>
          </cell>
          <cell r="F711" t="str">
            <v>SANTA ROSA</v>
          </cell>
          <cell r="G711">
            <v>43045</v>
          </cell>
          <cell r="H711" t="str">
            <v>182.103.107.2</v>
          </cell>
          <cell r="I711">
            <v>1</v>
          </cell>
          <cell r="J711">
            <v>43733</v>
          </cell>
          <cell r="K711">
            <v>44397</v>
          </cell>
          <cell r="L711" t="str">
            <v>EMBUTIDOS</v>
          </cell>
          <cell r="M711" t="str">
            <v>SUINOCULTURA</v>
          </cell>
          <cell r="N711" t="str">
            <v>DAANI nº 043/2018  - PEAF DACA</v>
          </cell>
          <cell r="O711" t="str">
            <v>JAIME JORGE REICHERT</v>
          </cell>
          <cell r="P711" t="str">
            <v>55 99981 7954 / 99658 7973 / 99987 2507</v>
          </cell>
          <cell r="R711" t="str">
            <v>ANIMAL</v>
          </cell>
          <cell r="S711" t="str">
            <v>SIM</v>
          </cell>
          <cell r="V711" t="str">
            <v>Linha Butiá Centro, s/nº - Interior</v>
          </cell>
          <cell r="W711" t="str">
            <v>98.975-000</v>
          </cell>
          <cell r="X711" t="str">
            <v>CONVENCIONAL</v>
          </cell>
        </row>
        <row r="712">
          <cell r="C712" t="str">
            <v>05.196/17</v>
          </cell>
          <cell r="D712" t="str">
            <v>SCHU</v>
          </cell>
          <cell r="E712" t="str">
            <v>SÃO JOSÉ DO INHACORÁ</v>
          </cell>
          <cell r="F712" t="str">
            <v>SANTA ROSA</v>
          </cell>
          <cell r="G712">
            <v>43082</v>
          </cell>
          <cell r="H712" t="str">
            <v>407.101.518.6</v>
          </cell>
          <cell r="I712">
            <v>0</v>
          </cell>
          <cell r="K712">
            <v>43082</v>
          </cell>
          <cell r="L712" t="str">
            <v>EMBUTIDOS, CORTES DE CARNE SUÍNA E BOVINA, BANHA, TORRESMO E DEFUMADOS</v>
          </cell>
          <cell r="M712" t="str">
            <v>SUINOCULTURA E BOVINOCULTURA DE CORTE</v>
          </cell>
          <cell r="N712" t="str">
            <v>LICENÇA DE OPERAÇÃO (REGULARIZAÇÃO) 015.2622,10/2020 - SECRETARIA MUNICIPAL DO AGRONEGOCIO E MEIO AMBIENTE</v>
          </cell>
          <cell r="O712" t="str">
            <v>NELSINDA FRANZ SCHU</v>
          </cell>
          <cell r="Q712" t="str">
            <v>55 3616 0254</v>
          </cell>
          <cell r="R712" t="str">
            <v>ANIMAL</v>
          </cell>
          <cell r="V712" t="str">
            <v>Cinco Barulhos, s/n, interior</v>
          </cell>
          <cell r="W712" t="str">
            <v>98.958-000</v>
          </cell>
          <cell r="X712" t="str">
            <v>CONVENCIONAL</v>
          </cell>
        </row>
        <row r="713">
          <cell r="C713" t="str">
            <v>05.197/17</v>
          </cell>
          <cell r="D713" t="str">
            <v>SEIBERT</v>
          </cell>
          <cell r="E713" t="str">
            <v>CAMPINA DAS MISSÕES</v>
          </cell>
          <cell r="F713" t="str">
            <v>SANTA ROSA</v>
          </cell>
          <cell r="G713">
            <v>43083</v>
          </cell>
          <cell r="H713" t="str">
            <v>182.103.260.5</v>
          </cell>
          <cell r="I713">
            <v>0</v>
          </cell>
          <cell r="K713">
            <v>45751</v>
          </cell>
          <cell r="L713" t="str">
            <v>PANIFICADOS, MASSAS</v>
          </cell>
          <cell r="M713" t="str">
            <v>TRIGO</v>
          </cell>
          <cell r="O713" t="str">
            <v>NELCI STADLER WAMMES SEIBERT</v>
          </cell>
          <cell r="P713" t="str">
            <v>55 99656 7381</v>
          </cell>
          <cell r="Q713" t="str">
            <v>55 3567 1182</v>
          </cell>
          <cell r="R713" t="str">
            <v>VEGETAL</v>
          </cell>
          <cell r="V713" t="str">
            <v>La. Primeiro de Março Sul, s/nº - Interior</v>
          </cell>
          <cell r="W713" t="str">
            <v>98.975-000</v>
          </cell>
          <cell r="X713" t="str">
            <v>CONVENCIONAL</v>
          </cell>
        </row>
        <row r="714">
          <cell r="C714" t="str">
            <v>05.198/18</v>
          </cell>
          <cell r="D714" t="str">
            <v xml:space="preserve">HORTIGRANJEIROS REX </v>
          </cell>
          <cell r="E714" t="str">
            <v>HORIZONTINA</v>
          </cell>
          <cell r="F714" t="str">
            <v>SANTA ROSA</v>
          </cell>
          <cell r="G714">
            <v>43102</v>
          </cell>
          <cell r="H714" t="str">
            <v>062.105.126.8</v>
          </cell>
          <cell r="I714">
            <v>1</v>
          </cell>
          <cell r="J714">
            <v>43930</v>
          </cell>
          <cell r="K714">
            <v>44078</v>
          </cell>
          <cell r="L714" t="str">
            <v>ALFACE, RÚCULA, TEMPERO VERDE, RADICHE, AGRIÃO, CHICÓRIA, MANDIOCA</v>
          </cell>
          <cell r="M714" t="str">
            <v>HORTICULTURA</v>
          </cell>
          <cell r="N714" t="str">
            <v>DNILA N° 109/2019 - PEAF DACA</v>
          </cell>
          <cell r="O714" t="str">
            <v>GILMAR CLAUDIR REX</v>
          </cell>
          <cell r="Q714" t="str">
            <v>55 3537 4272</v>
          </cell>
          <cell r="R714" t="str">
            <v>VEGETAL</v>
          </cell>
          <cell r="S714" t="str">
            <v>VIGILÂNCIA SANITÁRIA</v>
          </cell>
          <cell r="U714" t="str">
            <v>rexgilmar@yahoo.com.br</v>
          </cell>
          <cell r="V714" t="str">
            <v>Esquina Mambuca</v>
          </cell>
          <cell r="W714" t="str">
            <v>98.920-000</v>
          </cell>
          <cell r="X714" t="str">
            <v>CONVENCIONAL</v>
          </cell>
        </row>
        <row r="715">
          <cell r="C715" t="str">
            <v>05.199/18</v>
          </cell>
          <cell r="D715" t="str">
            <v>JJZALAMENA</v>
          </cell>
          <cell r="E715" t="str">
            <v>TUPARENDI</v>
          </cell>
          <cell r="F715" t="str">
            <v>SANTA ROSA</v>
          </cell>
          <cell r="G715">
            <v>43102</v>
          </cell>
          <cell r="H715" t="str">
            <v>152.105.382.8</v>
          </cell>
          <cell r="I715">
            <v>0</v>
          </cell>
          <cell r="K715">
            <v>43132</v>
          </cell>
          <cell r="L715" t="str">
            <v>OVOS</v>
          </cell>
          <cell r="M715" t="str">
            <v>AVICULTURA DE POSTURA</v>
          </cell>
          <cell r="N715" t="str">
            <v>ISENÇÃO DE LICENCIAMENTO AMBIENTAL Nº 070/2020 DEMAT ISENAM 013/2020 - DEPARTAMENTO MUNICIPAL DE MEIO AMBIENTE / SMAMA</v>
          </cell>
          <cell r="O715" t="str">
            <v>JANDREI ZALAMENA</v>
          </cell>
          <cell r="P715" t="str">
            <v>55 99908 7213</v>
          </cell>
          <cell r="R715" t="str">
            <v>ANIMAL</v>
          </cell>
          <cell r="U715" t="str">
            <v>janicelopes778@gmail.com</v>
          </cell>
          <cell r="V715" t="str">
            <v>Lajeado Capoeira</v>
          </cell>
          <cell r="W715" t="str">
            <v>98.940-000</v>
          </cell>
          <cell r="X715" t="str">
            <v>CONVENCIONAL</v>
          </cell>
        </row>
        <row r="716">
          <cell r="C716" t="str">
            <v>05.200/18</v>
          </cell>
          <cell r="D716" t="str">
            <v xml:space="preserve">COOPERVINO - COOPERATIVA DE VINHO FRONTEIRA NOROESTE E ECONOMIA SOLIDÁRIA </v>
          </cell>
          <cell r="E716" t="str">
            <v>TUCUNDUVA</v>
          </cell>
          <cell r="F716" t="str">
            <v>SANTA ROSA</v>
          </cell>
          <cell r="G716">
            <v>43104</v>
          </cell>
          <cell r="H716" t="str">
            <v>150.001.355.0</v>
          </cell>
          <cell r="I716">
            <v>0</v>
          </cell>
          <cell r="K716">
            <v>43191</v>
          </cell>
          <cell r="L716" t="str">
            <v>VINHO BRANCO, VINHO TINTO, SUCO</v>
          </cell>
          <cell r="M716" t="str">
            <v>VITIVINICULTURA</v>
          </cell>
          <cell r="O716" t="str">
            <v>LAURO JOSÉ GRANDO</v>
          </cell>
          <cell r="P716" t="str">
            <v>55 99946 5812</v>
          </cell>
          <cell r="Q716" t="str">
            <v>55 3542 2261</v>
          </cell>
          <cell r="R716" t="str">
            <v>BEBIDAS</v>
          </cell>
          <cell r="U716" t="str">
            <v>dejalmat@hotmail.com</v>
          </cell>
          <cell r="V716" t="str">
            <v>RS 305, km 15</v>
          </cell>
          <cell r="W716" t="str">
            <v>98.930-000</v>
          </cell>
          <cell r="X716" t="str">
            <v>CONVENCIONAL</v>
          </cell>
        </row>
        <row r="717">
          <cell r="C717" t="str">
            <v>05.201/18</v>
          </cell>
          <cell r="D717" t="str">
            <v>CACHAÇARIA MARIA JOÃO</v>
          </cell>
          <cell r="E717" t="str">
            <v>SANTA ROSA</v>
          </cell>
          <cell r="F717" t="str">
            <v>SANTA ROSA</v>
          </cell>
          <cell r="G717">
            <v>43136</v>
          </cell>
          <cell r="H717" t="str">
            <v>116.108.655.0</v>
          </cell>
          <cell r="I717">
            <v>0</v>
          </cell>
          <cell r="K717">
            <v>43222</v>
          </cell>
          <cell r="L717" t="str">
            <v>CACHAÇA</v>
          </cell>
          <cell r="M717" t="str">
            <v>CANA-DE-AÇÚCAR</v>
          </cell>
          <cell r="O717" t="str">
            <v>VANESSA GINJO DOS SANTOS</v>
          </cell>
          <cell r="P717" t="str">
            <v>55 9914 1356 / 9813 1811</v>
          </cell>
          <cell r="R717" t="str">
            <v>BEBIDAS</v>
          </cell>
          <cell r="U717" t="str">
            <v>mariajoao@cachaçariamariajoao.com.br</v>
          </cell>
          <cell r="V717" t="str">
            <v>Rodovia BR 472, s/n, Guia Lopes</v>
          </cell>
          <cell r="W717" t="str">
            <v>98.900-000</v>
          </cell>
          <cell r="X717" t="str">
            <v>ORGÂNICO NÃO CERTIFICADO</v>
          </cell>
        </row>
        <row r="718">
          <cell r="C718" t="str">
            <v>05.202/18</v>
          </cell>
          <cell r="D718" t="str">
            <v>ESTER SALGADO</v>
          </cell>
          <cell r="E718" t="str">
            <v>SANTA ROSA</v>
          </cell>
          <cell r="F718" t="str">
            <v>SANTA ROSA</v>
          </cell>
          <cell r="G718">
            <v>43175</v>
          </cell>
          <cell r="H718" t="str">
            <v>110.107.577.2</v>
          </cell>
          <cell r="I718">
            <v>0</v>
          </cell>
          <cell r="K718">
            <v>43175</v>
          </cell>
          <cell r="L718" t="str">
            <v>PANIFICADOS - MASSAS, PÃES, CUCAS, BOLOS, PALITOS SALGADOS</v>
          </cell>
          <cell r="M718" t="str">
            <v>TRIGO</v>
          </cell>
          <cell r="O718" t="str">
            <v>ESTER ELIZABETE SEIDE GRZECZINSKI</v>
          </cell>
          <cell r="P718" t="str">
            <v>55 99911 7947</v>
          </cell>
          <cell r="Q718" t="str">
            <v>55 3512 7797</v>
          </cell>
          <cell r="R718" t="str">
            <v>VEGETAL</v>
          </cell>
          <cell r="V718" t="str">
            <v>Rua Tapera, 194, Central</v>
          </cell>
          <cell r="W718" t="str">
            <v>98.900-000</v>
          </cell>
          <cell r="X718" t="str">
            <v>CONVENCIONAL</v>
          </cell>
        </row>
        <row r="719">
          <cell r="C719" t="str">
            <v>05.203/18</v>
          </cell>
          <cell r="D719" t="str">
            <v>PAI E FILHO</v>
          </cell>
          <cell r="E719" t="str">
            <v>SANTA ROSA</v>
          </cell>
          <cell r="F719" t="str">
            <v>SANTA ROSA</v>
          </cell>
          <cell r="G719">
            <v>43269</v>
          </cell>
          <cell r="H719" t="str">
            <v>110.106.611.0</v>
          </cell>
          <cell r="I719">
            <v>1</v>
          </cell>
          <cell r="J719">
            <v>43514</v>
          </cell>
          <cell r="K719">
            <v>44466</v>
          </cell>
          <cell r="L719" t="str">
            <v>SALAME, SALSICHÃO, CORTES</v>
          </cell>
          <cell r="M719" t="str">
            <v>SUINOCULTURA</v>
          </cell>
          <cell r="N719" t="str">
            <v>Declaração Mun nº 035/2018 (DILA)</v>
          </cell>
          <cell r="O719" t="str">
            <v>WALDIR SCHUTZ</v>
          </cell>
          <cell r="P719" t="str">
            <v>55 99940 8666</v>
          </cell>
          <cell r="R719" t="str">
            <v>ANIMAL</v>
          </cell>
          <cell r="S719" t="str">
            <v>SIM</v>
          </cell>
          <cell r="T719" t="str">
            <v>SUSAF-RS</v>
          </cell>
          <cell r="V719" t="str">
            <v>Lajeado Ipê Baixo, s/nº</v>
          </cell>
          <cell r="W719" t="str">
            <v>98.900-000</v>
          </cell>
          <cell r="X719" t="str">
            <v>CONVENCIONAL</v>
          </cell>
        </row>
        <row r="720">
          <cell r="C720" t="str">
            <v>05.204/18</v>
          </cell>
          <cell r="D720" t="str">
            <v>BATATA CHIPS PANORAMA</v>
          </cell>
          <cell r="E720" t="str">
            <v>NOVA CANDELÁRIA</v>
          </cell>
          <cell r="F720" t="str">
            <v>SANTA ROSA</v>
          </cell>
          <cell r="G720">
            <v>43279</v>
          </cell>
          <cell r="H720" t="str">
            <v>454.100.531.9</v>
          </cell>
          <cell r="I720">
            <v>1</v>
          </cell>
          <cell r="J720">
            <v>43447</v>
          </cell>
          <cell r="K720">
            <v>43447</v>
          </cell>
          <cell r="L720" t="str">
            <v>CHIPS DA BATATA INGLESA</v>
          </cell>
          <cell r="M720" t="str">
            <v>HORTICULTURA</v>
          </cell>
          <cell r="N720" t="str">
            <v>ISENÇÃO MUNICIPAL</v>
          </cell>
          <cell r="O720" t="str">
            <v>IARA BIASIBETTI MULLER</v>
          </cell>
          <cell r="P720" t="str">
            <v>55 99671 4720</v>
          </cell>
          <cell r="R720" t="str">
            <v>VEGETAL</v>
          </cell>
          <cell r="S720" t="str">
            <v>VIGILÂNCIA SANITÁRIA</v>
          </cell>
          <cell r="V720" t="str">
            <v>Linha Araçá, s/n, Sede</v>
          </cell>
          <cell r="W720" t="str">
            <v>98.919-000</v>
          </cell>
          <cell r="X720" t="str">
            <v>CONVENCIONAL</v>
          </cell>
        </row>
        <row r="721">
          <cell r="C721" t="str">
            <v>05.205/18</v>
          </cell>
          <cell r="D721" t="str">
            <v>HENGEN</v>
          </cell>
          <cell r="E721" t="str">
            <v>DOUTOR MAURÍCIO CARDOSO</v>
          </cell>
          <cell r="F721" t="str">
            <v>SANTA ROSA</v>
          </cell>
          <cell r="G721">
            <v>43279</v>
          </cell>
          <cell r="H721" t="str">
            <v>266.102.053.0</v>
          </cell>
          <cell r="I721">
            <v>0</v>
          </cell>
          <cell r="K721">
            <v>43279</v>
          </cell>
          <cell r="L721" t="str">
            <v>MANDIOCA DESCASCADA, MELADO</v>
          </cell>
          <cell r="M721" t="str">
            <v>MANDIOCA, CANA-DE-AÇÚCAR</v>
          </cell>
          <cell r="O721" t="str">
            <v>ORNEI HENGEN</v>
          </cell>
          <cell r="P721" t="str">
            <v>55 99626 3994</v>
          </cell>
          <cell r="R721" t="str">
            <v>VEGETAL</v>
          </cell>
          <cell r="V721" t="str">
            <v>Barra do Centro Novo, s/n, Interior</v>
          </cell>
          <cell r="W721" t="str">
            <v>98.925-000</v>
          </cell>
          <cell r="X721" t="str">
            <v>CONVENCIONAL</v>
          </cell>
        </row>
        <row r="722">
          <cell r="C722" t="str">
            <v>05.206/18</v>
          </cell>
          <cell r="D722" t="str">
            <v>SEGER</v>
          </cell>
          <cell r="E722" t="str">
            <v>SANTA ROSA</v>
          </cell>
          <cell r="F722" t="str">
            <v>SANTA ROSA</v>
          </cell>
          <cell r="G722">
            <v>43318</v>
          </cell>
          <cell r="H722" t="str">
            <v>110.108.862.9</v>
          </cell>
          <cell r="I722">
            <v>1</v>
          </cell>
          <cell r="J722">
            <v>43516</v>
          </cell>
          <cell r="K722">
            <v>43516</v>
          </cell>
          <cell r="L722" t="str">
            <v>PANIFICADOS - BOLACHA, PALITOS SALGADOS, PÃES</v>
          </cell>
          <cell r="M722" t="str">
            <v>TRIGO</v>
          </cell>
          <cell r="N722" t="str">
            <v>ISENÇÃO MUNICIPAL</v>
          </cell>
          <cell r="O722" t="str">
            <v>ROGÉRIO LUIS SEGER</v>
          </cell>
          <cell r="P722" t="str">
            <v>55 98120 9184 / 99141 4173</v>
          </cell>
          <cell r="R722" t="str">
            <v>VEGETAL</v>
          </cell>
          <cell r="S722" t="str">
            <v>VIGILÂNCIA SANITÁRIA</v>
          </cell>
          <cell r="V722" t="str">
            <v>Lajeado Figueira, 133</v>
          </cell>
          <cell r="W722" t="str">
            <v>98.780-001</v>
          </cell>
          <cell r="X722" t="str">
            <v>CONVENCIONAL</v>
          </cell>
        </row>
        <row r="723">
          <cell r="C723" t="str">
            <v>05.207/18</v>
          </cell>
          <cell r="D723" t="str">
            <v>EMBUTIDOS NOROESTE</v>
          </cell>
          <cell r="E723" t="str">
            <v>SANTA ROSA</v>
          </cell>
          <cell r="F723" t="str">
            <v>SANTA ROSA</v>
          </cell>
          <cell r="G723">
            <v>43318</v>
          </cell>
          <cell r="H723" t="str">
            <v>110.103.911.3</v>
          </cell>
          <cell r="I723">
            <v>1</v>
          </cell>
          <cell r="J723">
            <v>44018</v>
          </cell>
          <cell r="K723">
            <v>44018</v>
          </cell>
          <cell r="L723" t="str">
            <v>EMBUTIDOS</v>
          </cell>
          <cell r="M723" t="str">
            <v>SUINOCULTURA</v>
          </cell>
          <cell r="N723" t="str">
            <v>ISENÇÃO MUNICIPAL</v>
          </cell>
          <cell r="O723" t="str">
            <v>RUBEM JAHNN</v>
          </cell>
          <cell r="P723" t="str">
            <v>55 99938 4187 / 99680 1668</v>
          </cell>
          <cell r="R723" t="str">
            <v>ANIMAL</v>
          </cell>
          <cell r="S723" t="str">
            <v>SIM</v>
          </cell>
          <cell r="T723" t="str">
            <v>SUSAF-RS</v>
          </cell>
          <cell r="V723" t="str">
            <v>Linha XV de Novembro, S/N, Interior</v>
          </cell>
          <cell r="W723" t="str">
            <v>98.900-000</v>
          </cell>
          <cell r="X723" t="str">
            <v>CONVENCIONAL</v>
          </cell>
        </row>
        <row r="724">
          <cell r="C724" t="str">
            <v>05.208/18</v>
          </cell>
          <cell r="D724" t="str">
            <v>SCHÖNWALD</v>
          </cell>
          <cell r="E724" t="str">
            <v>SANTA ROSA</v>
          </cell>
          <cell r="F724" t="str">
            <v>SANTA ROSA</v>
          </cell>
          <cell r="G724">
            <v>43318</v>
          </cell>
          <cell r="H724" t="str">
            <v>110.107.888.7</v>
          </cell>
          <cell r="I724">
            <v>1</v>
          </cell>
          <cell r="J724">
            <v>43462</v>
          </cell>
          <cell r="K724">
            <v>43462</v>
          </cell>
          <cell r="L724" t="str">
            <v>FEIJÃO E MILHO VERDE</v>
          </cell>
          <cell r="M724" t="str">
            <v>HORTICULTURA</v>
          </cell>
          <cell r="N724" t="str">
            <v>Licença Municipal</v>
          </cell>
          <cell r="O724" t="str">
            <v>LEONTINA GRETSCHMANN SCHÖNWALD</v>
          </cell>
          <cell r="P724" t="str">
            <v>55 99912 1931</v>
          </cell>
          <cell r="R724" t="str">
            <v>VEGETAL</v>
          </cell>
          <cell r="S724" t="str">
            <v>VIGILÂNCIA SANITÁRIA</v>
          </cell>
          <cell r="V724" t="str">
            <v>Lajeado Bonito - interior</v>
          </cell>
          <cell r="W724" t="str">
            <v>98.900-000</v>
          </cell>
          <cell r="X724" t="str">
            <v>EM TRANSIÇÃO AGROECOLÓGICA</v>
          </cell>
        </row>
        <row r="725">
          <cell r="C725" t="str">
            <v>05.209/18</v>
          </cell>
          <cell r="D725" t="str">
            <v>DO ALBANO</v>
          </cell>
          <cell r="E725" t="str">
            <v>NOVA CANDELÁRIA</v>
          </cell>
          <cell r="F725" t="str">
            <v>SANTA ROSA</v>
          </cell>
          <cell r="G725">
            <v>43319</v>
          </cell>
          <cell r="H725" t="str">
            <v>454.100.142.9</v>
          </cell>
          <cell r="I725">
            <v>1</v>
          </cell>
          <cell r="J725">
            <v>43514</v>
          </cell>
          <cell r="K725">
            <v>43514</v>
          </cell>
          <cell r="L725" t="str">
            <v>MILHO VERDE E MANDIOCA DESCASCADA</v>
          </cell>
          <cell r="M725" t="str">
            <v>HORTICULTURA</v>
          </cell>
          <cell r="N725" t="str">
            <v>Declaracâo de Isenção Municipal nº 013/2018 - Sec. Agric. Abast. E Meio Ambiente</v>
          </cell>
          <cell r="O725" t="str">
            <v>ALBANO OSCAR VEIT</v>
          </cell>
          <cell r="P725" t="str">
            <v>55 99971 7037 / 99969 4201</v>
          </cell>
          <cell r="R725" t="str">
            <v>VEGETAL</v>
          </cell>
          <cell r="V725" t="str">
            <v xml:space="preserve">Linha Doze, s/nº - Sede </v>
          </cell>
          <cell r="W725" t="str">
            <v>98.919-000</v>
          </cell>
          <cell r="X725" t="str">
            <v>CONVENCIONAL</v>
          </cell>
        </row>
        <row r="726">
          <cell r="C726" t="str">
            <v>05.210/18</v>
          </cell>
          <cell r="D726" t="str">
            <v>AGROMOURA ALIMENTOS</v>
          </cell>
          <cell r="E726" t="str">
            <v>ALECRIM</v>
          </cell>
          <cell r="G726">
            <v>43319</v>
          </cell>
          <cell r="H726" t="str">
            <v>163.107.637.7</v>
          </cell>
          <cell r="I726">
            <v>0</v>
          </cell>
          <cell r="J726">
            <v>43719</v>
          </cell>
          <cell r="K726" t="str">
            <v>DESC</v>
          </cell>
          <cell r="L726" t="str">
            <v>MANDIOCA DESCASCADA</v>
          </cell>
          <cell r="M726" t="str">
            <v>MANDIOCA</v>
          </cell>
          <cell r="O726" t="str">
            <v>LUIZ GUSTAVO WALKER DE MOURA</v>
          </cell>
          <cell r="P726" t="str">
            <v>55 99991 7066</v>
          </cell>
          <cell r="R726" t="str">
            <v>VEGETAL</v>
          </cell>
          <cell r="S726" t="str">
            <v>VIGILÂNCIA SANITÁRIA</v>
          </cell>
          <cell r="U726" t="str">
            <v>gustavowm2010@hotmail.com</v>
          </cell>
          <cell r="V726" t="str">
            <v>RS 540, s/nº - Distrito Industrial</v>
          </cell>
          <cell r="W726" t="str">
            <v>98.950-000</v>
          </cell>
          <cell r="X726" t="str">
            <v>ORGÂNICO NÃO CERTIFICADO</v>
          </cell>
        </row>
        <row r="727">
          <cell r="C727" t="str">
            <v>05.211/18</v>
          </cell>
          <cell r="D727" t="str">
            <v>FAMILIAR KIPPER</v>
          </cell>
          <cell r="E727" t="str">
            <v>BOA VISTA DO BURICÁ</v>
          </cell>
          <cell r="F727" t="str">
            <v>SANTA ROSA</v>
          </cell>
          <cell r="G727">
            <v>43343</v>
          </cell>
          <cell r="H727" t="str">
            <v>173.102.413.1</v>
          </cell>
          <cell r="I727">
            <v>1</v>
          </cell>
          <cell r="J727">
            <v>44483</v>
          </cell>
          <cell r="K727">
            <v>44483</v>
          </cell>
          <cell r="L727" t="str">
            <v>OVOS</v>
          </cell>
          <cell r="M727" t="str">
            <v>AVICULTURA DE POSTURA</v>
          </cell>
          <cell r="N727" t="str">
            <v>DILA Mun nº 5/2021</v>
          </cell>
          <cell r="O727" t="str">
            <v>MATIAS REINALDO KIPPER</v>
          </cell>
          <cell r="P727" t="str">
            <v>55 99653 6232</v>
          </cell>
          <cell r="R727" t="str">
            <v>ANIMAL</v>
          </cell>
          <cell r="S727" t="str">
            <v>SIM</v>
          </cell>
          <cell r="V727" t="str">
            <v xml:space="preserve">Linha Pardo, 389 - Interior </v>
          </cell>
          <cell r="W727" t="str">
            <v>98.918-000</v>
          </cell>
          <cell r="X727" t="str">
            <v>CONVENCIONAL</v>
          </cell>
        </row>
        <row r="728">
          <cell r="C728" t="str">
            <v>05.212/18</v>
          </cell>
          <cell r="D728" t="str">
            <v>PESCADOS SEGER</v>
          </cell>
          <cell r="E728" t="str">
            <v>SANTO CRISTO</v>
          </cell>
          <cell r="F728" t="str">
            <v>SANTA ROSA</v>
          </cell>
          <cell r="G728">
            <v>43343</v>
          </cell>
          <cell r="H728" t="str">
            <v>116.107.801.8</v>
          </cell>
          <cell r="I728">
            <v>0</v>
          </cell>
          <cell r="K728">
            <v>43343</v>
          </cell>
          <cell r="L728" t="str">
            <v>FILÉ DE TILÁPIA</v>
          </cell>
          <cell r="M728" t="str">
            <v>PESCADOS OU PISCICULTURA</v>
          </cell>
          <cell r="O728" t="str">
            <v>TIAGO JOSÉ SEGER</v>
          </cell>
          <cell r="P728" t="str">
            <v>55 98428 00740 / 99964 9967</v>
          </cell>
          <cell r="R728" t="str">
            <v>ANIMAL</v>
          </cell>
          <cell r="U728" t="str">
            <v>zimmer.zimmer15@gmail.com</v>
          </cell>
          <cell r="V728" t="str">
            <v xml:space="preserve">Linha Rolador Alto, s/nº - </v>
          </cell>
          <cell r="W728" t="str">
            <v>98.960-000</v>
          </cell>
          <cell r="X728" t="str">
            <v>CONVENCIONAL</v>
          </cell>
        </row>
        <row r="729">
          <cell r="C729" t="str">
            <v>05.213/18</v>
          </cell>
          <cell r="D729" t="str">
            <v>CASA DO MEL MÜLLER</v>
          </cell>
          <cell r="E729" t="str">
            <v>ALEGRIA</v>
          </cell>
          <cell r="F729" t="str">
            <v>SANTA ROSA</v>
          </cell>
          <cell r="G729">
            <v>43360</v>
          </cell>
          <cell r="H729" t="str">
            <v>246.101.366.1</v>
          </cell>
          <cell r="I729">
            <v>0</v>
          </cell>
          <cell r="K729">
            <v>45804</v>
          </cell>
          <cell r="L729" t="str">
            <v>MEL</v>
          </cell>
          <cell r="M729" t="str">
            <v>APICULTURA</v>
          </cell>
          <cell r="O729" t="str">
            <v>LAURO PEDRO MÜLLER</v>
          </cell>
          <cell r="P729" t="str">
            <v>55 99613 1231 / 47 99640 1696</v>
          </cell>
          <cell r="R729" t="str">
            <v>ANIMAL</v>
          </cell>
          <cell r="U729" t="str">
            <v>mullermarcelo32@gmail.com</v>
          </cell>
          <cell r="V729" t="str">
            <v>Rua 25 de Julho, 118 - Espírito Santo</v>
          </cell>
          <cell r="W729" t="str">
            <v>98.905-000</v>
          </cell>
          <cell r="X729" t="str">
            <v>CONVENCIONAL</v>
          </cell>
        </row>
        <row r="730">
          <cell r="C730" t="str">
            <v>05.214/18</v>
          </cell>
          <cell r="D730" t="str">
            <v>GRANJA NOVA ESPERANÇA</v>
          </cell>
          <cell r="E730" t="str">
            <v>HORIZONTINA</v>
          </cell>
          <cell r="F730" t="str">
            <v>SANTA ROSA</v>
          </cell>
          <cell r="G730">
            <v>43369</v>
          </cell>
          <cell r="H730" t="str">
            <v>062.105.094.6</v>
          </cell>
          <cell r="I730">
            <v>0</v>
          </cell>
          <cell r="K730">
            <v>43369</v>
          </cell>
          <cell r="L730" t="str">
            <v>OVOS</v>
          </cell>
          <cell r="M730" t="str">
            <v>AVICULTURA DE POSTURA</v>
          </cell>
          <cell r="O730" t="str">
            <v>ERNANI VALTER CHRISTMANN</v>
          </cell>
          <cell r="P730" t="str">
            <v xml:space="preserve">55 99152 9733 / 99116 7800 </v>
          </cell>
          <cell r="R730" t="str">
            <v>ANIMAL</v>
          </cell>
          <cell r="U730" t="str">
            <v>ernanichristmann522@gmail.com</v>
          </cell>
          <cell r="V730" t="str">
            <v>Esquina Tunas, S/N - Interior/Sede</v>
          </cell>
          <cell r="W730" t="str">
            <v>98.920-000</v>
          </cell>
          <cell r="X730" t="str">
            <v>CONVENCIONAL</v>
          </cell>
        </row>
        <row r="731">
          <cell r="C731" t="str">
            <v>05.215/18</v>
          </cell>
          <cell r="D731" t="str">
            <v>SCHUSTER E RECKZIEGEL</v>
          </cell>
          <cell r="E731" t="str">
            <v>HORIZONTINA</v>
          </cell>
          <cell r="G731">
            <v>43369</v>
          </cell>
          <cell r="H731" t="str">
            <v>062.105.491.7</v>
          </cell>
          <cell r="I731">
            <v>0</v>
          </cell>
          <cell r="K731" t="str">
            <v>DESC</v>
          </cell>
          <cell r="L731" t="str">
            <v>MANDIOCA DESCASCADA</v>
          </cell>
          <cell r="M731" t="str">
            <v>MANDIOCA</v>
          </cell>
          <cell r="O731" t="str">
            <v>SIMONE SCHUSTER RECKZIEGEL</v>
          </cell>
          <cell r="P731" t="str">
            <v>55 99709 4319 / 99993 7733</v>
          </cell>
          <cell r="R731" t="str">
            <v>VEGETAL</v>
          </cell>
          <cell r="U731" t="str">
            <v>cr005729@cfjl.com.br</v>
          </cell>
          <cell r="V731" t="str">
            <v>Lajeado Patos, s/nº - Interior/sede</v>
          </cell>
          <cell r="W731" t="str">
            <v>98.920-000</v>
          </cell>
          <cell r="X731" t="str">
            <v>CONVENCIONAL</v>
          </cell>
        </row>
        <row r="732">
          <cell r="C732" t="str">
            <v>05.216/18</v>
          </cell>
          <cell r="D732" t="str">
            <v>FAMILIAR SANTA ROSA</v>
          </cell>
          <cell r="E732" t="str">
            <v>SANTA ROSA</v>
          </cell>
          <cell r="F732" t="str">
            <v>SANTA ROSA</v>
          </cell>
          <cell r="G732">
            <v>43384</v>
          </cell>
          <cell r="H732" t="str">
            <v>110.108.885.8</v>
          </cell>
          <cell r="I732">
            <v>1</v>
          </cell>
          <cell r="J732">
            <v>43607</v>
          </cell>
          <cell r="K732">
            <v>43607</v>
          </cell>
          <cell r="L732" t="str">
            <v>MANDIOCA DESCASCADA E MILHO VERDE</v>
          </cell>
          <cell r="M732" t="str">
            <v>HORTICULTURA</v>
          </cell>
          <cell r="N732" t="str">
            <v xml:space="preserve">Ofício nº 068/2019 -  Isenção Municipal -Secretaria  de Desenvilvimento Sustentável -  </v>
          </cell>
          <cell r="O732" t="str">
            <v>LEANDRO SÉRGIO DA SILVA</v>
          </cell>
          <cell r="P732" t="str">
            <v>55 99937 5740 / 99960 3197</v>
          </cell>
          <cell r="R732" t="str">
            <v>VEGETAL</v>
          </cell>
          <cell r="U732" t="str">
            <v>leandro99375740@gmail.com</v>
          </cell>
          <cell r="V732" t="str">
            <v>Cruzeiro, s/nº - Vila Oliveira</v>
          </cell>
          <cell r="W732" t="str">
            <v>98.900-000</v>
          </cell>
          <cell r="X732" t="str">
            <v>CONVENCIONAL</v>
          </cell>
        </row>
        <row r="733">
          <cell r="C733" t="str">
            <v>05.217/18</v>
          </cell>
          <cell r="D733" t="str">
            <v>GRANJA BACKES</v>
          </cell>
          <cell r="E733" t="str">
            <v>SANTO CRISTO</v>
          </cell>
          <cell r="F733" t="str">
            <v>SANTA ROSA</v>
          </cell>
          <cell r="G733">
            <v>43392</v>
          </cell>
          <cell r="H733" t="str">
            <v>116.108.671.1</v>
          </cell>
          <cell r="I733">
            <v>1</v>
          </cell>
          <cell r="J733">
            <v>43938</v>
          </cell>
          <cell r="K733">
            <v>43938</v>
          </cell>
          <cell r="L733" t="str">
            <v>OVOS</v>
          </cell>
          <cell r="M733" t="str">
            <v>AVICULTURA DE POSTURA</v>
          </cell>
          <cell r="N733" t="str">
            <v>Licença Ambiental Municipal</v>
          </cell>
          <cell r="O733" t="str">
            <v>DIEGO FELIPE BACKES</v>
          </cell>
          <cell r="P733" t="str">
            <v>55 99954 2595</v>
          </cell>
          <cell r="R733" t="str">
            <v>ANIMAL</v>
          </cell>
          <cell r="S733" t="str">
            <v>SIM</v>
          </cell>
          <cell r="U733" t="str">
            <v>granjabackes.sc@hotmail.com</v>
          </cell>
          <cell r="V733" t="str">
            <v>Linha Dona Belinha, s/nº - Interior</v>
          </cell>
          <cell r="W733" t="str">
            <v>98.960-000</v>
          </cell>
          <cell r="X733" t="str">
            <v>CONVENCIONAL</v>
          </cell>
        </row>
        <row r="734">
          <cell r="C734" t="str">
            <v>05.218/18</v>
          </cell>
          <cell r="D734" t="str">
            <v>DA LU</v>
          </cell>
          <cell r="E734" t="str">
            <v>TUCUNDUVA</v>
          </cell>
          <cell r="F734" t="str">
            <v>SANTA ROSA</v>
          </cell>
          <cell r="G734">
            <v>43434</v>
          </cell>
          <cell r="H734" t="str">
            <v>150.104.960.4</v>
          </cell>
          <cell r="I734">
            <v>0</v>
          </cell>
          <cell r="K734">
            <v>43434</v>
          </cell>
          <cell r="L734" t="str">
            <v>PANIFICADOS</v>
          </cell>
          <cell r="M734" t="str">
            <v>TRIGO</v>
          </cell>
          <cell r="O734" t="str">
            <v>LUCIANI TEREZINHA DA SILVA</v>
          </cell>
          <cell r="P734" t="str">
            <v>55 99681 5417</v>
          </cell>
          <cell r="R734" t="str">
            <v>VEGETAL</v>
          </cell>
          <cell r="V734" t="str">
            <v xml:space="preserve">Estrada Reffatti, s/nº </v>
          </cell>
          <cell r="W734" t="str">
            <v>98.930-000</v>
          </cell>
          <cell r="X734" t="str">
            <v>CONVENCIONAL</v>
          </cell>
        </row>
        <row r="735">
          <cell r="C735" t="str">
            <v>05.219/19</v>
          </cell>
          <cell r="D735" t="str">
            <v>TUSSET</v>
          </cell>
          <cell r="E735" t="str">
            <v>SANTA ROSA</v>
          </cell>
          <cell r="F735" t="str">
            <v>SANTA ROSA</v>
          </cell>
          <cell r="G735">
            <v>43510</v>
          </cell>
          <cell r="H735" t="str">
            <v>110.108.339.2</v>
          </cell>
          <cell r="I735">
            <v>1</v>
          </cell>
          <cell r="J735">
            <v>43612</v>
          </cell>
          <cell r="K735">
            <v>43612</v>
          </cell>
          <cell r="L735" t="str">
            <v>SCHMIER, CONSERVAS</v>
          </cell>
          <cell r="M735" t="str">
            <v>HORTICULTURA</v>
          </cell>
          <cell r="N735" t="str">
            <v>Ofício de Isenção Municipal nº 068/2019 - Sec. do Desenvolvimento Sustentável</v>
          </cell>
          <cell r="O735" t="str">
            <v>EDIR TUSSET</v>
          </cell>
          <cell r="P735" t="str">
            <v>55 98134 3068</v>
          </cell>
          <cell r="R735" t="str">
            <v>VEGETAL</v>
          </cell>
          <cell r="S735" t="str">
            <v>VIGILÂNCIA SANITÁRIA</v>
          </cell>
          <cell r="V735" t="str">
            <v>Lajeado Bonito - interior</v>
          </cell>
          <cell r="W735" t="str">
            <v>98.900-000</v>
          </cell>
          <cell r="X735" t="str">
            <v>CONVENCIONAL</v>
          </cell>
        </row>
        <row r="736">
          <cell r="C736" t="str">
            <v>05.220/19</v>
          </cell>
          <cell r="D736" t="str">
            <v>JANTSCH - PRODUTOS DA CANA</v>
          </cell>
          <cell r="E736" t="str">
            <v>ALEGRIA</v>
          </cell>
          <cell r="F736" t="str">
            <v>SANTA ROSA</v>
          </cell>
          <cell r="G736">
            <v>43539</v>
          </cell>
          <cell r="H736" t="str">
            <v>246.102.188.5</v>
          </cell>
          <cell r="I736">
            <v>0</v>
          </cell>
          <cell r="K736">
            <v>43539</v>
          </cell>
          <cell r="L736" t="str">
            <v>MELADO, AÇÚCAR MASCAVO, RAPADURA</v>
          </cell>
          <cell r="M736" t="str">
            <v>CANA-DE-AÇÚCAR</v>
          </cell>
          <cell r="O736" t="str">
            <v>IDÉCIO LUÍS JANTSCH</v>
          </cell>
          <cell r="P736" t="str">
            <v>55 99946 1732</v>
          </cell>
          <cell r="R736" t="str">
            <v>VEGETAL</v>
          </cell>
          <cell r="V736" t="str">
            <v>Linha Jantsch, s/nº, Espírito Santo</v>
          </cell>
          <cell r="W736" t="str">
            <v>98.905-000</v>
          </cell>
          <cell r="X736" t="str">
            <v>CONVENCIONAL</v>
          </cell>
        </row>
        <row r="737">
          <cell r="C737" t="str">
            <v>05.221/19</v>
          </cell>
          <cell r="D737" t="str">
            <v>CASA TERTÚLIA</v>
          </cell>
          <cell r="E737" t="str">
            <v>TRÊS DE MAIO</v>
          </cell>
          <cell r="F737" t="str">
            <v>SANTA ROSA</v>
          </cell>
          <cell r="G737">
            <v>43543</v>
          </cell>
          <cell r="H737" t="str">
            <v>147.109.968.4</v>
          </cell>
          <cell r="I737">
            <v>0</v>
          </cell>
          <cell r="K737">
            <v>43543</v>
          </cell>
          <cell r="L737" t="str">
            <v>GELÉIA, COMPOTA, SCHMIER, MOLHO</v>
          </cell>
          <cell r="M737" t="str">
            <v>HORTICULTURA</v>
          </cell>
          <cell r="O737" t="str">
            <v>VIVIANE MIRIAN MASSI HILGERT</v>
          </cell>
          <cell r="P737" t="str">
            <v>54 98143 8880 / 98139 5627</v>
          </cell>
          <cell r="R737" t="str">
            <v>VEGETAL</v>
          </cell>
          <cell r="U737" t="str">
            <v>vivihilgert@hotmail.com</v>
          </cell>
          <cell r="V737" t="str">
            <v>Santa Lucia - Manchinha, s/nº - Interior</v>
          </cell>
          <cell r="W737" t="str">
            <v>98.910-000</v>
          </cell>
          <cell r="X737" t="str">
            <v>CONVENCIONAL</v>
          </cell>
        </row>
        <row r="738">
          <cell r="C738" t="str">
            <v>05.222/19</v>
          </cell>
          <cell r="D738" t="str">
            <v>FAMÍLIA ENGSTER</v>
          </cell>
          <cell r="E738" t="str">
            <v>BOA VISTA DO BURICÁ</v>
          </cell>
          <cell r="F738" t="str">
            <v>SANTA ROSA</v>
          </cell>
          <cell r="G738">
            <v>43550</v>
          </cell>
          <cell r="H738" t="str">
            <v>173.103.044.1</v>
          </cell>
          <cell r="I738">
            <v>1</v>
          </cell>
          <cell r="J738">
            <v>44473</v>
          </cell>
          <cell r="K738">
            <v>44473</v>
          </cell>
          <cell r="L738" t="str">
            <v>MANDIOCA DESCASCADA</v>
          </cell>
          <cell r="M738" t="str">
            <v>MANDIOCA</v>
          </cell>
          <cell r="N738" t="str">
            <v>DILA Mun nº 8/2021</v>
          </cell>
          <cell r="O738" t="str">
            <v>ADELAR ENGSTER</v>
          </cell>
          <cell r="P738" t="str">
            <v>55 99146 5413</v>
          </cell>
          <cell r="R738" t="str">
            <v>VEGETAL</v>
          </cell>
          <cell r="S738" t="str">
            <v>VIGILÂNCIA SANITÁRIA</v>
          </cell>
          <cell r="V738" t="str">
            <v>Ivagaci, 73</v>
          </cell>
          <cell r="W738" t="str">
            <v>98.918-000</v>
          </cell>
          <cell r="X738" t="str">
            <v>EM TRANSIÇÃO AGROECOLÓGICA</v>
          </cell>
        </row>
        <row r="739">
          <cell r="C739" t="str">
            <v>05.223/19</v>
          </cell>
          <cell r="D739" t="str">
            <v>LATICÍNIOS MARTIN</v>
          </cell>
          <cell r="E739" t="str">
            <v>SENADOR SALGADO FILHO</v>
          </cell>
          <cell r="F739" t="str">
            <v>SANTA ROSA</v>
          </cell>
          <cell r="G739">
            <v>43566</v>
          </cell>
          <cell r="H739" t="str">
            <v>458.000.019.5</v>
          </cell>
          <cell r="I739">
            <v>1</v>
          </cell>
          <cell r="J739">
            <v>43573</v>
          </cell>
          <cell r="K739">
            <v>43573</v>
          </cell>
          <cell r="L739" t="str">
            <v>QUEIJO</v>
          </cell>
          <cell r="M739" t="str">
            <v>BOVINOCULTURA DE LEITE</v>
          </cell>
          <cell r="N739" t="str">
            <v>Licença Municipal</v>
          </cell>
          <cell r="O739" t="str">
            <v>CINTIA MARTIN</v>
          </cell>
          <cell r="P739" t="str">
            <v>55 99997 2117</v>
          </cell>
          <cell r="Q739" t="str">
            <v>55 3361 1727</v>
          </cell>
          <cell r="R739" t="str">
            <v>ANIMAL</v>
          </cell>
          <cell r="S739" t="str">
            <v>SIM</v>
          </cell>
          <cell r="T739" t="str">
            <v>SUSAF-RS</v>
          </cell>
          <cell r="U739" t="str">
            <v>savitas@savitas.com.br</v>
          </cell>
          <cell r="V739" t="str">
            <v>Linha das Flores, s/nº - Interior</v>
          </cell>
          <cell r="W739" t="str">
            <v>98.895-000</v>
          </cell>
          <cell r="X739" t="str">
            <v>CONVENCIONAL</v>
          </cell>
        </row>
        <row r="740">
          <cell r="C740" t="str">
            <v>05.224/19</v>
          </cell>
          <cell r="D740" t="str">
            <v>MZ</v>
          </cell>
          <cell r="E740" t="str">
            <v>TUCUNDUVA</v>
          </cell>
          <cell r="F740" t="str">
            <v>SANTA ROSA</v>
          </cell>
          <cell r="G740">
            <v>43607</v>
          </cell>
          <cell r="H740" t="str">
            <v>150.105.591.4</v>
          </cell>
          <cell r="I740">
            <v>0</v>
          </cell>
          <cell r="K740">
            <v>43607</v>
          </cell>
          <cell r="L740" t="str">
            <v>GELÉIA DE MORANGO</v>
          </cell>
          <cell r="M740" t="str">
            <v>HORTICULTURA</v>
          </cell>
          <cell r="O740" t="str">
            <v>FERNANDO MUNEVEG</v>
          </cell>
          <cell r="P740" t="str">
            <v>55 99955 5616</v>
          </cell>
          <cell r="R740" t="str">
            <v>VEGETAL</v>
          </cell>
          <cell r="U740" t="str">
            <v>nando-muneveg@hotmail.com</v>
          </cell>
          <cell r="V740" t="str">
            <v>Lajeado Guerrilha, s/nº -Interior</v>
          </cell>
          <cell r="W740" t="str">
            <v>98.930-000</v>
          </cell>
          <cell r="X740" t="str">
            <v>CONVENCIONAL</v>
          </cell>
        </row>
        <row r="741">
          <cell r="C741" t="str">
            <v>05.225/19</v>
          </cell>
          <cell r="D741" t="str">
            <v>BELA UNIÃO</v>
          </cell>
          <cell r="E741" t="str">
            <v>SANTA ROSA</v>
          </cell>
          <cell r="F741" t="str">
            <v>SANTA ROSA</v>
          </cell>
          <cell r="G741">
            <v>43620</v>
          </cell>
          <cell r="H741" t="str">
            <v>110.107.349.4</v>
          </cell>
          <cell r="I741">
            <v>1</v>
          </cell>
          <cell r="J741">
            <v>44062</v>
          </cell>
          <cell r="K741">
            <v>44062</v>
          </cell>
          <cell r="L741" t="str">
            <v>PANIFICADOS</v>
          </cell>
          <cell r="M741" t="str">
            <v>TRIGO E MILHO</v>
          </cell>
          <cell r="N741" t="str">
            <v>Declaração n°014/2020</v>
          </cell>
          <cell r="O741" t="str">
            <v>NEIDE BEATRIZ MARQUES</v>
          </cell>
          <cell r="P741" t="str">
            <v>55 99938 4164</v>
          </cell>
          <cell r="R741" t="str">
            <v>VEGETAL</v>
          </cell>
          <cell r="V741" t="str">
            <v>Lajeado Tigre, s/nº - Lajeado Tigre</v>
          </cell>
          <cell r="W741" t="str">
            <v>98.900-000</v>
          </cell>
          <cell r="X741" t="str">
            <v>CONVENCIONAL</v>
          </cell>
        </row>
        <row r="742">
          <cell r="C742" t="str">
            <v>05.226/19</v>
          </cell>
          <cell r="D742" t="str">
            <v>RAÍZES DA TERRA</v>
          </cell>
          <cell r="E742" t="str">
            <v>ALEGRIA</v>
          </cell>
          <cell r="F742" t="str">
            <v>SANTA ROSA</v>
          </cell>
          <cell r="G742">
            <v>43620</v>
          </cell>
          <cell r="H742" t="str">
            <v>246.103.512.6</v>
          </cell>
          <cell r="I742">
            <v>1</v>
          </cell>
          <cell r="J742">
            <v>44895</v>
          </cell>
          <cell r="K742">
            <v>44895</v>
          </cell>
          <cell r="L742" t="str">
            <v>MANDIOCA DESCASCADA</v>
          </cell>
          <cell r="M742" t="str">
            <v>MANDIOCA</v>
          </cell>
          <cell r="N742" t="str">
            <v>DNILA EMATER</v>
          </cell>
          <cell r="O742" t="str">
            <v>EVANDRO WORNATH MILBRADT</v>
          </cell>
          <cell r="P742" t="str">
            <v>55 98469 5904 / 99617 9679</v>
          </cell>
          <cell r="R742" t="str">
            <v>VEGETAL</v>
          </cell>
          <cell r="S742" t="str">
            <v>VIGILÂNCIA SANITÁRIA</v>
          </cell>
          <cell r="V742" t="str">
            <v>Ponte Scmidt, 478 - Interior</v>
          </cell>
          <cell r="W742" t="str">
            <v>98.905-000</v>
          </cell>
          <cell r="X742" t="str">
            <v>CONVENCIONAL</v>
          </cell>
        </row>
        <row r="743">
          <cell r="C743" t="str">
            <v>05.227/19</v>
          </cell>
          <cell r="D743" t="str">
            <v>DA HAIDI</v>
          </cell>
          <cell r="E743" t="str">
            <v>SANTA ROSA</v>
          </cell>
          <cell r="F743" t="str">
            <v>SANTA ROSA</v>
          </cell>
          <cell r="G743">
            <v>43637</v>
          </cell>
          <cell r="H743" t="str">
            <v>110.106.714.1</v>
          </cell>
          <cell r="I743">
            <v>1</v>
          </cell>
          <cell r="J743">
            <v>43921</v>
          </cell>
          <cell r="K743">
            <v>43921</v>
          </cell>
          <cell r="L743" t="str">
            <v>GELÉIA DE FRUTAS, CONSERVAS DE PEPINO E CEBOLA</v>
          </cell>
          <cell r="M743" t="str">
            <v>HORTICULTURA</v>
          </cell>
          <cell r="N743" t="str">
            <v>Isenção Municipal</v>
          </cell>
          <cell r="O743" t="str">
            <v>HAIDI IVETE SCHMIDT</v>
          </cell>
          <cell r="P743" t="str">
            <v>55 99110 2292</v>
          </cell>
          <cell r="R743" t="str">
            <v>VEGETAL</v>
          </cell>
          <cell r="S743" t="str">
            <v>VIGILÂNCIA SANITÁRIA</v>
          </cell>
          <cell r="V743" t="str">
            <v>Esquina Louro, s/nº - Interior</v>
          </cell>
          <cell r="W743" t="str">
            <v>98.900-000</v>
          </cell>
          <cell r="X743" t="str">
            <v>CONVENCIONAL</v>
          </cell>
        </row>
        <row r="744">
          <cell r="C744" t="str">
            <v>05.228/19</v>
          </cell>
          <cell r="D744" t="str">
            <v>MARLI AGROINDÚSTRIA</v>
          </cell>
          <cell r="E744" t="str">
            <v>SANTA ROSA</v>
          </cell>
          <cell r="F744" t="str">
            <v>SANTA ROSA</v>
          </cell>
          <cell r="G744">
            <v>43643</v>
          </cell>
          <cell r="H744" t="str">
            <v>110.102.043.9</v>
          </cell>
          <cell r="I744">
            <v>1</v>
          </cell>
          <cell r="J744">
            <v>43983</v>
          </cell>
          <cell r="K744">
            <v>43983</v>
          </cell>
          <cell r="L744" t="str">
            <v>PANIFICADOS - PÃO DE MILHO, BOLACHA, MASSA</v>
          </cell>
          <cell r="M744" t="str">
            <v>TRIGO E MILHO</v>
          </cell>
          <cell r="N744" t="str">
            <v>Isenção Municipal</v>
          </cell>
          <cell r="O744" t="str">
            <v>PEDRO RADKE</v>
          </cell>
          <cell r="P744" t="str">
            <v>55 99989 8351</v>
          </cell>
          <cell r="R744" t="str">
            <v>VEGETAL</v>
          </cell>
          <cell r="S744" t="str">
            <v>VIGILÂNCIA SANITÁRIA</v>
          </cell>
          <cell r="V744" t="str">
            <v>Esplanada - Interior</v>
          </cell>
          <cell r="W744" t="str">
            <v>98.900-000</v>
          </cell>
          <cell r="X744" t="str">
            <v>CONVENCIONAL</v>
          </cell>
        </row>
        <row r="745">
          <cell r="C745" t="str">
            <v>05.229/19</v>
          </cell>
          <cell r="D745" t="str">
            <v>SULINA</v>
          </cell>
          <cell r="E745" t="str">
            <v>SANTA ROSA</v>
          </cell>
          <cell r="F745" t="str">
            <v>SANTA ROSA</v>
          </cell>
          <cell r="G745">
            <v>43644</v>
          </cell>
          <cell r="H745" t="str">
            <v>110.108.736.3</v>
          </cell>
          <cell r="I745">
            <v>1</v>
          </cell>
          <cell r="J745">
            <v>44403</v>
          </cell>
          <cell r="K745">
            <v>44403</v>
          </cell>
          <cell r="L745" t="str">
            <v>EMBUTIDOS - SALAME, SALSICHÃO, MORCELA, BACON, COPA, TORRESMO, COSTELA DEFUMADA</v>
          </cell>
          <cell r="M745" t="str">
            <v>SUINOCULTURA</v>
          </cell>
          <cell r="N745" t="str">
            <v>Declaração n°062/2020</v>
          </cell>
          <cell r="O745" t="str">
            <v>BLASIO KUNST</v>
          </cell>
          <cell r="P745" t="str">
            <v>51 99928 7517</v>
          </cell>
          <cell r="R745" t="str">
            <v>ANIMAL</v>
          </cell>
          <cell r="V745" t="str">
            <v>Guia Lopes, s/nº - interior</v>
          </cell>
          <cell r="W745" t="str">
            <v>98.900-000</v>
          </cell>
          <cell r="X745" t="str">
            <v>CONVENCIONAL</v>
          </cell>
        </row>
        <row r="746">
          <cell r="C746" t="str">
            <v>05.230/19</v>
          </cell>
          <cell r="D746" t="str">
            <v>APICULTURA GRINGS</v>
          </cell>
          <cell r="E746" t="str">
            <v>SANTA ROSA</v>
          </cell>
          <cell r="F746" t="str">
            <v>SANTA ROSA</v>
          </cell>
          <cell r="G746">
            <v>43656</v>
          </cell>
          <cell r="H746" t="str">
            <v>110.109.028.3</v>
          </cell>
          <cell r="I746">
            <v>1</v>
          </cell>
          <cell r="J746">
            <v>44564</v>
          </cell>
          <cell r="K746">
            <v>44718</v>
          </cell>
          <cell r="L746" t="str">
            <v>MEL, PÓLEN, PRÓPOLIS, CERA</v>
          </cell>
          <cell r="M746" t="str">
            <v>APICULTURA</v>
          </cell>
          <cell r="N746" t="str">
            <v>Declaração n°041/2020</v>
          </cell>
          <cell r="O746" t="str">
            <v>IVAMAR VILCEU GRINGS</v>
          </cell>
          <cell r="P746" t="str">
            <v>55 99670 5540</v>
          </cell>
          <cell r="R746" t="str">
            <v>ANIMAL</v>
          </cell>
          <cell r="S746" t="str">
            <v>SIM</v>
          </cell>
          <cell r="T746" t="str">
            <v>SUSAF-RS</v>
          </cell>
          <cell r="U746" t="str">
            <v>ivgrings@hotmail.com</v>
          </cell>
          <cell r="V746" t="str">
            <v>Rua Vinte de Setembro, 787 - Central</v>
          </cell>
          <cell r="W746" t="str">
            <v>98.787-330</v>
          </cell>
          <cell r="X746" t="str">
            <v>CONVENCIONAL</v>
          </cell>
        </row>
        <row r="747">
          <cell r="C747" t="str">
            <v>05.231/19</v>
          </cell>
          <cell r="D747" t="str">
            <v>DELÍCIAS DA MARI</v>
          </cell>
          <cell r="E747" t="str">
            <v>SANTA ROSA</v>
          </cell>
          <cell r="F747" t="str">
            <v>SANTA ROSA</v>
          </cell>
          <cell r="G747">
            <v>43710</v>
          </cell>
          <cell r="H747" t="str">
            <v>110.109.033.0</v>
          </cell>
          <cell r="I747">
            <v>0</v>
          </cell>
          <cell r="K747">
            <v>43710</v>
          </cell>
          <cell r="L747" t="str">
            <v>PANIFICADOS - PÃO DE MILHO, CUCA, BOLACHA DE MILHO E DE MANTEIGA, ROSQUINHAS, PÃO DE QUEIJO</v>
          </cell>
          <cell r="M747" t="str">
            <v>TRIGO E MILHO</v>
          </cell>
          <cell r="O747" t="str">
            <v>MARISA RIBEIRO</v>
          </cell>
          <cell r="P747" t="str">
            <v>55 99627 3695</v>
          </cell>
          <cell r="R747" t="str">
            <v>VEGETAL</v>
          </cell>
          <cell r="V747" t="str">
            <v>Lajeado Tigre, s/nº - Interior</v>
          </cell>
          <cell r="W747" t="str">
            <v>98.900-000</v>
          </cell>
          <cell r="X747" t="str">
            <v>CONVENCIONAL</v>
          </cell>
        </row>
        <row r="748">
          <cell r="C748" t="str">
            <v>05.232/19</v>
          </cell>
          <cell r="D748" t="str">
            <v>KLATT</v>
          </cell>
          <cell r="E748" t="str">
            <v>SANTA ROSA</v>
          </cell>
          <cell r="F748" t="str">
            <v>SANTA ROSA</v>
          </cell>
          <cell r="G748">
            <v>43724</v>
          </cell>
          <cell r="H748" t="str">
            <v>110.106.743.5</v>
          </cell>
          <cell r="I748">
            <v>0</v>
          </cell>
          <cell r="K748">
            <v>43724</v>
          </cell>
          <cell r="L748" t="str">
            <v>PANIFICADOS - CHURROS, BOLACHAS, PÃES E CUCAS; PICLES, PEPINO</v>
          </cell>
          <cell r="M748" t="str">
            <v>TRIGO E HORTICULTURA</v>
          </cell>
          <cell r="O748" t="str">
            <v>ITACIR KLATT</v>
          </cell>
          <cell r="P748" t="str">
            <v>55 99151 3500</v>
          </cell>
          <cell r="R748" t="str">
            <v>VEGETAL</v>
          </cell>
          <cell r="V748" t="str">
            <v>Lajeado Tigre, s/nº - Interior</v>
          </cell>
          <cell r="W748" t="str">
            <v>98.900-000</v>
          </cell>
          <cell r="X748" t="str">
            <v>CONVENCIONAL</v>
          </cell>
        </row>
        <row r="749">
          <cell r="C749" t="str">
            <v>05.233/19</v>
          </cell>
          <cell r="D749" t="str">
            <v>FAMÍLIA STEIN</v>
          </cell>
          <cell r="E749" t="str">
            <v>BOA VISTA DO BURICÁ</v>
          </cell>
          <cell r="F749" t="str">
            <v>SANTA ROSA</v>
          </cell>
          <cell r="G749">
            <v>43731</v>
          </cell>
          <cell r="H749" t="str">
            <v>173.102.350.0</v>
          </cell>
          <cell r="I749">
            <v>0</v>
          </cell>
          <cell r="K749">
            <v>43731</v>
          </cell>
          <cell r="L749" t="str">
            <v>MELADO E MANDIOCA</v>
          </cell>
          <cell r="M749" t="str">
            <v>CANA-DE-AÇÚCAR, MANDIOCA</v>
          </cell>
          <cell r="O749" t="str">
            <v>ARNO PEDRO STEIN</v>
          </cell>
          <cell r="P749" t="str">
            <v>55 99695 0219</v>
          </cell>
          <cell r="R749" t="str">
            <v>VEGETAL</v>
          </cell>
          <cell r="V749" t="str">
            <v>Ivagaci, 21 - Interior</v>
          </cell>
          <cell r="W749" t="str">
            <v>98.918-000</v>
          </cell>
          <cell r="X749" t="str">
            <v>CONVENCIONAL</v>
          </cell>
        </row>
        <row r="750">
          <cell r="C750" t="str">
            <v>05.234/19</v>
          </cell>
          <cell r="D750" t="str">
            <v>APICULTURA ATTUATI</v>
          </cell>
          <cell r="E750" t="str">
            <v>BOA VISTA DO BURICÁ</v>
          </cell>
          <cell r="F750" t="str">
            <v>SANTA ROSA</v>
          </cell>
          <cell r="G750">
            <v>43740</v>
          </cell>
          <cell r="H750" t="str">
            <v>173.103.232.0</v>
          </cell>
          <cell r="I750">
            <v>1</v>
          </cell>
          <cell r="J750">
            <v>44473</v>
          </cell>
          <cell r="K750">
            <v>44628</v>
          </cell>
          <cell r="L750" t="str">
            <v>MEL</v>
          </cell>
          <cell r="M750" t="str">
            <v>APICULTURA</v>
          </cell>
          <cell r="N750" t="str">
            <v>DILA Mun 05/2022</v>
          </cell>
          <cell r="O750" t="str">
            <v>ZENAIDE INÊS WELTER ATTUATI</v>
          </cell>
          <cell r="P750" t="str">
            <v>55 99978 3953 / 99930 1599</v>
          </cell>
          <cell r="R750" t="str">
            <v>ANIMAL</v>
          </cell>
          <cell r="S750" t="str">
            <v>SIM</v>
          </cell>
          <cell r="U750" t="str">
            <v>felipeattuati@gmail.com</v>
          </cell>
          <cell r="V750" t="str">
            <v>Ivagaci, 405 - Interior</v>
          </cell>
          <cell r="W750" t="str">
            <v>98.918-000</v>
          </cell>
          <cell r="X750" t="str">
            <v>CONVENCIONAL</v>
          </cell>
        </row>
        <row r="751">
          <cell r="C751" t="str">
            <v>05.235/19</v>
          </cell>
          <cell r="D751" t="str">
            <v>EMBUTIDOS RECANTO</v>
          </cell>
          <cell r="E751" t="str">
            <v>ALEGRIA</v>
          </cell>
          <cell r="F751" t="str">
            <v>SANTA ROSA</v>
          </cell>
          <cell r="G751">
            <v>43740</v>
          </cell>
          <cell r="H751" t="str">
            <v>246.103.310.7</v>
          </cell>
          <cell r="I751">
            <v>0</v>
          </cell>
          <cell r="K751">
            <v>43740</v>
          </cell>
          <cell r="L751" t="str">
            <v>SALAME, BANHA, OSSINHO, COSTELA, LINGUIÇA, TORRESMO</v>
          </cell>
          <cell r="M751" t="str">
            <v>SUINOCULTURA E BOVINOCULTURA DE CORTE</v>
          </cell>
          <cell r="O751" t="str">
            <v>ROGÉRIO DE LIMA FERNANDES</v>
          </cell>
          <cell r="P751" t="str">
            <v>55 99617 2060 / 99926 6277</v>
          </cell>
          <cell r="R751" t="str">
            <v>ANIMAL</v>
          </cell>
          <cell r="V751" t="str">
            <v>Linha Jacutinga, s/nº - Rural</v>
          </cell>
          <cell r="W751" t="str">
            <v>98.905-000</v>
          </cell>
          <cell r="X751" t="str">
            <v>CONVENCIONAL</v>
          </cell>
        </row>
        <row r="752">
          <cell r="C752" t="str">
            <v>05.236/19</v>
          </cell>
          <cell r="D752" t="str">
            <v>PEREZ</v>
          </cell>
          <cell r="E752" t="str">
            <v>CAMPINA DAS MISSÕES</v>
          </cell>
          <cell r="F752" t="str">
            <v>SANTA ROSA</v>
          </cell>
          <cell r="G752">
            <v>43740</v>
          </cell>
          <cell r="H752" t="str">
            <v>182.102.526.9</v>
          </cell>
          <cell r="I752">
            <v>1</v>
          </cell>
          <cell r="J752">
            <v>44418</v>
          </cell>
          <cell r="K752">
            <v>44477</v>
          </cell>
          <cell r="L752" t="str">
            <v>QUEIJO</v>
          </cell>
          <cell r="M752" t="str">
            <v>BOVINOCULTURA DE LEITE</v>
          </cell>
          <cell r="N752" t="str">
            <v>DAAILA Mun (2021)</v>
          </cell>
          <cell r="O752" t="str">
            <v>ANDRE ALEIXO PEREZ</v>
          </cell>
          <cell r="P752" t="str">
            <v>55 99651 9451</v>
          </cell>
          <cell r="R752" t="str">
            <v>ANIMAL</v>
          </cell>
          <cell r="S752" t="str">
            <v>SIM</v>
          </cell>
          <cell r="T752" t="str">
            <v>SUSAF-RS</v>
          </cell>
          <cell r="V752" t="str">
            <v>Linha Natal Norte, s/n° - Interior</v>
          </cell>
          <cell r="W752" t="str">
            <v>98.975-000</v>
          </cell>
          <cell r="X752" t="str">
            <v>CONVENCIONAL</v>
          </cell>
        </row>
        <row r="753">
          <cell r="C753" t="str">
            <v>05.237/19</v>
          </cell>
          <cell r="D753" t="str">
            <v>ENTREPOSTO DE OVOS WILLHELMS</v>
          </cell>
          <cell r="E753" t="str">
            <v>SÃO JOSÉ DO INHACORÁ</v>
          </cell>
          <cell r="F753" t="str">
            <v>SANTA ROSA</v>
          </cell>
          <cell r="G753">
            <v>43822</v>
          </cell>
          <cell r="H753" t="str">
            <v>407.101.473.2</v>
          </cell>
          <cell r="I753">
            <v>0</v>
          </cell>
          <cell r="K753">
            <v>43822</v>
          </cell>
          <cell r="L753" t="str">
            <v>OVOS</v>
          </cell>
          <cell r="M753" t="str">
            <v>AVICULTURA DE POSTURA</v>
          </cell>
          <cell r="O753" t="str">
            <v>RODRIGO RAFAEL WILLHELMS</v>
          </cell>
          <cell r="P753" t="str">
            <v>55 98449 1724 / 98449 0335</v>
          </cell>
          <cell r="R753" t="str">
            <v>ANIMAL</v>
          </cell>
          <cell r="U753" t="str">
            <v>rodrigowillhelms@gmail.com</v>
          </cell>
          <cell r="V753" t="str">
            <v>Linha Oito, s/nº - Interior</v>
          </cell>
          <cell r="W753" t="str">
            <v>98.958-000</v>
          </cell>
          <cell r="X753" t="str">
            <v>CONVENCIONAL</v>
          </cell>
        </row>
        <row r="754">
          <cell r="C754" t="str">
            <v>05.238/19</v>
          </cell>
          <cell r="D754" t="str">
            <v>DA NOEMI</v>
          </cell>
          <cell r="E754" t="str">
            <v>PORTO VERA CRUZ</v>
          </cell>
          <cell r="F754" t="str">
            <v>SANTA ROSA</v>
          </cell>
          <cell r="G754">
            <v>43825</v>
          </cell>
          <cell r="H754" t="str">
            <v>394.101.546.1</v>
          </cell>
          <cell r="I754">
            <v>0</v>
          </cell>
          <cell r="K754">
            <v>43825</v>
          </cell>
          <cell r="L754" t="str">
            <v>MELADO</v>
          </cell>
          <cell r="M754" t="str">
            <v>CANA-DE-AÇÚCAR</v>
          </cell>
          <cell r="O754" t="str">
            <v>NOEMI JACINTA MAGERL</v>
          </cell>
          <cell r="P754" t="str">
            <v>55 98424 8595</v>
          </cell>
          <cell r="R754" t="str">
            <v>VEGETAL</v>
          </cell>
          <cell r="U754" t="str">
            <v>delmar_bialas@yahoo.com.br</v>
          </cell>
          <cell r="V754" t="str">
            <v>Linha São José, s/nº - Interior</v>
          </cell>
          <cell r="W754" t="str">
            <v>98.985-000</v>
          </cell>
          <cell r="X754" t="str">
            <v>CONVENCIONAL</v>
          </cell>
        </row>
        <row r="755">
          <cell r="C755" t="str">
            <v>05.239/20</v>
          </cell>
          <cell r="D755" t="str">
            <v>EMBUTIDOS D'SCHNEIDER</v>
          </cell>
          <cell r="E755" t="str">
            <v>CÂNDIDO GODÓI</v>
          </cell>
          <cell r="F755" t="str">
            <v>SANTA ROSA</v>
          </cell>
          <cell r="G755">
            <v>43959</v>
          </cell>
          <cell r="H755" t="str">
            <v>183.001.114.3</v>
          </cell>
          <cell r="I755">
            <v>1</v>
          </cell>
          <cell r="J755">
            <v>44153</v>
          </cell>
          <cell r="K755">
            <v>44153</v>
          </cell>
          <cell r="L755" t="str">
            <v>EMBUTIDOS, CORTES EM GERAL</v>
          </cell>
          <cell r="M755" t="str">
            <v>SUINOCULTURA E BOVINOCULTURA DE CORTE</v>
          </cell>
          <cell r="N755" t="str">
            <v>DNILA Mun 03/2020 DMA</v>
          </cell>
          <cell r="O755" t="str">
            <v>IVANDA REGINA SCHNEIDER</v>
          </cell>
          <cell r="P755" t="str">
            <v>55 99614 7904</v>
          </cell>
          <cell r="R755" t="str">
            <v>ANIMAL</v>
          </cell>
          <cell r="S755" t="str">
            <v>SIM</v>
          </cell>
          <cell r="U755" t="str">
            <v>agroembutidosdschneider@hotmail.com</v>
          </cell>
          <cell r="V755" t="str">
            <v>Linha São João, s/nº - Interior</v>
          </cell>
          <cell r="W755" t="str">
            <v>98.970-000</v>
          </cell>
          <cell r="X755" t="str">
            <v>CONVENCIONAL</v>
          </cell>
        </row>
        <row r="756">
          <cell r="C756" t="str">
            <v>05.240/20</v>
          </cell>
          <cell r="D756" t="str">
            <v>ENTREPOSTO DE OVOS AMBRÓSIO SCHNEIDER KIPPER</v>
          </cell>
          <cell r="E756" t="str">
            <v>TRÊS DE MAIO</v>
          </cell>
          <cell r="F756" t="str">
            <v>SANTA ROSA</v>
          </cell>
          <cell r="G756">
            <v>43965</v>
          </cell>
          <cell r="H756" t="str">
            <v>147.104.901.6</v>
          </cell>
          <cell r="I756">
            <v>0</v>
          </cell>
          <cell r="K756">
            <v>43965</v>
          </cell>
          <cell r="L756" t="str">
            <v>OVOS</v>
          </cell>
          <cell r="M756" t="str">
            <v>AVICULTURA DE POSTURA</v>
          </cell>
          <cell r="O756" t="str">
            <v>AMBRÓSIO SCHNEIDER KIPPER</v>
          </cell>
          <cell r="P756" t="str">
            <v>55 99113 8739</v>
          </cell>
          <cell r="R756" t="str">
            <v>ANIMAL</v>
          </cell>
          <cell r="V756" t="str">
            <v>Lajeado Morangueira, s/n° - Interior</v>
          </cell>
          <cell r="W756" t="str">
            <v>98.910-000</v>
          </cell>
          <cell r="X756" t="str">
            <v>CONVENCIONAL</v>
          </cell>
        </row>
        <row r="757">
          <cell r="C757" t="str">
            <v>05.241/20</v>
          </cell>
          <cell r="D757" t="str">
            <v>DELICIAS CASEIRA</v>
          </cell>
          <cell r="E757" t="str">
            <v>TRÊS DE MAIO</v>
          </cell>
          <cell r="F757" t="str">
            <v>SANTA ROSA</v>
          </cell>
          <cell r="G757">
            <v>43980</v>
          </cell>
          <cell r="H757" t="str">
            <v>147.110.783.0</v>
          </cell>
          <cell r="I757">
            <v>0</v>
          </cell>
          <cell r="K757">
            <v>43980</v>
          </cell>
          <cell r="L757" t="str">
            <v>PANIFICADOS - BOLACHA, CUCA, PÃO</v>
          </cell>
          <cell r="M757" t="str">
            <v>TRIGO</v>
          </cell>
          <cell r="O757" t="str">
            <v>MARCELO SANTOS DE ALMEIDA</v>
          </cell>
          <cell r="P757" t="str">
            <v>55 99640 1995</v>
          </cell>
          <cell r="R757" t="str">
            <v>VEGETAL</v>
          </cell>
          <cell r="U757" t="str">
            <v>morganaldomann@gmail.com</v>
          </cell>
          <cell r="V757" t="str">
            <v>Bela Vista, s/nº - Consolata</v>
          </cell>
          <cell r="W757" t="str">
            <v>98.910-000</v>
          </cell>
          <cell r="X757" t="str">
            <v>CONVENCIONAL</v>
          </cell>
        </row>
        <row r="758">
          <cell r="C758" t="str">
            <v>05.242/20</v>
          </cell>
          <cell r="D758" t="str">
            <v>ALECRIM DOURADO</v>
          </cell>
          <cell r="E758" t="str">
            <v>ALECRIM</v>
          </cell>
          <cell r="F758" t="str">
            <v>SANTA ROSA</v>
          </cell>
          <cell r="G758">
            <v>43999</v>
          </cell>
          <cell r="H758" t="str">
            <v>163.105.405.5</v>
          </cell>
          <cell r="I758">
            <v>1</v>
          </cell>
          <cell r="J758">
            <v>45453</v>
          </cell>
          <cell r="K758">
            <v>45453</v>
          </cell>
          <cell r="L758" t="str">
            <v>MEL</v>
          </cell>
          <cell r="M758" t="str">
            <v>APICULTURA</v>
          </cell>
          <cell r="N758" t="str">
            <v>DIL 5/2021</v>
          </cell>
          <cell r="O758" t="str">
            <v>JOSÉ ALOÍSIO THEIS</v>
          </cell>
          <cell r="P758" t="str">
            <v>55 99918 6137 / 99953 2591</v>
          </cell>
          <cell r="R758" t="str">
            <v>ANIMAL</v>
          </cell>
          <cell r="S758" t="str">
            <v>SIM</v>
          </cell>
          <cell r="U758" t="str">
            <v>fernandawiest4@gmail.com</v>
          </cell>
          <cell r="V758" t="str">
            <v>Lajeado Tateto, s/nº - Interior</v>
          </cell>
          <cell r="W758" t="str">
            <v>98.950-000</v>
          </cell>
          <cell r="X758" t="str">
            <v>CONVENCIONAL</v>
          </cell>
        </row>
        <row r="759">
          <cell r="C759" t="str">
            <v>05.243/20</v>
          </cell>
          <cell r="D759" t="str">
            <v>YATAI POLPAS</v>
          </cell>
          <cell r="E759" t="str">
            <v>SÃO JOSÉ DO INHACORÁ</v>
          </cell>
          <cell r="F759" t="str">
            <v>SANTA ROSA</v>
          </cell>
          <cell r="G759">
            <v>44013</v>
          </cell>
          <cell r="H759" t="str">
            <v>407.100.549.0</v>
          </cell>
          <cell r="I759">
            <v>1</v>
          </cell>
          <cell r="J759">
            <v>44390</v>
          </cell>
          <cell r="K759">
            <v>44537</v>
          </cell>
          <cell r="L759" t="str">
            <v>POLPA BUTIÁ, JABUTICABA, ABACAXI, MANGA E UVA</v>
          </cell>
          <cell r="M759" t="str">
            <v>FRUTICULTURA</v>
          </cell>
          <cell r="N759" t="str">
            <v>DILA Mun 001/2021</v>
          </cell>
          <cell r="O759" t="str">
            <v>ÉLIO HORBACH RUCKS</v>
          </cell>
          <cell r="P759" t="str">
            <v>55 99980 0748</v>
          </cell>
          <cell r="R759" t="str">
            <v>BEBIDAS</v>
          </cell>
          <cell r="S759" t="str">
            <v>MAPA</v>
          </cell>
          <cell r="U759" t="str">
            <v>ieclbgirua@gmail.com</v>
          </cell>
          <cell r="V759" t="str">
            <v>Linha Cinco Barulhos, s/nº - Interior</v>
          </cell>
          <cell r="W759" t="str">
            <v>98.958-000</v>
          </cell>
          <cell r="X759" t="str">
            <v>EM TRANSIÇÃO AGROECOLÓGICA</v>
          </cell>
        </row>
        <row r="760">
          <cell r="C760" t="str">
            <v>05.244/20</v>
          </cell>
          <cell r="D760" t="str">
            <v>J KARLING</v>
          </cell>
          <cell r="E760" t="str">
            <v>SANTA ROSA</v>
          </cell>
          <cell r="F760" t="str">
            <v>SANTA ROSA</v>
          </cell>
          <cell r="G760">
            <v>44013</v>
          </cell>
          <cell r="H760" t="str">
            <v>110.105.691.3</v>
          </cell>
          <cell r="I760">
            <v>1</v>
          </cell>
          <cell r="J760">
            <v>44917</v>
          </cell>
          <cell r="K760">
            <v>44917</v>
          </cell>
          <cell r="L760" t="str">
            <v>PANIFICADOS - PÃES, CUCA E BOLACHAS; GELEIA</v>
          </cell>
          <cell r="M760" t="str">
            <v>TRIGO E HORTICULTURA</v>
          </cell>
          <cell r="N760" t="str">
            <v>DNILA EMATER</v>
          </cell>
          <cell r="O760" t="str">
            <v>VANDERLEI JOSÉ KARLING</v>
          </cell>
          <cell r="P760" t="str">
            <v>55 98465 5941</v>
          </cell>
          <cell r="R760" t="str">
            <v>VEGETAL</v>
          </cell>
          <cell r="S760" t="str">
            <v>VIGILÂNCIA SANITÁRIA</v>
          </cell>
          <cell r="V760" t="str">
            <v>BR 472, S/N - Guia Lopes</v>
          </cell>
          <cell r="W760" t="str">
            <v>98.900-000</v>
          </cell>
          <cell r="X760" t="str">
            <v>CONVENCIONAL</v>
          </cell>
        </row>
        <row r="761">
          <cell r="C761" t="str">
            <v>05.245/20</v>
          </cell>
          <cell r="D761" t="str">
            <v>MAW</v>
          </cell>
          <cell r="E761" t="str">
            <v>NOVO MACHADO</v>
          </cell>
          <cell r="F761" t="str">
            <v>SANTA ROSA</v>
          </cell>
          <cell r="G761">
            <v>44013</v>
          </cell>
          <cell r="H761" t="str">
            <v>384.102.995.9</v>
          </cell>
          <cell r="I761">
            <v>0</v>
          </cell>
          <cell r="K761">
            <v>43837</v>
          </cell>
          <cell r="L761" t="str">
            <v>MELADO</v>
          </cell>
          <cell r="M761" t="str">
            <v>CANA-DE-AÇÚCAR</v>
          </cell>
          <cell r="O761" t="str">
            <v>MARCO AURÉLIO WEBER</v>
          </cell>
          <cell r="P761" t="str">
            <v>55 99724 6212 / 99688 4804</v>
          </cell>
          <cell r="R761" t="str">
            <v>VEGETAL</v>
          </cell>
          <cell r="V761" t="str">
            <v>Lajeado Marrocos, s/n° - Interior</v>
          </cell>
          <cell r="W761" t="str">
            <v>98.955-000</v>
          </cell>
          <cell r="X761" t="str">
            <v>CONVENCIONAL</v>
          </cell>
        </row>
        <row r="762">
          <cell r="C762" t="str">
            <v>05.246/20</v>
          </cell>
          <cell r="D762" t="str">
            <v>PANIFICADOS DA GENI</v>
          </cell>
          <cell r="E762" t="str">
            <v>CAMPINA DAS MISSÕES</v>
          </cell>
          <cell r="F762" t="str">
            <v>SANTA ROSA</v>
          </cell>
          <cell r="G762">
            <v>44019</v>
          </cell>
          <cell r="H762" t="str">
            <v>182.102.863.2</v>
          </cell>
          <cell r="I762">
            <v>0</v>
          </cell>
          <cell r="K762">
            <v>43837</v>
          </cell>
          <cell r="L762" t="str">
            <v>MASSAS E SALGADOS</v>
          </cell>
          <cell r="M762" t="str">
            <v>TRIGO</v>
          </cell>
          <cell r="O762" t="str">
            <v>GENI POSTAY THEISEN</v>
          </cell>
          <cell r="P762" t="str">
            <v>55 99616 7336 / 99681 7513</v>
          </cell>
          <cell r="R762" t="str">
            <v>VEGETAL</v>
          </cell>
          <cell r="U762" t="str">
            <v>tarcianatheisen08@gmail.com</v>
          </cell>
          <cell r="V762" t="str">
            <v>Linha Níquel, s/n° - Interior</v>
          </cell>
          <cell r="W762" t="str">
            <v>98.975-000</v>
          </cell>
          <cell r="X762" t="str">
            <v>CONVENCIONAL</v>
          </cell>
        </row>
        <row r="763">
          <cell r="C763" t="str">
            <v>05.247/20</v>
          </cell>
          <cell r="D763" t="str">
            <v>GRANJA CELEIRO</v>
          </cell>
          <cell r="E763" t="str">
            <v>INHACORÁ</v>
          </cell>
          <cell r="F763" t="str">
            <v>IJUÍ</v>
          </cell>
          <cell r="G763">
            <v>44089</v>
          </cell>
          <cell r="H763" t="str">
            <v>361.101.202.7</v>
          </cell>
          <cell r="I763">
            <v>1</v>
          </cell>
          <cell r="J763">
            <v>44603</v>
          </cell>
          <cell r="K763">
            <v>44734</v>
          </cell>
          <cell r="L763" t="str">
            <v>OVOS</v>
          </cell>
          <cell r="M763" t="str">
            <v>AVICULTURA DE POSTURA</v>
          </cell>
          <cell r="N763" t="str">
            <v>LO Mun 109/2021</v>
          </cell>
          <cell r="O763" t="str">
            <v>PEDRO GABERT PEREIRA</v>
          </cell>
          <cell r="P763" t="str">
            <v>55 99963 7970</v>
          </cell>
          <cell r="R763" t="str">
            <v>ANIMAL</v>
          </cell>
          <cell r="S763" t="str">
            <v>SIM</v>
          </cell>
          <cell r="T763" t="str">
            <v>SUSAF-RS</v>
          </cell>
          <cell r="U763" t="str">
            <v>pedrogabert2019@gmail.com</v>
          </cell>
          <cell r="V763" t="str">
            <v>Linha Guarani, s/nº - Interior</v>
          </cell>
          <cell r="W763" t="str">
            <v>98.765-000</v>
          </cell>
          <cell r="X763" t="str">
            <v>CONVENCIONAL</v>
          </cell>
        </row>
        <row r="764">
          <cell r="C764" t="str">
            <v>05.248/20</v>
          </cell>
          <cell r="D764" t="str">
            <v>PEIXES DO SEGER</v>
          </cell>
          <cell r="E764" t="str">
            <v>SANTO CRISTO</v>
          </cell>
          <cell r="F764" t="str">
            <v>SANTA ROSA</v>
          </cell>
          <cell r="G764">
            <v>44117</v>
          </cell>
          <cell r="H764" t="str">
            <v>116.107.250.8</v>
          </cell>
          <cell r="I764">
            <v>0</v>
          </cell>
          <cell r="K764">
            <v>44117</v>
          </cell>
          <cell r="L764" t="str">
            <v>FILÉ DE TILÁPIA</v>
          </cell>
          <cell r="M764" t="str">
            <v>PESCADOS OU PISCICULTURA</v>
          </cell>
          <cell r="O764" t="str">
            <v>FABIO SEGER</v>
          </cell>
          <cell r="P764" t="str">
            <v>55 99669 7990</v>
          </cell>
          <cell r="R764" t="str">
            <v>ANIMAL</v>
          </cell>
          <cell r="U764" t="str">
            <v>alemaggioni1905@yahoo.com.br</v>
          </cell>
          <cell r="V764" t="str">
            <v>Linha Rolador Alto, s/nº - RS 472 km 01 - Linha Rolador Alto</v>
          </cell>
          <cell r="W764" t="str">
            <v>98.960-000</v>
          </cell>
          <cell r="X764" t="str">
            <v>CONVENCIONAL</v>
          </cell>
        </row>
        <row r="765">
          <cell r="C765" t="str">
            <v>05.249/20</v>
          </cell>
          <cell r="D765" t="str">
            <v>CANTINHO DAS DELÍCIAS</v>
          </cell>
          <cell r="E765" t="str">
            <v>SANTA ROSA</v>
          </cell>
          <cell r="F765" t="str">
            <v>SANTA ROSA</v>
          </cell>
          <cell r="G765">
            <v>44127</v>
          </cell>
          <cell r="H765" t="str">
            <v>110.108.487.9</v>
          </cell>
          <cell r="I765">
            <v>1</v>
          </cell>
          <cell r="J765">
            <v>44179</v>
          </cell>
          <cell r="K765">
            <v>44179</v>
          </cell>
          <cell r="L765" t="str">
            <v>PANIFICADOS - BOLACHA, PÃES, CUCAS E MASSAS</v>
          </cell>
          <cell r="M765" t="str">
            <v>TRIGO E MILHO</v>
          </cell>
          <cell r="N765" t="str">
            <v>DILA Mun 063/2020</v>
          </cell>
          <cell r="O765" t="str">
            <v xml:space="preserve">CARLINA RAQUEL FARIAS MARTINS </v>
          </cell>
          <cell r="P765" t="str">
            <v>55 99618 3556</v>
          </cell>
          <cell r="R765" t="str">
            <v>VEGETAL</v>
          </cell>
          <cell r="S765" t="str">
            <v>VIGILÂNCIA SANITÁRIA</v>
          </cell>
          <cell r="V765" t="str">
            <v>Campo da Viação, S/N - Interior</v>
          </cell>
          <cell r="W765" t="str">
            <v>98.900-000</v>
          </cell>
          <cell r="X765" t="str">
            <v>CONVENCIONAL</v>
          </cell>
        </row>
        <row r="766">
          <cell r="C766" t="str">
            <v>05.250/20</v>
          </cell>
          <cell r="D766" t="str">
            <v>APIMEL</v>
          </cell>
          <cell r="E766" t="str">
            <v>SÃO JOSÉ DO INHACORÁ</v>
          </cell>
          <cell r="F766" t="str">
            <v>SANTA ROSA</v>
          </cell>
          <cell r="G766">
            <v>44172</v>
          </cell>
          <cell r="H766" t="str">
            <v>407.000.365.6</v>
          </cell>
          <cell r="I766">
            <v>1</v>
          </cell>
          <cell r="J766">
            <v>44172</v>
          </cell>
          <cell r="K766">
            <v>44172</v>
          </cell>
          <cell r="L766" t="str">
            <v>MEL, CERA</v>
          </cell>
          <cell r="M766" t="str">
            <v>APICULTURA</v>
          </cell>
          <cell r="N766" t="str">
            <v>NÃO LICENÇA 002/2019</v>
          </cell>
          <cell r="O766" t="str">
            <v>CLAUDIMIR FILIPETTO</v>
          </cell>
          <cell r="P766" t="str">
            <v>55 99706 1606</v>
          </cell>
          <cell r="R766" t="str">
            <v>ANIMAL</v>
          </cell>
          <cell r="S766" t="str">
            <v>SIM</v>
          </cell>
          <cell r="T766" t="str">
            <v>SUSAF-RS</v>
          </cell>
          <cell r="U766" t="str">
            <v>claudimirfilipetto@hotmail.com</v>
          </cell>
          <cell r="V766" t="str">
            <v>Linha Barra Seca, s/n° - Interior</v>
          </cell>
          <cell r="W766" t="str">
            <v>98.958-000</v>
          </cell>
          <cell r="X766" t="str">
            <v>CONVENCIONAL</v>
          </cell>
        </row>
        <row r="767">
          <cell r="C767" t="str">
            <v>05.251/20</v>
          </cell>
          <cell r="D767" t="str">
            <v>CANABARRO E FERRARI</v>
          </cell>
          <cell r="E767" t="str">
            <v>NOVO MACHADO</v>
          </cell>
          <cell r="F767" t="str">
            <v>SANTA ROSA</v>
          </cell>
          <cell r="G767">
            <v>44187</v>
          </cell>
          <cell r="H767" t="str">
            <v>384.102.774.3</v>
          </cell>
          <cell r="I767">
            <v>0</v>
          </cell>
          <cell r="K767">
            <v>44187</v>
          </cell>
          <cell r="L767" t="str">
            <v>MELADO E AÇÚCAR MASCAVO</v>
          </cell>
          <cell r="M767" t="str">
            <v>CANA-DE-AÇÚCAR</v>
          </cell>
          <cell r="O767" t="str">
            <v>IVAN FERRARI</v>
          </cell>
          <cell r="P767" t="str">
            <v>55 99932 9801</v>
          </cell>
          <cell r="R767" t="str">
            <v>VEGETAL</v>
          </cell>
          <cell r="V767" t="str">
            <v>Lajeado Saltinho, s/n°</v>
          </cell>
          <cell r="W767" t="str">
            <v>98.955-000</v>
          </cell>
          <cell r="X767" t="str">
            <v>CONVENCIONAL</v>
          </cell>
        </row>
        <row r="768">
          <cell r="C768" t="str">
            <v>05.252/21</v>
          </cell>
          <cell r="D768" t="str">
            <v>MOINHO PEDRA AZUL</v>
          </cell>
          <cell r="E768" t="str">
            <v>SANTA ROSA</v>
          </cell>
          <cell r="F768" t="str">
            <v>SANTA ROSA</v>
          </cell>
          <cell r="G768">
            <v>44270</v>
          </cell>
          <cell r="H768" t="str">
            <v>110.108.539.5</v>
          </cell>
          <cell r="I768">
            <v>1</v>
          </cell>
          <cell r="J768">
            <v>44413</v>
          </cell>
          <cell r="K768">
            <v>44813</v>
          </cell>
          <cell r="L768" t="str">
            <v>FARINHA DE MILHO E DE TRIGO, CANJICA, ARROZ DESCASCADO, AMENDOIM, FEIJÃO</v>
          </cell>
          <cell r="M768" t="str">
            <v>MILHO, TRIGO, ARROZ, FEIJÃO, AMENDOIM</v>
          </cell>
          <cell r="N768" t="str">
            <v>Declaração Mun nº 122/2022 (DILA)</v>
          </cell>
          <cell r="O768" t="str">
            <v>VALMIR FLÁVIO DALLAZEN</v>
          </cell>
          <cell r="P768" t="str">
            <v>55 99717 7978</v>
          </cell>
          <cell r="R768" t="str">
            <v>VEGETAL</v>
          </cell>
          <cell r="S768" t="str">
            <v>VIGILÂNCIA SANITÁRIA</v>
          </cell>
          <cell r="V768" t="str">
            <v>Lajeado Bonito, s/nº - Interior</v>
          </cell>
          <cell r="W768" t="str">
            <v>98.900-000</v>
          </cell>
          <cell r="X768" t="str">
            <v>CONVENCIONAL</v>
          </cell>
        </row>
        <row r="769">
          <cell r="C769" t="str">
            <v>05.253/21</v>
          </cell>
          <cell r="D769" t="str">
            <v>FRIGORÍFICO BAISCH</v>
          </cell>
          <cell r="E769" t="str">
            <v>TRÊS DE MAIO</v>
          </cell>
          <cell r="F769" t="str">
            <v>SANTA ROSA</v>
          </cell>
          <cell r="G769">
            <v>44287</v>
          </cell>
          <cell r="H769" t="str">
            <v>147.108.737.6</v>
          </cell>
          <cell r="I769">
            <v>1</v>
          </cell>
          <cell r="J769">
            <v>44337</v>
          </cell>
          <cell r="K769">
            <v>44337</v>
          </cell>
          <cell r="L769" t="str">
            <v>PEIXE EVISCERADO E FILÉ, FRANGO EVISCERADO</v>
          </cell>
          <cell r="M769" t="str">
            <v>PESCADOS OU PISCICULTURA E AVICULTURA DE CORTE</v>
          </cell>
          <cell r="N769" t="str">
            <v>LO Mun nº 62.16.2109/2018</v>
          </cell>
          <cell r="O769" t="str">
            <v>DENISE ROST BAISCH</v>
          </cell>
          <cell r="P769" t="str">
            <v>55 99971 8245 / 99989 2976</v>
          </cell>
          <cell r="R769" t="str">
            <v>ANIMAL</v>
          </cell>
          <cell r="S769" t="str">
            <v>SIM</v>
          </cell>
          <cell r="U769" t="str">
            <v>miltonbaisch@gmail.com</v>
          </cell>
          <cell r="V769" t="str">
            <v>Lajeado Cachoeira, s/nº - Interior</v>
          </cell>
          <cell r="W769" t="str">
            <v>98.910-000</v>
          </cell>
          <cell r="X769" t="str">
            <v>CONVENCIONAL</v>
          </cell>
        </row>
        <row r="770">
          <cell r="C770" t="str">
            <v>05.254/21</v>
          </cell>
          <cell r="D770" t="str">
            <v>RENASCER</v>
          </cell>
          <cell r="E770" t="str">
            <v>SANTA ROSA</v>
          </cell>
          <cell r="F770" t="str">
            <v>SANTA ROSA</v>
          </cell>
          <cell r="G770">
            <v>44316</v>
          </cell>
          <cell r="H770" t="str">
            <v>110.109.054.2</v>
          </cell>
          <cell r="I770">
            <v>1</v>
          </cell>
          <cell r="J770">
            <v>44370</v>
          </cell>
          <cell r="K770">
            <v>44370</v>
          </cell>
          <cell r="L770" t="str">
            <v>PANIFICADOS - PÃES, MASSAS, BOLACHAS, TORTAS, BOLOS, SALGADOS</v>
          </cell>
          <cell r="M770" t="str">
            <v>TRIGO</v>
          </cell>
          <cell r="N770" t="str">
            <v>DILA Mun nº 009/21</v>
          </cell>
          <cell r="O770" t="str">
            <v>MARLISE GRUETZMANN RUTKE</v>
          </cell>
          <cell r="P770" t="str">
            <v>55 99731 0301</v>
          </cell>
          <cell r="R770" t="str">
            <v>VEGETAL</v>
          </cell>
          <cell r="S770" t="str">
            <v>VIGILÂNCIA SANITÁRIA</v>
          </cell>
          <cell r="U770" t="str">
            <v>marliserutke@gmail.com</v>
          </cell>
          <cell r="V770" t="str">
            <v>Lajeado Pessegueiro, 441 - Cruzeiro</v>
          </cell>
          <cell r="W770" t="str">
            <v>98.900-000</v>
          </cell>
          <cell r="X770" t="str">
            <v>CONVENCIONAL</v>
          </cell>
        </row>
        <row r="771">
          <cell r="C771" t="str">
            <v>05.255/21</v>
          </cell>
          <cell r="D771" t="str">
            <v>GRANJA RUFINO</v>
          </cell>
          <cell r="E771" t="str">
            <v>TRÊS DE MAIO</v>
          </cell>
          <cell r="F771" t="str">
            <v>SANTA ROSA</v>
          </cell>
          <cell r="G771">
            <v>44375</v>
          </cell>
          <cell r="H771" t="str">
            <v>147.110.858.6</v>
          </cell>
          <cell r="I771">
            <v>0</v>
          </cell>
          <cell r="K771">
            <v>44375</v>
          </cell>
          <cell r="L771" t="str">
            <v>OVOS</v>
          </cell>
          <cell r="M771" t="str">
            <v>AVICULTURA DE POSTURA</v>
          </cell>
          <cell r="O771" t="str">
            <v>ROBSON RUFINO DA COSTA</v>
          </cell>
          <cell r="P771" t="str">
            <v>55 98454 5284 / 99609 8006</v>
          </cell>
          <cell r="R771" t="str">
            <v>ANIMAL</v>
          </cell>
          <cell r="U771" t="str">
            <v>granjarufino@gmail.com</v>
          </cell>
          <cell r="V771" t="str">
            <v xml:space="preserve">Interior Nossa Senhora das Dores,s/n° - Consolata </v>
          </cell>
          <cell r="W771" t="str">
            <v>98.910-000</v>
          </cell>
          <cell r="X771" t="str">
            <v>CONVENCIONAL</v>
          </cell>
        </row>
        <row r="772">
          <cell r="C772" t="str">
            <v>05.256/21</v>
          </cell>
          <cell r="D772" t="str">
            <v>DOCES DA ALEGRIA</v>
          </cell>
          <cell r="E772" t="str">
            <v>ALEGRIA</v>
          </cell>
          <cell r="F772" t="str">
            <v>SANTA ROSA</v>
          </cell>
          <cell r="G772">
            <v>44384</v>
          </cell>
          <cell r="H772" t="str">
            <v>246.103.572.0</v>
          </cell>
          <cell r="I772">
            <v>0</v>
          </cell>
          <cell r="K772">
            <v>44384</v>
          </cell>
          <cell r="L772" t="str">
            <v>MELADO E SCHMIER</v>
          </cell>
          <cell r="M772" t="str">
            <v>CANA-DE-AÇÚCAR</v>
          </cell>
          <cell r="O772" t="str">
            <v>EUNICE RENI SCHULZ LOSEKANN</v>
          </cell>
          <cell r="P772" t="str">
            <v>55 99188 4750 / 99103 2859 / 99199 4639</v>
          </cell>
          <cell r="R772" t="str">
            <v>VEGETAL</v>
          </cell>
          <cell r="U772" t="str">
            <v>eulincelosekann@gmail.com</v>
          </cell>
          <cell r="V772" t="str">
            <v>Esquina Grápia, s/n° - Interior</v>
          </cell>
          <cell r="W772" t="str">
            <v>98.905-000</v>
          </cell>
          <cell r="X772" t="str">
            <v>EM CONVERSÃO ORGÂNICA</v>
          </cell>
        </row>
        <row r="773">
          <cell r="C773" t="str">
            <v>05.257/21</v>
          </cell>
          <cell r="D773" t="str">
            <v>KLERING - ENTREPOSTO DE PESCADO</v>
          </cell>
          <cell r="E773" t="str">
            <v>ALEGRIA</v>
          </cell>
          <cell r="F773" t="str">
            <v>SANTA ROSA</v>
          </cell>
          <cell r="G773">
            <v>44386</v>
          </cell>
          <cell r="H773" t="str">
            <v>246.103.334.4</v>
          </cell>
          <cell r="I773">
            <v>0</v>
          </cell>
          <cell r="K773">
            <v>44446</v>
          </cell>
          <cell r="L773" t="str">
            <v>FILÉ DE PEIXE</v>
          </cell>
          <cell r="M773" t="str">
            <v>PESCADOS OU PISCICULTURA</v>
          </cell>
          <cell r="O773" t="str">
            <v>FABIANO TIAGO KLERING</v>
          </cell>
          <cell r="P773" t="str">
            <v>55 99646 7104 / 99634 4757</v>
          </cell>
          <cell r="R773" t="str">
            <v>ANIMAL</v>
          </cell>
          <cell r="U773" t="str">
            <v>prsklering@gmail.com / fabianotklering@gmail.com</v>
          </cell>
          <cell r="V773" t="str">
            <v>Rincão dos Nardes, 723 - Interior</v>
          </cell>
          <cell r="W773" t="str">
            <v>98.905-000</v>
          </cell>
          <cell r="X773" t="str">
            <v>CONVENCIONAL</v>
          </cell>
        </row>
        <row r="774">
          <cell r="C774" t="str">
            <v>05.258/21</v>
          </cell>
          <cell r="D774" t="str">
            <v>VINHO COLONIAL BUBANZ</v>
          </cell>
          <cell r="E774" t="str">
            <v>SANTA ROSA</v>
          </cell>
          <cell r="F774" t="str">
            <v>SANTA ROSA</v>
          </cell>
          <cell r="G774">
            <v>44424</v>
          </cell>
          <cell r="H774" t="str">
            <v>110.100.001.2</v>
          </cell>
          <cell r="I774">
            <v>0</v>
          </cell>
          <cell r="K774">
            <v>44424</v>
          </cell>
          <cell r="L774" t="str">
            <v>VINHO E SUCO</v>
          </cell>
          <cell r="M774" t="str">
            <v>VITIVINICULTURA</v>
          </cell>
          <cell r="O774" t="str">
            <v>DORNELIO WILSON BUBANZ</v>
          </cell>
          <cell r="P774" t="str">
            <v>55 99967 8591</v>
          </cell>
          <cell r="R774" t="str">
            <v>BEBIDAS</v>
          </cell>
          <cell r="V774" t="str">
            <v>Linha 15 de Novembro, s/nº - Interior</v>
          </cell>
          <cell r="W774" t="str">
            <v>98.900-000</v>
          </cell>
          <cell r="X774" t="str">
            <v>CONVENCIONAL</v>
          </cell>
        </row>
        <row r="775">
          <cell r="C775" t="str">
            <v>05.259/21</v>
          </cell>
          <cell r="D775" t="str">
            <v>SABOR COLONIAL</v>
          </cell>
          <cell r="E775" t="str">
            <v>BOA VISTA DO BURICÁ</v>
          </cell>
          <cell r="F775" t="str">
            <v>SANTA ROSA</v>
          </cell>
          <cell r="G775">
            <v>44427</v>
          </cell>
          <cell r="H775" t="str">
            <v>173.103.858.2</v>
          </cell>
          <cell r="I775">
            <v>1</v>
          </cell>
          <cell r="J775">
            <v>44461</v>
          </cell>
          <cell r="K775">
            <v>44461</v>
          </cell>
          <cell r="L775" t="str">
            <v>PANIFICADOS - MASSA CASEIRA E BOLACHA; MANDIOCA DESCASCADA, CONSERVA DE PEPINO, BROCOLIS, CENOURA E BETERRABA</v>
          </cell>
          <cell r="M775" t="str">
            <v>TRIGO E HORTICULTURA</v>
          </cell>
          <cell r="N775" t="str">
            <v>DECLARAÇÃO DE ISENÇÃO DE LICENCIAMENTO AMBIENTAL N°6/2021</v>
          </cell>
          <cell r="O775" t="str">
            <v>ALEXANDRE SIDNEY KIPPER</v>
          </cell>
          <cell r="P775" t="str">
            <v>55 99626 6860</v>
          </cell>
          <cell r="R775" t="str">
            <v>VEGETAL</v>
          </cell>
          <cell r="S775" t="str">
            <v>VIGILÂNCIA SANITÁRIA</v>
          </cell>
          <cell r="U775" t="str">
            <v>alexandrekipper66@gmail.com</v>
          </cell>
          <cell r="V775" t="str">
            <v xml:space="preserve">Linha Pardo, 389 - Interior </v>
          </cell>
          <cell r="W775" t="str">
            <v>98.918-000</v>
          </cell>
          <cell r="X775" t="str">
            <v>CONVENCIONAL</v>
          </cell>
        </row>
        <row r="776">
          <cell r="C776" t="str">
            <v>05.260/21</v>
          </cell>
          <cell r="D776" t="str">
            <v>SABORES DA ROÇA</v>
          </cell>
          <cell r="E776" t="str">
            <v>ALEGRIA</v>
          </cell>
          <cell r="F776" t="str">
            <v>SANTA ROSA</v>
          </cell>
          <cell r="G776">
            <v>44431</v>
          </cell>
          <cell r="H776" t="str">
            <v>246.102.587.2</v>
          </cell>
          <cell r="I776">
            <v>0</v>
          </cell>
          <cell r="K776">
            <v>44431</v>
          </cell>
          <cell r="L776" t="str">
            <v>PANIFICADOS - TORTAS, CUCAS, PÃES, BOLOS, BOLACHAS, SALGADOS, MASSAS</v>
          </cell>
          <cell r="M776" t="str">
            <v>TRIGO</v>
          </cell>
          <cell r="O776" t="str">
            <v>MARLI JANETE KRAFCHUCK SAVICKI</v>
          </cell>
          <cell r="P776" t="str">
            <v>55 99714 5926 / 99920 4164</v>
          </cell>
          <cell r="R776" t="str">
            <v>VEGETAL</v>
          </cell>
          <cell r="U776" t="str">
            <v>mkrafchucksavicki@gmail.com</v>
          </cell>
          <cell r="V776" t="str">
            <v>Lajeado Engenho, s/n° - Interior</v>
          </cell>
          <cell r="W776" t="str">
            <v>98.905-000</v>
          </cell>
          <cell r="X776" t="str">
            <v>CONVENCIONAL</v>
          </cell>
        </row>
        <row r="777">
          <cell r="C777" t="str">
            <v>05.261/21</v>
          </cell>
          <cell r="D777" t="str">
            <v>GB AGRO</v>
          </cell>
          <cell r="E777" t="str">
            <v>HORIZONTINA</v>
          </cell>
          <cell r="F777" t="str">
            <v>SANTA ROSA</v>
          </cell>
          <cell r="G777">
            <v>44440</v>
          </cell>
          <cell r="H777" t="str">
            <v>062.106.848.9</v>
          </cell>
          <cell r="I777">
            <v>0</v>
          </cell>
          <cell r="K777">
            <v>44205</v>
          </cell>
          <cell r="L777" t="str">
            <v>PANIFICADOS - BOLACHAS, CUCAS, PÃES MILHO, PIZZA, CALÇA-VIRADA</v>
          </cell>
          <cell r="M777" t="str">
            <v>TRIGO</v>
          </cell>
          <cell r="O777" t="str">
            <v>GISLAINE BRANDT</v>
          </cell>
          <cell r="P777" t="str">
            <v>55 99929 5941</v>
          </cell>
          <cell r="R777" t="str">
            <v>VEGETAL</v>
          </cell>
          <cell r="U777" t="str">
            <v>gisabran@msn.com</v>
          </cell>
          <cell r="V777" t="str">
            <v>Esquina Boa Vista, s/n° - Interior</v>
          </cell>
          <cell r="W777" t="str">
            <v>98.920-000</v>
          </cell>
          <cell r="X777" t="str">
            <v>CONVENCIONAL</v>
          </cell>
        </row>
        <row r="778">
          <cell r="C778" t="str">
            <v>05.262/21</v>
          </cell>
          <cell r="D778" t="str">
            <v>GRANJA RIBEIRO</v>
          </cell>
          <cell r="E778" t="str">
            <v>DOUTOR MAURÍCIO CARDOSO</v>
          </cell>
          <cell r="F778" t="str">
            <v>SANTA ROSA</v>
          </cell>
          <cell r="G778">
            <v>44440</v>
          </cell>
          <cell r="H778" t="str">
            <v>266.102.910.3</v>
          </cell>
          <cell r="I778">
            <v>0</v>
          </cell>
          <cell r="K778">
            <v>44205</v>
          </cell>
          <cell r="L778" t="str">
            <v>OVOS E OVOS DE CODORNA</v>
          </cell>
          <cell r="M778" t="str">
            <v>AVICULTURA DE POSTURA</v>
          </cell>
          <cell r="O778" t="str">
            <v>GEOVANE RODRIGO RIBEIRO</v>
          </cell>
          <cell r="P778" t="str">
            <v>55 99657 8907</v>
          </cell>
          <cell r="R778" t="str">
            <v>ANIMAL</v>
          </cell>
          <cell r="U778" t="str">
            <v>geovane.rodrigo.ribeiro@hotmail.com</v>
          </cell>
          <cell r="V778" t="str">
            <v>Lajeado Correntino, s/n° - Interior</v>
          </cell>
          <cell r="W778" t="str">
            <v>98.925-000</v>
          </cell>
          <cell r="X778" t="str">
            <v>CONVENCIONAL</v>
          </cell>
        </row>
        <row r="779">
          <cell r="C779" t="str">
            <v>05.263/21</v>
          </cell>
          <cell r="D779" t="str">
            <v>MOINHO MATTIAZZI</v>
          </cell>
          <cell r="E779" t="str">
            <v>TUPARENDI</v>
          </cell>
          <cell r="F779" t="str">
            <v>SANTA ROSA</v>
          </cell>
          <cell r="G779">
            <v>44455</v>
          </cell>
          <cell r="H779" t="str">
            <v>152.103.216.2</v>
          </cell>
          <cell r="I779">
            <v>1</v>
          </cell>
          <cell r="J779">
            <v>44845</v>
          </cell>
          <cell r="K779">
            <v>44845</v>
          </cell>
          <cell r="L779" t="str">
            <v>FARINHA DE MILHO</v>
          </cell>
          <cell r="M779" t="str">
            <v>MILHO</v>
          </cell>
          <cell r="N779" t="str">
            <v>DILA 9/22 DEMAT ISENAM 2/22</v>
          </cell>
          <cell r="O779" t="str">
            <v>DIONIZIO MATTIAZZI</v>
          </cell>
          <cell r="P779" t="str">
            <v>55 99634 0718</v>
          </cell>
          <cell r="R779" t="str">
            <v>VEGETAL</v>
          </cell>
          <cell r="S779" t="str">
            <v>VIGILÂNCIA SANITÁRIA</v>
          </cell>
          <cell r="V779" t="str">
            <v>Linha Lajeado Ramos, s/n° - Interior</v>
          </cell>
          <cell r="W779" t="str">
            <v>98.940-000</v>
          </cell>
          <cell r="X779" t="str">
            <v>CONVENCIONAL</v>
          </cell>
        </row>
        <row r="780">
          <cell r="C780" t="str">
            <v>05.264/21</v>
          </cell>
          <cell r="D780" t="str">
            <v>APIÁRIO ENTREPOSTO FLOR DO BURICÁ</v>
          </cell>
          <cell r="E780" t="str">
            <v>ALEGRIA</v>
          </cell>
          <cell r="F780" t="str">
            <v>SANTA ROSA</v>
          </cell>
          <cell r="G780">
            <v>44463</v>
          </cell>
          <cell r="H780" t="str">
            <v>246.103.629.7</v>
          </cell>
          <cell r="I780">
            <v>0</v>
          </cell>
          <cell r="K780">
            <v>44463</v>
          </cell>
          <cell r="L780" t="str">
            <v>MEL</v>
          </cell>
          <cell r="M780" t="str">
            <v>APICULTURA</v>
          </cell>
          <cell r="O780" t="str">
            <v>RAFAEL DO ROSARIO BORGES</v>
          </cell>
          <cell r="P780" t="str">
            <v>55 99617 0892 / 99607 2342</v>
          </cell>
          <cell r="R780" t="str">
            <v>ANIMAL</v>
          </cell>
          <cell r="U780" t="str">
            <v>gianarborges16@gmail.com</v>
          </cell>
          <cell r="V780" t="str">
            <v>Ponte Schmidt, s/nº - Rural</v>
          </cell>
          <cell r="W780" t="str">
            <v>98.905-000</v>
          </cell>
          <cell r="X780" t="str">
            <v>CONVENCIONAL</v>
          </cell>
        </row>
        <row r="781">
          <cell r="C781" t="str">
            <v>05.265/21</v>
          </cell>
          <cell r="D781" t="str">
            <v>APICULTURA ROCKENBACH</v>
          </cell>
          <cell r="E781" t="str">
            <v>CAMPINA DAS MISSÕES</v>
          </cell>
          <cell r="F781" t="str">
            <v>SANTA ROSA</v>
          </cell>
          <cell r="G781">
            <v>44467</v>
          </cell>
          <cell r="H781" t="str">
            <v>182.103.514.0</v>
          </cell>
          <cell r="I781">
            <v>0</v>
          </cell>
          <cell r="K781">
            <v>44467</v>
          </cell>
          <cell r="L781" t="str">
            <v>MEL</v>
          </cell>
          <cell r="M781" t="str">
            <v>APICULTURA</v>
          </cell>
          <cell r="O781" t="str">
            <v>PEDRO BOTH NETO</v>
          </cell>
          <cell r="P781" t="str">
            <v>55 99681 7580 / 99957 7816</v>
          </cell>
          <cell r="R781" t="str">
            <v>ANIMAL</v>
          </cell>
          <cell r="V781" t="str">
            <v>Vila Santa Teresa, s/nº - Interior</v>
          </cell>
          <cell r="W781" t="str">
            <v>98.975-000</v>
          </cell>
          <cell r="X781" t="str">
            <v>CONVENCIONAL</v>
          </cell>
        </row>
        <row r="782">
          <cell r="C782" t="str">
            <v>05.266/21</v>
          </cell>
          <cell r="D782" t="str">
            <v>CASA DE CARNES FRANUS</v>
          </cell>
          <cell r="E782" t="str">
            <v>DOUTOR MAURÍCIO CARDOSO</v>
          </cell>
          <cell r="F782" t="str">
            <v>SANTA ROSA</v>
          </cell>
          <cell r="G782">
            <v>44491</v>
          </cell>
          <cell r="H782" t="str">
            <v>266.100.313.9</v>
          </cell>
          <cell r="I782">
            <v>0</v>
          </cell>
          <cell r="K782">
            <v>44491</v>
          </cell>
          <cell r="L782" t="str">
            <v>SALAME, LINGUIÇA, MORTADELA, BANHA, TORRESMO</v>
          </cell>
          <cell r="M782" t="str">
            <v>SUINOCULTURA</v>
          </cell>
          <cell r="O782" t="str">
            <v>JORGE LUIZ FRANUS</v>
          </cell>
          <cell r="P782" t="str">
            <v>55 99973 8929</v>
          </cell>
          <cell r="R782" t="str">
            <v>ANIMAL</v>
          </cell>
          <cell r="U782" t="str">
            <v>jorgefranus@gmail.com</v>
          </cell>
          <cell r="V782" t="str">
            <v>Esquina Pedregulho, s/n° - Interior</v>
          </cell>
          <cell r="W782" t="str">
            <v>98.925-000</v>
          </cell>
          <cell r="X782" t="str">
            <v>CONVENCIONAL</v>
          </cell>
        </row>
        <row r="783">
          <cell r="C783" t="str">
            <v>05.267/21</v>
          </cell>
          <cell r="D783" t="str">
            <v>GRANJA AVÍCOLA CAMPINA</v>
          </cell>
          <cell r="E783" t="str">
            <v>CAMPINA DAS MISSÕES</v>
          </cell>
          <cell r="F783" t="str">
            <v>SANTA ROSA</v>
          </cell>
          <cell r="G783">
            <v>44516</v>
          </cell>
          <cell r="H783" t="str">
            <v>182.104.399.2</v>
          </cell>
          <cell r="I783">
            <v>1</v>
          </cell>
          <cell r="J783">
            <v>44797</v>
          </cell>
          <cell r="K783">
            <v>44797</v>
          </cell>
          <cell r="L783" t="str">
            <v>OVOS</v>
          </cell>
          <cell r="M783" t="str">
            <v>AVICULTURA DE POSTURA</v>
          </cell>
          <cell r="O783" t="str">
            <v>MÁRCIA LUÍSA KUNST</v>
          </cell>
          <cell r="P783" t="str">
            <v>55 99635 7820 / 99689 8820</v>
          </cell>
          <cell r="R783" t="str">
            <v>ANIMAL</v>
          </cell>
          <cell r="U783" t="str">
            <v>beckermarciamarcelino@gmail.com</v>
          </cell>
          <cell r="V783" t="str">
            <v>Linha Amadeu Sul, s/nº - Interior</v>
          </cell>
          <cell r="W783" t="str">
            <v>98.975-000</v>
          </cell>
          <cell r="X783" t="str">
            <v>CONVENCIONAL</v>
          </cell>
        </row>
        <row r="784">
          <cell r="C784" t="str">
            <v>05.268/22</v>
          </cell>
          <cell r="D784" t="str">
            <v>SABOR DO RINCÃO</v>
          </cell>
          <cell r="E784" t="str">
            <v>SANTA ROSA</v>
          </cell>
          <cell r="F784" t="str">
            <v>SANTA ROSA</v>
          </cell>
          <cell r="G784">
            <v>44579</v>
          </cell>
          <cell r="H784" t="str">
            <v>110.104.596.2</v>
          </cell>
          <cell r="I784">
            <v>0</v>
          </cell>
          <cell r="K784">
            <v>44579</v>
          </cell>
          <cell r="L784" t="str">
            <v>GELEIAS, CONSERVAS, FRUTA CONGELADA, FARINÁCEOS EM GERAL</v>
          </cell>
          <cell r="M784" t="str">
            <v>TRIGO E HORTICULTURA</v>
          </cell>
          <cell r="O784" t="str">
            <v>ROSANE DE FÁTIMA OLIVEIRA</v>
          </cell>
          <cell r="P784" t="str">
            <v>55 99670 9075</v>
          </cell>
          <cell r="R784" t="str">
            <v>VEGETAL</v>
          </cell>
          <cell r="V784" t="str">
            <v>Rincão dos Rocha, sin° - Interior</v>
          </cell>
          <cell r="W784" t="str">
            <v>98.900-000</v>
          </cell>
          <cell r="X784" t="str">
            <v>CONVENCIONAL</v>
          </cell>
        </row>
        <row r="785">
          <cell r="C785" t="str">
            <v>05.269/22</v>
          </cell>
          <cell r="D785" t="str">
            <v>ABATEDOURO DE AVES SÃO JOSÉ</v>
          </cell>
          <cell r="E785" t="str">
            <v>ALEGRIA</v>
          </cell>
          <cell r="F785" t="str">
            <v>SANTA ROSA</v>
          </cell>
          <cell r="G785">
            <v>44629</v>
          </cell>
          <cell r="H785" t="str">
            <v>246.100.641.0</v>
          </cell>
          <cell r="I785">
            <v>0</v>
          </cell>
          <cell r="K785">
            <v>44807</v>
          </cell>
          <cell r="L785" t="str">
            <v>FRANGO</v>
          </cell>
          <cell r="M785" t="str">
            <v>AVICULTURA DE CORTE</v>
          </cell>
          <cell r="O785" t="str">
            <v>IRINEU GOMES DE OLIVEIRA</v>
          </cell>
          <cell r="P785" t="str">
            <v>55 99633 5506 / 99968 9218</v>
          </cell>
          <cell r="R785" t="str">
            <v>ANIMAL</v>
          </cell>
          <cell r="V785" t="str">
            <v>Esquina Queimada S/N</v>
          </cell>
          <cell r="W785" t="str">
            <v>98.905-000</v>
          </cell>
          <cell r="X785" t="str">
            <v>CONVENCIONAL</v>
          </cell>
        </row>
        <row r="786">
          <cell r="C786" t="str">
            <v>05.270/22</v>
          </cell>
          <cell r="D786" t="str">
            <v>CANTINA FRONZA</v>
          </cell>
          <cell r="E786" t="str">
            <v>SANTA ROSA</v>
          </cell>
          <cell r="F786" t="str">
            <v>SANTA ROSA</v>
          </cell>
          <cell r="G786">
            <v>44732</v>
          </cell>
          <cell r="H786" t="str">
            <v>110.109.149.2</v>
          </cell>
          <cell r="I786">
            <v>0</v>
          </cell>
          <cell r="K786">
            <v>44732</v>
          </cell>
          <cell r="L786" t="str">
            <v>VINHO, SUCOS, GELÉIAS</v>
          </cell>
          <cell r="M786" t="str">
            <v>VITIVINICULTURA, FRUTICULTURA, HORTICULTURA</v>
          </cell>
          <cell r="O786" t="str">
            <v>CASSIUS FRONZA</v>
          </cell>
          <cell r="P786" t="str">
            <v>55 99931 5239</v>
          </cell>
          <cell r="R786" t="str">
            <v>BEBIDAS/VEGETAL</v>
          </cell>
          <cell r="V786" t="str">
            <v>Lajeado Grande S/N</v>
          </cell>
          <cell r="W786" t="str">
            <v>98.900-000</v>
          </cell>
          <cell r="X786" t="str">
            <v>CONVENCIONAL</v>
          </cell>
        </row>
        <row r="787">
          <cell r="C787" t="str">
            <v>05.271/22</v>
          </cell>
          <cell r="D787" t="str">
            <v>GRANJA AVÍCOLA JUNGES</v>
          </cell>
          <cell r="E787" t="str">
            <v>CAMPINA DAS MISSÕES</v>
          </cell>
          <cell r="F787" t="str">
            <v>SANTA ROSA</v>
          </cell>
          <cell r="G787">
            <v>44742</v>
          </cell>
          <cell r="H787" t="str">
            <v>182.101.762.2</v>
          </cell>
          <cell r="I787">
            <v>1</v>
          </cell>
          <cell r="J787">
            <v>45267</v>
          </cell>
          <cell r="K787">
            <v>45267</v>
          </cell>
          <cell r="L787" t="str">
            <v>OVOS</v>
          </cell>
          <cell r="M787" t="str">
            <v>AVICULTURA DE POSTURA</v>
          </cell>
          <cell r="N787" t="str">
            <v>Declaração de Enquadramento Ambiental ( 31/10/2023)</v>
          </cell>
          <cell r="O787" t="str">
            <v>PEDRO SILVANO JUNGES</v>
          </cell>
          <cell r="P787" t="str">
            <v>55 99944 3831 / 99704 0325</v>
          </cell>
          <cell r="R787" t="str">
            <v>ANIMAL</v>
          </cell>
          <cell r="S787" t="str">
            <v>SIM</v>
          </cell>
          <cell r="V787" t="str">
            <v>Linha Níquel, s/n° - Interior</v>
          </cell>
          <cell r="W787" t="str">
            <v>98.975-000</v>
          </cell>
          <cell r="X787" t="str">
            <v>CONVENCIONAL</v>
          </cell>
        </row>
        <row r="788">
          <cell r="C788" t="str">
            <v>05.272/22</v>
          </cell>
          <cell r="D788" t="str">
            <v>GRAEFF HAUS</v>
          </cell>
          <cell r="E788" t="str">
            <v>CÂNDIDO GODÓI</v>
          </cell>
          <cell r="F788" t="str">
            <v>SANTA ROSA</v>
          </cell>
          <cell r="G788">
            <v>44792</v>
          </cell>
          <cell r="H788" t="str">
            <v>183.104.398.7</v>
          </cell>
          <cell r="I788">
            <v>1</v>
          </cell>
          <cell r="J788">
            <v>44815</v>
          </cell>
          <cell r="K788">
            <v>44815</v>
          </cell>
          <cell r="L788" t="str">
            <v>PANIFICADOS</v>
          </cell>
          <cell r="M788" t="str">
            <v>TRIGO E MILHO</v>
          </cell>
          <cell r="N788" t="str">
            <v>Declaração 20/10/2022 (DNILA)</v>
          </cell>
          <cell r="O788" t="str">
            <v>MÁRCIO JOSÉ GRAEFF</v>
          </cell>
          <cell r="P788" t="str">
            <v>55 99930 9189</v>
          </cell>
          <cell r="R788" t="str">
            <v>VEGETAL</v>
          </cell>
          <cell r="S788" t="str">
            <v>VIGILÂNCIA SANITÁRIA</v>
          </cell>
          <cell r="U788" t="str">
            <v>agrohausgraeff@gmail.com</v>
          </cell>
          <cell r="V788" t="str">
            <v>Linha Cascata, s/nº - Interior</v>
          </cell>
          <cell r="W788" t="str">
            <v>98.970-000</v>
          </cell>
          <cell r="X788" t="str">
            <v>CONVENCIONAL</v>
          </cell>
        </row>
        <row r="789">
          <cell r="C789" t="str">
            <v>05.273/22</v>
          </cell>
          <cell r="D789" t="str">
            <v>GRANJA DAL FORNO</v>
          </cell>
          <cell r="E789" t="str">
            <v>INDEPENDÊNCIA</v>
          </cell>
          <cell r="F789" t="str">
            <v>SANTA ROSA</v>
          </cell>
          <cell r="G789">
            <v>44819</v>
          </cell>
          <cell r="H789" t="str">
            <v>198.104.646.9</v>
          </cell>
          <cell r="I789">
            <v>1</v>
          </cell>
          <cell r="J789">
            <v>45154</v>
          </cell>
          <cell r="K789">
            <v>45154</v>
          </cell>
          <cell r="L789" t="str">
            <v>QUEIJO, IOGURTE, BEBIDA LÁCTEA, SORVETE, DOCE DE LEITE, LEITE, NATA, MANTEIGA</v>
          </cell>
          <cell r="M789" t="str">
            <v xml:space="preserve">BOVINOCULTURA DE LEITE  </v>
          </cell>
          <cell r="N789" t="str">
            <v>DL 06/2022</v>
          </cell>
          <cell r="O789" t="str">
            <v>EZEQUIEL MELLER DAL FORNO</v>
          </cell>
          <cell r="P789" t="str">
            <v>55 99950 6344 / 99997 6372 / 99969 2794 / 99689 4127</v>
          </cell>
          <cell r="R789" t="str">
            <v>ANIMAL</v>
          </cell>
          <cell r="S789" t="str">
            <v>SIM</v>
          </cell>
          <cell r="T789" t="str">
            <v>SUSAF-RS</v>
          </cell>
          <cell r="U789" t="str">
            <v>ezequiel.meller@gmail.com</v>
          </cell>
          <cell r="V789" t="str">
            <v>Esquina Salete, S/N  - Interior</v>
          </cell>
          <cell r="W789" t="str">
            <v>98.915-000</v>
          </cell>
          <cell r="X789" t="str">
            <v>CONVENCIONAL</v>
          </cell>
        </row>
        <row r="790">
          <cell r="C790" t="str">
            <v>05.274/22</v>
          </cell>
          <cell r="D790" t="str">
            <v>CHRISTOPH</v>
          </cell>
          <cell r="E790" t="str">
            <v>SANTO CRISTO</v>
          </cell>
          <cell r="F790" t="str">
            <v>SANTA ROSA</v>
          </cell>
          <cell r="G790">
            <v>44875</v>
          </cell>
          <cell r="H790" t="str">
            <v>116.103.604.8</v>
          </cell>
          <cell r="I790">
            <v>1</v>
          </cell>
          <cell r="J790">
            <v>45345</v>
          </cell>
          <cell r="K790">
            <v>45345</v>
          </cell>
          <cell r="L790" t="str">
            <v>MANDIOCA DESCASCADA E EMBALADA</v>
          </cell>
          <cell r="M790" t="str">
            <v>MANDIOCA</v>
          </cell>
          <cell r="N790" t="str">
            <v>Declaração de Enquadramento Ambiental 20/10/2023</v>
          </cell>
          <cell r="O790" t="str">
            <v>WALTER CHRISTOPH</v>
          </cell>
          <cell r="P790" t="str">
            <v>55 98442 6250</v>
          </cell>
          <cell r="R790" t="str">
            <v>VEGETAL</v>
          </cell>
          <cell r="S790" t="str">
            <v>VIGILÂNCIA SANITÁRIA</v>
          </cell>
          <cell r="V790" t="str">
            <v>Linha Laranjeira Leste, S/N</v>
          </cell>
          <cell r="W790" t="str">
            <v>98.960-000</v>
          </cell>
          <cell r="X790" t="str">
            <v>CONVENCIONAL</v>
          </cell>
        </row>
        <row r="791">
          <cell r="C791" t="str">
            <v>05.275/22</v>
          </cell>
          <cell r="D791" t="str">
            <v>BIA POLPAS E SUCOS</v>
          </cell>
          <cell r="E791" t="str">
            <v>SANTO CRISTO</v>
          </cell>
          <cell r="F791" t="str">
            <v>SANTA ROSA</v>
          </cell>
          <cell r="G791">
            <v>44908</v>
          </cell>
          <cell r="H791" t="str">
            <v>116.108.552.9</v>
          </cell>
          <cell r="I791">
            <v>1</v>
          </cell>
          <cell r="J791">
            <v>45205</v>
          </cell>
          <cell r="K791">
            <v>45205</v>
          </cell>
          <cell r="L791" t="str">
            <v>POLPA</v>
          </cell>
          <cell r="M791" t="str">
            <v>FRUTICULTURA</v>
          </cell>
          <cell r="N791" t="str">
            <v>DNILA Mun nº 2/2023</v>
          </cell>
          <cell r="O791" t="str">
            <v>NEIVA TERESINHA SCHNEIDER BACKES</v>
          </cell>
          <cell r="P791" t="str">
            <v>55 99994 5895</v>
          </cell>
          <cell r="R791" t="str">
            <v>BEBIDAS</v>
          </cell>
          <cell r="S791" t="str">
            <v>MAPA</v>
          </cell>
          <cell r="V791" t="str">
            <v>Linha Dona Belinha, S/N</v>
          </cell>
          <cell r="W791" t="str">
            <v>98.960-000</v>
          </cell>
          <cell r="X791" t="str">
            <v>CONVENCIONAL</v>
          </cell>
        </row>
        <row r="792">
          <cell r="C792" t="str">
            <v>05.276/23</v>
          </cell>
          <cell r="D792" t="str">
            <v>OVOS DE CODORNA MARTINS</v>
          </cell>
          <cell r="E792" t="str">
            <v>SANTA ROSA</v>
          </cell>
          <cell r="F792" t="str">
            <v>SANTA ROSA</v>
          </cell>
          <cell r="G792">
            <v>45097</v>
          </cell>
          <cell r="H792" t="str">
            <v>110.108.841.6</v>
          </cell>
          <cell r="I792">
            <v>0</v>
          </cell>
          <cell r="K792">
            <v>45097</v>
          </cell>
          <cell r="L792" t="str">
            <v>OVOS DE CODORNA</v>
          </cell>
          <cell r="M792" t="str">
            <v>CRIAÇÃO DE CODORNAS</v>
          </cell>
          <cell r="O792" t="str">
            <v>PAULO ROGÉRIO MARTINS</v>
          </cell>
          <cell r="P792" t="str">
            <v>55 98158 1804</v>
          </cell>
          <cell r="R792" t="str">
            <v>ANIMAL</v>
          </cell>
          <cell r="V792" t="str">
            <v>Lajeado Bonito, S/N - Interior</v>
          </cell>
          <cell r="W792" t="str">
            <v>98.787-899</v>
          </cell>
          <cell r="X792" t="str">
            <v>CONVENCIONAL</v>
          </cell>
        </row>
        <row r="793">
          <cell r="C793" t="str">
            <v>05.277/24</v>
          </cell>
          <cell r="D793" t="str">
            <v>D'LAMBIQUE KRATZ</v>
          </cell>
          <cell r="E793" t="str">
            <v>PORTO LUCENA</v>
          </cell>
          <cell r="F793" t="str">
            <v>SANTA ROSA</v>
          </cell>
          <cell r="G793">
            <v>45303</v>
          </cell>
          <cell r="H793" t="str">
            <v>097.106.248.0</v>
          </cell>
          <cell r="I793">
            <v>0</v>
          </cell>
          <cell r="K793">
            <v>45303</v>
          </cell>
          <cell r="L793" t="str">
            <v>CACHAÇA, AGUARDENTE DE MILHO, WHISKY</v>
          </cell>
          <cell r="M793" t="str">
            <v xml:space="preserve">CANA-DE-AÇÚCAR E MILHO </v>
          </cell>
          <cell r="O793" t="str">
            <v>HEITOR GUSTAVO KRATZ</v>
          </cell>
          <cell r="P793" t="str">
            <v>55 99637 1434</v>
          </cell>
          <cell r="R793" t="str">
            <v>BEBIDAS</v>
          </cell>
          <cell r="U793" t="str">
            <v>heitor0089@gmail.com</v>
          </cell>
          <cell r="V793" t="str">
            <v xml:space="preserve">Linha Cristal, S/N- Interior </v>
          </cell>
          <cell r="W793" t="str">
            <v>98.980-000</v>
          </cell>
          <cell r="X793" t="str">
            <v>CONVENCIONAL</v>
          </cell>
        </row>
        <row r="794">
          <cell r="C794" t="str">
            <v>05.278/24</v>
          </cell>
          <cell r="D794" t="str">
            <v xml:space="preserve">NOBRE SABOR </v>
          </cell>
          <cell r="E794" t="str">
            <v>PORTO LUCENA</v>
          </cell>
          <cell r="F794" t="str">
            <v>SANTA ROSA</v>
          </cell>
          <cell r="G794">
            <v>45313</v>
          </cell>
          <cell r="H794" t="str">
            <v>097.104.791.0</v>
          </cell>
          <cell r="I794">
            <v>0</v>
          </cell>
          <cell r="K794">
            <v>45313</v>
          </cell>
          <cell r="L794" t="str">
            <v xml:space="preserve">LINGUIÇA, SALAME, BACON, TORRESMO, BANHA, CARNE SUINA E CARNE BOVINA </v>
          </cell>
          <cell r="M794" t="str">
            <v>SUINOCULTURA E BOVINOCULTURA DE CORTE</v>
          </cell>
          <cell r="O794" t="str">
            <v xml:space="preserve">ANDRE LUIZ BORDIM </v>
          </cell>
          <cell r="P794" t="str">
            <v xml:space="preserve">55 98435 3114 </v>
          </cell>
          <cell r="R794" t="str">
            <v>ANIMAL</v>
          </cell>
          <cell r="V794" t="str">
            <v xml:space="preserve">Linha Nova Norte, S/N - Interior </v>
          </cell>
          <cell r="W794" t="str">
            <v>98.980-000</v>
          </cell>
          <cell r="X794" t="str">
            <v>CONVENCIONAL</v>
          </cell>
        </row>
        <row r="795">
          <cell r="C795" t="str">
            <v>05.279/24</v>
          </cell>
          <cell r="D795" t="str">
            <v xml:space="preserve">PRIMAVERA </v>
          </cell>
          <cell r="E795" t="str">
            <v>DOUTOR MAURÍCIO CARDOSO</v>
          </cell>
          <cell r="F795" t="str">
            <v>SANTA ROSA</v>
          </cell>
          <cell r="G795">
            <v>45462</v>
          </cell>
          <cell r="H795" t="str">
            <v>266.103.197.3</v>
          </cell>
          <cell r="I795">
            <v>0</v>
          </cell>
          <cell r="K795">
            <v>45462</v>
          </cell>
          <cell r="L795" t="str">
            <v>MANDIOCA DESCASCADA, MORANGO CONGELADO E MILHO VERDE EM ESPIGA</v>
          </cell>
          <cell r="M795" t="str">
            <v>HORTICULTURA E FRUTICULTURA</v>
          </cell>
          <cell r="O795" t="str">
            <v>ALESSANDRO MENIN CORTIANA</v>
          </cell>
          <cell r="P795" t="str">
            <v>55 99703 4597</v>
          </cell>
          <cell r="R795" t="str">
            <v>VEGETAL</v>
          </cell>
          <cell r="V795" t="str">
            <v>Localidade Lajeado Bento, S/N - Interior</v>
          </cell>
          <cell r="W795" t="str">
            <v>98.925-000</v>
          </cell>
          <cell r="X795" t="str">
            <v>CONVENCIONAL</v>
          </cell>
        </row>
        <row r="796">
          <cell r="C796" t="str">
            <v>05.280/24</v>
          </cell>
          <cell r="D796" t="str">
            <v xml:space="preserve">POMAR JAL </v>
          </cell>
          <cell r="E796" t="str">
            <v>INDEPENDÊNCIA</v>
          </cell>
          <cell r="F796" t="str">
            <v>SANTA ROSA</v>
          </cell>
          <cell r="G796">
            <v>45495</v>
          </cell>
          <cell r="H796" t="str">
            <v>198.101.775.2</v>
          </cell>
          <cell r="I796">
            <v>0</v>
          </cell>
          <cell r="K796">
            <v>45495</v>
          </cell>
          <cell r="L796" t="str">
            <v>MEL</v>
          </cell>
          <cell r="M796" t="str">
            <v>APICULTURA</v>
          </cell>
          <cell r="O796" t="str">
            <v xml:space="preserve">JACOB FERNANDES DE LIMA </v>
          </cell>
          <cell r="P796" t="str">
            <v>55 99945 3550</v>
          </cell>
          <cell r="R796" t="str">
            <v xml:space="preserve">ANIMAL </v>
          </cell>
          <cell r="V796" t="str">
            <v xml:space="preserve">Rincão Faccin, S/N - Interior </v>
          </cell>
          <cell r="W796" t="str">
            <v>98.915-000</v>
          </cell>
          <cell r="X796" t="str">
            <v>EM TRANSIÇÃO AGROECOLÓGICA</v>
          </cell>
        </row>
        <row r="797">
          <cell r="C797" t="str">
            <v>05.281/24</v>
          </cell>
          <cell r="D797" t="str">
            <v>DO NÔNO</v>
          </cell>
          <cell r="E797" t="str">
            <v>SANTA ROSA</v>
          </cell>
          <cell r="F797" t="str">
            <v>SANTA ROSA</v>
          </cell>
          <cell r="G797">
            <v>45496</v>
          </cell>
          <cell r="H797" t="str">
            <v>110.109.454.8</v>
          </cell>
          <cell r="I797">
            <v>1</v>
          </cell>
          <cell r="J797">
            <v>45678</v>
          </cell>
          <cell r="K797">
            <v>45678</v>
          </cell>
          <cell r="L797" t="str">
            <v>MANDIOCA DESCASCADA, MANDIOCA PRÉ COZIDA, BATATA DOCE E LEGUMES EM CONSERVA</v>
          </cell>
          <cell r="M797" t="str">
            <v>HORTICULTURA</v>
          </cell>
          <cell r="N797" t="str">
            <v>DNILA EMATER</v>
          </cell>
          <cell r="O797" t="str">
            <v>ARTHUR HENRIQUE MELCHIOR</v>
          </cell>
          <cell r="P797" t="str">
            <v xml:space="preserve">55 99688 6171 </v>
          </cell>
          <cell r="R797" t="str">
            <v>VEGETAL</v>
          </cell>
          <cell r="S797" t="str">
            <v>VIGILÂNCIA SANITÁRIA</v>
          </cell>
          <cell r="V797" t="str">
            <v xml:space="preserve">Lajeado Bonito, S/N  - Interior </v>
          </cell>
          <cell r="W797" t="str">
            <v>98.797-899</v>
          </cell>
          <cell r="X797" t="str">
            <v>CONVENCIONAL</v>
          </cell>
        </row>
        <row r="798">
          <cell r="C798" t="str">
            <v>05.282/24</v>
          </cell>
          <cell r="D798" t="str">
            <v>GRANJA MORAES</v>
          </cell>
          <cell r="E798" t="str">
            <v>INDEPENDÊNCIA</v>
          </cell>
          <cell r="F798" t="str">
            <v>SANTA ROSA</v>
          </cell>
          <cell r="G798">
            <v>45566</v>
          </cell>
          <cell r="H798" t="str">
            <v>198.103.970.5</v>
          </cell>
          <cell r="I798">
            <v>1</v>
          </cell>
          <cell r="J798">
            <v>45786</v>
          </cell>
          <cell r="K798">
            <v>45786</v>
          </cell>
          <cell r="L798" t="str">
            <v>OVOS</v>
          </cell>
          <cell r="M798" t="str">
            <v>AVICULTURA DE POSTURA</v>
          </cell>
          <cell r="N798" t="str">
            <v>Declaração de Enquadramento Ambiental (08/04/25)</v>
          </cell>
          <cell r="O798" t="str">
            <v>FABIO MARCIEL DE MORAES</v>
          </cell>
          <cell r="P798" t="str">
            <v>55 99982 3363</v>
          </cell>
          <cell r="R798" t="str">
            <v>ANIMAL</v>
          </cell>
          <cell r="S798" t="str">
            <v>SIM</v>
          </cell>
          <cell r="U798" t="str">
            <v>moraesfabio809@gmail.com</v>
          </cell>
          <cell r="V798" t="str">
            <v>Localidade Subúrbios, S/N - Interior</v>
          </cell>
          <cell r="W798" t="str">
            <v>98.915-000</v>
          </cell>
          <cell r="X798" t="str">
            <v>CONVENCIONAL</v>
          </cell>
        </row>
        <row r="799">
          <cell r="C799" t="str">
            <v>05.283/24</v>
          </cell>
          <cell r="D799" t="str">
            <v>MEINERZ</v>
          </cell>
          <cell r="E799" t="str">
            <v>SANTA ROSA</v>
          </cell>
          <cell r="F799" t="str">
            <v>SANTA ROSA</v>
          </cell>
          <cell r="G799">
            <v>45569</v>
          </cell>
          <cell r="H799" t="str">
            <v>110.108.901.3</v>
          </cell>
          <cell r="I799">
            <v>1</v>
          </cell>
          <cell r="J799">
            <v>45581</v>
          </cell>
          <cell r="K799">
            <v>45581</v>
          </cell>
          <cell r="L799" t="str">
            <v>MIX SALADAS PICADAS, KIT SOPA LEGUMES, POLPA DE FRUTAS</v>
          </cell>
          <cell r="M799" t="str">
            <v>HORTICULTURA E FRUTICULTURA</v>
          </cell>
          <cell r="N799" t="str">
            <v>DNILA EMATER</v>
          </cell>
          <cell r="O799" t="str">
            <v>CARLOS AUGUSTO MEINERZ</v>
          </cell>
          <cell r="P799" t="str">
            <v>55 99611 0201</v>
          </cell>
          <cell r="R799" t="str">
            <v>VEGETAL</v>
          </cell>
          <cell r="S799" t="str">
            <v>VIGILÂNCIA SANITÁRIA</v>
          </cell>
          <cell r="V799" t="str">
            <v>Esquina Candeia Alta, S/N - Interior</v>
          </cell>
          <cell r="W799" t="str">
            <v>98.797-999</v>
          </cell>
          <cell r="X799" t="str">
            <v>CONVENCIONAL</v>
          </cell>
        </row>
        <row r="800">
          <cell r="C800" t="str">
            <v>05.284/24</v>
          </cell>
          <cell r="D800" t="str">
            <v>SACKVIL</v>
          </cell>
          <cell r="E800" t="str">
            <v>SANTA ROSA</v>
          </cell>
          <cell r="F800" t="str">
            <v>SANTA ROSA</v>
          </cell>
          <cell r="G800">
            <v>45580</v>
          </cell>
          <cell r="H800" t="str">
            <v>110.108.198.5</v>
          </cell>
          <cell r="I800">
            <v>0</v>
          </cell>
          <cell r="K800">
            <v>45579</v>
          </cell>
          <cell r="L800" t="str">
            <v>PANIFICADOS - PÃES, CUCAS, MASSAS; GELEIAS E CONSERVAS</v>
          </cell>
          <cell r="M800" t="str">
            <v>TRIGO E HORTICULTURA</v>
          </cell>
          <cell r="O800" t="str">
            <v>HELDOR SACKVIL</v>
          </cell>
          <cell r="P800" t="str">
            <v>55 99611 8352</v>
          </cell>
          <cell r="R800" t="str">
            <v>VEGETAL</v>
          </cell>
          <cell r="V800" t="str">
            <v>Lajeado Bonito, S/N - Interior</v>
          </cell>
          <cell r="W800" t="str">
            <v>98.797-999</v>
          </cell>
          <cell r="X800" t="str">
            <v>CONVENCIONAL</v>
          </cell>
        </row>
        <row r="801">
          <cell r="C801" t="str">
            <v>05.285/25</v>
          </cell>
          <cell r="D801" t="str">
            <v>TJ AGROINDÚSTRIA</v>
          </cell>
          <cell r="E801" t="str">
            <v>TRÊS DE MAIO</v>
          </cell>
          <cell r="F801" t="str">
            <v>SANTA ROSA</v>
          </cell>
          <cell r="G801">
            <v>45664</v>
          </cell>
          <cell r="H801" t="str">
            <v>147.110.758.0</v>
          </cell>
          <cell r="I801">
            <v>0</v>
          </cell>
          <cell r="K801">
            <v>45664</v>
          </cell>
          <cell r="L801" t="str">
            <v>PANIFICADOS - PÃES, BOLACHAS, CUCAS</v>
          </cell>
          <cell r="M801" t="str">
            <v>TRIGO</v>
          </cell>
          <cell r="O801" t="str">
            <v>TÂNIA MARIA PEDÓ EINLOFT</v>
          </cell>
          <cell r="P801" t="str">
            <v>55 99656 2101 / 99687 7860</v>
          </cell>
          <cell r="R801" t="str">
            <v>VEGETAL</v>
          </cell>
          <cell r="U801" t="str">
            <v>taniapedotm@hotmail.com</v>
          </cell>
          <cell r="V801" t="str">
            <v>Localidade Esquina Jost, S/N - Interior</v>
          </cell>
          <cell r="W801" t="str">
            <v>98.910-000</v>
          </cell>
          <cell r="X801" t="str">
            <v>CONVENCIONAL</v>
          </cell>
        </row>
        <row r="802">
          <cell r="C802" t="str">
            <v>05.286/25</v>
          </cell>
          <cell r="D802" t="str">
            <v>MANDIOCAS CANAL</v>
          </cell>
          <cell r="E802" t="str">
            <v>NOVO MACHADO</v>
          </cell>
          <cell r="F802" t="str">
            <v>SANTA ROSA</v>
          </cell>
          <cell r="G802">
            <v>45800</v>
          </cell>
          <cell r="H802" t="str">
            <v>384.101.562.1</v>
          </cell>
          <cell r="I802">
            <v>0</v>
          </cell>
          <cell r="K802">
            <v>45800</v>
          </cell>
          <cell r="L802" t="str">
            <v>MANDIOCA DESCASCADA</v>
          </cell>
          <cell r="M802" t="str">
            <v>MANDIOCA</v>
          </cell>
          <cell r="O802" t="str">
            <v>VALDECIR CANAL</v>
          </cell>
          <cell r="P802" t="str">
            <v>55 99657 4860 / 99923 6067</v>
          </cell>
          <cell r="R802" t="str">
            <v>VEGETAL</v>
          </cell>
          <cell r="U802" t="str">
            <v>teresinhacanal123@gmail.com</v>
          </cell>
          <cell r="V802" t="str">
            <v>Localidade Boa União, S/N - Rural</v>
          </cell>
          <cell r="W802" t="str">
            <v>98.955-000</v>
          </cell>
          <cell r="X802" t="str">
            <v>CONVENCIONAL</v>
          </cell>
        </row>
        <row r="803">
          <cell r="C803" t="str">
            <v>05.287/25</v>
          </cell>
          <cell r="D803" t="str">
            <v>CORAÇÃO DE FOGO</v>
          </cell>
          <cell r="E803" t="str">
            <v>TRÊS DE MAIO</v>
          </cell>
          <cell r="F803" t="str">
            <v>SANTA ROSA</v>
          </cell>
          <cell r="G803">
            <v>45806</v>
          </cell>
          <cell r="H803" t="str">
            <v>147.005.877.1</v>
          </cell>
          <cell r="I803">
            <v>1</v>
          </cell>
          <cell r="J803">
            <v>45821</v>
          </cell>
          <cell r="K803">
            <v>45821</v>
          </cell>
          <cell r="L803" t="str">
            <v>CACHAÇA E GRAPPA</v>
          </cell>
          <cell r="M803" t="str">
            <v>CANA-DE-AÇÚCAR</v>
          </cell>
          <cell r="N803" t="str">
            <v>Declaração de Enquadramento Ambiental (11/06/25)</v>
          </cell>
          <cell r="O803" t="str">
            <v>BRUNO RENATO BONAPAZ</v>
          </cell>
          <cell r="P803" t="str">
            <v>55 99933 6057</v>
          </cell>
          <cell r="R803" t="str">
            <v>BEBIDAS</v>
          </cell>
          <cell r="S803" t="str">
            <v>MAPA</v>
          </cell>
          <cell r="U803" t="str">
            <v>coracao.fogo1@gmail.com</v>
          </cell>
          <cell r="V803" t="str">
            <v>Quarainzinho, S/N - Interior</v>
          </cell>
          <cell r="W803" t="str">
            <v>98.910-000</v>
          </cell>
          <cell r="X803" t="str">
            <v>CONVENCIONAL</v>
          </cell>
        </row>
        <row r="804">
          <cell r="C804" t="str">
            <v>05.288/25</v>
          </cell>
          <cell r="D804" t="str">
            <v>OVOS COLONIAIS FRONZA</v>
          </cell>
          <cell r="E804" t="str">
            <v>SANTA ROSA</v>
          </cell>
          <cell r="F804" t="str">
            <v>SANTA ROSA</v>
          </cell>
          <cell r="G804">
            <v>45849</v>
          </cell>
          <cell r="H804" t="str">
            <v>110.109.149.2</v>
          </cell>
          <cell r="I804">
            <v>0</v>
          </cell>
          <cell r="K804">
            <v>45849</v>
          </cell>
          <cell r="L804" t="str">
            <v>OVOS</v>
          </cell>
          <cell r="M804" t="str">
            <v>AVICULTURA DE POSTURA</v>
          </cell>
          <cell r="O804" t="str">
            <v>CASSIUS FRONZA</v>
          </cell>
          <cell r="P804" t="str">
            <v>55 99931 5239</v>
          </cell>
          <cell r="R804" t="str">
            <v>ANIMAL</v>
          </cell>
          <cell r="U804" t="str">
            <v>kassius_f@hotmail.com</v>
          </cell>
          <cell r="V804" t="str">
            <v>Localidade Lajeado Grande, S/N - Interior</v>
          </cell>
          <cell r="W804" t="str">
            <v>98.900-000</v>
          </cell>
          <cell r="X804" t="str">
            <v>CONVENCIONAL</v>
          </cell>
        </row>
        <row r="805">
          <cell r="C805" t="str">
            <v>05.289/25</v>
          </cell>
          <cell r="D805" t="str">
            <v>GRANJA DENKE</v>
          </cell>
          <cell r="E805" t="str">
            <v>SÃO JOSÉ DO INHACORÁ</v>
          </cell>
          <cell r="F805" t="str">
            <v>SANTA ROSA</v>
          </cell>
          <cell r="G805">
            <v>45923</v>
          </cell>
          <cell r="H805" t="str">
            <v>407.101.662.0</v>
          </cell>
          <cell r="I805">
            <v>0</v>
          </cell>
          <cell r="K805">
            <v>45923</v>
          </cell>
          <cell r="L805" t="str">
            <v>OVOS</v>
          </cell>
          <cell r="M805" t="str">
            <v>AVICULTURA DE POSTURA</v>
          </cell>
          <cell r="O805" t="str">
            <v>EDIMIR DENKE</v>
          </cell>
          <cell r="P805" t="str">
            <v>55 99638 7596</v>
          </cell>
          <cell r="R805" t="str">
            <v>ANIMAL</v>
          </cell>
          <cell r="U805" t="str">
            <v>edimirdenke835@gmail.com</v>
          </cell>
          <cell r="V805" t="str">
            <v>Lajeado Itu, nº 1.090 - Interior</v>
          </cell>
          <cell r="W805" t="str">
            <v>98.958-000</v>
          </cell>
          <cell r="X805" t="str">
            <v>EM TRANSIÇÃO AGROECOLÓGICA</v>
          </cell>
        </row>
        <row r="806">
          <cell r="F806" t="e">
            <v>#N/A</v>
          </cell>
        </row>
        <row r="807">
          <cell r="F807" t="e">
            <v>#N/A</v>
          </cell>
        </row>
        <row r="808">
          <cell r="I808">
            <v>111</v>
          </cell>
        </row>
        <row r="809">
          <cell r="C809" t="str">
            <v>06.001/12</v>
          </cell>
          <cell r="D809" t="str">
            <v>COOPROGUT - COOPERATIVA DOS PRODUTORES DE GUTERREZ</v>
          </cell>
          <cell r="E809" t="str">
            <v>BARRA DO QUARAÍ</v>
          </cell>
          <cell r="G809">
            <v>41164</v>
          </cell>
          <cell r="H809" t="str">
            <v>430.000.507.8</v>
          </cell>
          <cell r="I809">
            <v>0</v>
          </cell>
          <cell r="J809">
            <v>42417</v>
          </cell>
          <cell r="K809" t="str">
            <v>DESC</v>
          </cell>
          <cell r="L809" t="str">
            <v>ABÓBORA, MANDIOCA, BATATA DOCE, CENOURA , BETERRABA</v>
          </cell>
          <cell r="M809" t="str">
            <v>HORTICULTURA</v>
          </cell>
          <cell r="O809" t="str">
            <v>LUIZ ALBERTO DE OLIVEIRA JACQUES</v>
          </cell>
          <cell r="Q809" t="str">
            <v>55 3419 1188</v>
          </cell>
          <cell r="R809" t="str">
            <v>VEGETAL</v>
          </cell>
          <cell r="S809" t="str">
            <v>VIGILÂNCIA SANITÁRIA</v>
          </cell>
          <cell r="U809" t="str">
            <v>dai_virgili@hotmail.com</v>
          </cell>
          <cell r="V809" t="str">
            <v>BR-472, Km 626, distrito de Guterrez</v>
          </cell>
          <cell r="W809" t="str">
            <v>97.538-000</v>
          </cell>
          <cell r="X809" t="str">
            <v>CONVENCIONAL</v>
          </cell>
        </row>
        <row r="810">
          <cell r="C810" t="str">
            <v>06.002/12</v>
          </cell>
          <cell r="D810" t="str">
            <v>CJM GONÇALVES</v>
          </cell>
          <cell r="E810" t="str">
            <v>SANTANA DO LIVRAMENTO</v>
          </cell>
          <cell r="G810">
            <v>41169</v>
          </cell>
          <cell r="H810" t="str">
            <v>106.111.766.6</v>
          </cell>
          <cell r="I810">
            <v>0</v>
          </cell>
          <cell r="J810">
            <v>41190</v>
          </cell>
          <cell r="K810" t="str">
            <v>DESC</v>
          </cell>
          <cell r="L810" t="str">
            <v>QUEIJO, MANTEIGA</v>
          </cell>
          <cell r="M810" t="str">
            <v>BOVINOCULTURA DE LEITE</v>
          </cell>
          <cell r="O810" t="str">
            <v>ZELDA MARISA QUEVEDO GONÇALVEZ</v>
          </cell>
          <cell r="P810" t="str">
            <v>55 98433 1570</v>
          </cell>
          <cell r="R810" t="str">
            <v>ANIMAL</v>
          </cell>
          <cell r="S810" t="str">
            <v>SIM</v>
          </cell>
          <cell r="T810" t="str">
            <v>SISBI</v>
          </cell>
          <cell r="U810" t="str">
            <v>carlajenice16@yahoo.com.br</v>
          </cell>
          <cell r="V810" t="str">
            <v>BR-158 km 559, nº 11.899 - Palomas</v>
          </cell>
          <cell r="W810" t="str">
            <v>97.575-000</v>
          </cell>
          <cell r="X810" t="str">
            <v>CONVENCIONAL</v>
          </cell>
        </row>
        <row r="811">
          <cell r="C811" t="str">
            <v>06.003/12</v>
          </cell>
          <cell r="D811" t="str">
            <v>ARTESANAL TURRA</v>
          </cell>
          <cell r="E811" t="str">
            <v>SANTANA DO LIVRAMENTO</v>
          </cell>
          <cell r="F811" t="str">
            <v>BAGÉ</v>
          </cell>
          <cell r="G811">
            <v>41170</v>
          </cell>
          <cell r="H811" t="str">
            <v>106.106.857.6</v>
          </cell>
          <cell r="I811">
            <v>0</v>
          </cell>
          <cell r="K811">
            <v>41170</v>
          </cell>
          <cell r="L811" t="str">
            <v>SUCOS E VINHOS, COMPOTAS</v>
          </cell>
          <cell r="M811" t="str">
            <v>VITIVINICULTURA, FRUTICULTURA, HORTICULTURA</v>
          </cell>
          <cell r="O811" t="str">
            <v>AURI ROQUE TURRA</v>
          </cell>
          <cell r="P811" t="str">
            <v>55 9612 8890 / 9953 5291</v>
          </cell>
          <cell r="R811" t="str">
            <v>BEBIDAS/VEGETAL</v>
          </cell>
          <cell r="U811" t="str">
            <v>jacsont@bol.com.br</v>
          </cell>
          <cell r="V811" t="str">
            <v>Assentamento Liberdade no Futuro, Lote 14, distrito Upamaroti</v>
          </cell>
          <cell r="W811" t="str">
            <v>97.570-000</v>
          </cell>
          <cell r="X811" t="str">
            <v>CONVENCIONAL</v>
          </cell>
        </row>
        <row r="812">
          <cell r="C812" t="str">
            <v>06.004/12</v>
          </cell>
          <cell r="D812" t="str">
            <v>MC DOCES E RAPADURAS</v>
          </cell>
          <cell r="E812" t="str">
            <v>SANTANA DO LIVRAMENTO</v>
          </cell>
          <cell r="G812">
            <v>41242</v>
          </cell>
          <cell r="H812" t="str">
            <v>106.111.845.0</v>
          </cell>
          <cell r="I812">
            <v>0</v>
          </cell>
          <cell r="J812">
            <v>42088</v>
          </cell>
          <cell r="K812" t="str">
            <v>DESC</v>
          </cell>
          <cell r="L812" t="str">
            <v>LEITE, RAPADURA</v>
          </cell>
          <cell r="M812" t="str">
            <v>BOVINOCULTURA DE LEITE</v>
          </cell>
          <cell r="O812" t="str">
            <v>MIRTA CILENE NUNES GONÇALVES</v>
          </cell>
          <cell r="P812" t="str">
            <v>55 9912 2883</v>
          </cell>
          <cell r="R812" t="str">
            <v>ANIMAL</v>
          </cell>
          <cell r="S812" t="str">
            <v>SIM</v>
          </cell>
          <cell r="V812" t="str">
            <v>Rua Robledo Brás, 9975, bairro Passo dos Guedes</v>
          </cell>
          <cell r="W812" t="str">
            <v>97.570-000</v>
          </cell>
          <cell r="X812" t="str">
            <v>CONVENCIONAL</v>
          </cell>
        </row>
        <row r="813">
          <cell r="C813" t="str">
            <v>06.005/13</v>
          </cell>
          <cell r="D813" t="str">
            <v>COOPERLEITE</v>
          </cell>
          <cell r="E813" t="str">
            <v>QUARAÍ</v>
          </cell>
          <cell r="F813" t="str">
            <v>BAGÉ</v>
          </cell>
          <cell r="G813">
            <v>41277</v>
          </cell>
          <cell r="H813" t="str">
            <v>098.004.740.4</v>
          </cell>
          <cell r="I813">
            <v>1</v>
          </cell>
          <cell r="J813">
            <v>41507</v>
          </cell>
          <cell r="K813">
            <v>41507</v>
          </cell>
          <cell r="L813" t="str">
            <v xml:space="preserve">LEITE E QUEIJO </v>
          </cell>
          <cell r="M813" t="str">
            <v>BOVINOCULTURA DE LEITE</v>
          </cell>
          <cell r="O813" t="str">
            <v>RUBEM RENATO MELLO GOMES</v>
          </cell>
          <cell r="Q813" t="str">
            <v>55 3423 1906</v>
          </cell>
          <cell r="R813" t="str">
            <v>ANIMAL</v>
          </cell>
          <cell r="S813" t="str">
            <v>SIM</v>
          </cell>
          <cell r="U813" t="str">
            <v>cooperleite@hotmail.com</v>
          </cell>
          <cell r="V813" t="str">
            <v xml:space="preserve">Rua Artigas 1.823, centro </v>
          </cell>
          <cell r="W813" t="str">
            <v>97.560-000</v>
          </cell>
          <cell r="X813" t="str">
            <v>CONVENCIONAL</v>
          </cell>
        </row>
        <row r="814">
          <cell r="C814" t="str">
            <v>06.006/13</v>
          </cell>
          <cell r="D814" t="str">
            <v>MAURO RODRIGO MORGENTAL OLIVEIRA</v>
          </cell>
          <cell r="E814" t="str">
            <v>SÃO BORJA</v>
          </cell>
          <cell r="G814">
            <v>41311</v>
          </cell>
          <cell r="H814" t="str">
            <v>117.111.411.4</v>
          </cell>
          <cell r="I814">
            <v>0</v>
          </cell>
          <cell r="K814" t="str">
            <v>DESC</v>
          </cell>
          <cell r="L814" t="str">
            <v>LATICINIO</v>
          </cell>
          <cell r="M814" t="str">
            <v>BOVINOCULTURA DE LEITE</v>
          </cell>
          <cell r="O814" t="str">
            <v>MAURO RODRIGO MORGENTAL OLIVEIRA</v>
          </cell>
          <cell r="P814" t="str">
            <v>55 9698 8502</v>
          </cell>
          <cell r="R814" t="str">
            <v>ANIMAL</v>
          </cell>
          <cell r="V814" t="str">
            <v>Localidade Santos Reis, Nhu-Porã</v>
          </cell>
          <cell r="W814" t="str">
            <v>97.670-000</v>
          </cell>
          <cell r="X814" t="str">
            <v>CONVENCIONAL</v>
          </cell>
        </row>
        <row r="815">
          <cell r="C815" t="str">
            <v>06.007/13</v>
          </cell>
          <cell r="D815" t="str">
            <v>FERNANDO COMIN</v>
          </cell>
          <cell r="E815" t="str">
            <v>SÃO BORJA</v>
          </cell>
          <cell r="G815">
            <v>41436</v>
          </cell>
          <cell r="H815" t="str">
            <v>117.111.660.5</v>
          </cell>
          <cell r="I815">
            <v>0</v>
          </cell>
          <cell r="K815" t="str">
            <v>DESC</v>
          </cell>
          <cell r="L815" t="str">
            <v>LATICINIO</v>
          </cell>
          <cell r="M815" t="str">
            <v>BOVINOCULTURA DE LEITE</v>
          </cell>
          <cell r="O815" t="str">
            <v>FERNANDO COMIN</v>
          </cell>
          <cell r="P815" t="str">
            <v>55 9922 6002</v>
          </cell>
          <cell r="R815" t="str">
            <v>ANIMAL</v>
          </cell>
          <cell r="V815" t="str">
            <v>Localidade Santos Reis, Nhu-Porã</v>
          </cell>
          <cell r="W815" t="str">
            <v>97.670-000</v>
          </cell>
          <cell r="X815" t="str">
            <v>CONVENCIONAL</v>
          </cell>
        </row>
        <row r="816">
          <cell r="C816" t="str">
            <v>06.008/13</v>
          </cell>
          <cell r="D816" t="str">
            <v>SILENE LIMA DALLA PORTA</v>
          </cell>
          <cell r="E816" t="str">
            <v>SÃO BORJA</v>
          </cell>
          <cell r="F816" t="str">
            <v>BAGÉ</v>
          </cell>
          <cell r="G816">
            <v>41436</v>
          </cell>
          <cell r="H816" t="str">
            <v>117.111.124.7</v>
          </cell>
          <cell r="I816">
            <v>1</v>
          </cell>
          <cell r="J816">
            <v>41632</v>
          </cell>
          <cell r="K816">
            <v>41632</v>
          </cell>
          <cell r="L816" t="str">
            <v>PANIFICADOS</v>
          </cell>
          <cell r="M816" t="str">
            <v>TRIGO</v>
          </cell>
          <cell r="N816" t="str">
            <v>CERTIDÃO DE ISENÇÃO 011/2019 SMAMA</v>
          </cell>
          <cell r="O816" t="str">
            <v>SILENE LIMA DALLA PORTA</v>
          </cell>
          <cell r="P816" t="str">
            <v>55 9662 5584 / 9911 0489</v>
          </cell>
          <cell r="R816" t="str">
            <v>VEGETAL</v>
          </cell>
          <cell r="S816" t="str">
            <v>VIGILÂNCIA SANITÁRIA</v>
          </cell>
          <cell r="V816" t="str">
            <v>São Bento, Nhu-Porã</v>
          </cell>
          <cell r="W816" t="str">
            <v>97.670-000</v>
          </cell>
          <cell r="X816" t="str">
            <v>CONVENCIONAL</v>
          </cell>
        </row>
        <row r="817">
          <cell r="C817" t="str">
            <v>06.009/13</v>
          </cell>
          <cell r="D817" t="str">
            <v>NOVO TEMPO</v>
          </cell>
          <cell r="E817" t="str">
            <v>SANTANA DO LIVRAMENTO</v>
          </cell>
          <cell r="F817" t="str">
            <v>BAGÉ</v>
          </cell>
          <cell r="G817">
            <v>41437</v>
          </cell>
          <cell r="H817" t="str">
            <v>106.111.385.7</v>
          </cell>
          <cell r="I817">
            <v>0</v>
          </cell>
          <cell r="J817">
            <v>41988</v>
          </cell>
          <cell r="K817">
            <v>44742</v>
          </cell>
          <cell r="L817" t="str">
            <v>QUEIJO, DOCE DE LEITE</v>
          </cell>
          <cell r="M817" t="str">
            <v>BOVINOCULTURA DE LEITE</v>
          </cell>
          <cell r="O817" t="str">
            <v>DARI MÁRCIO GONÇALVES DE ALMEIDA</v>
          </cell>
          <cell r="P817" t="str">
            <v>55 9612 6423</v>
          </cell>
          <cell r="R817" t="str">
            <v>ANIMAL</v>
          </cell>
          <cell r="S817" t="str">
            <v>SIM</v>
          </cell>
          <cell r="V817" t="str">
            <v>Estrada das Tropas, Travessa B, nº 320, Carajá</v>
          </cell>
          <cell r="W817" t="str">
            <v>97.570-000</v>
          </cell>
          <cell r="X817" t="str">
            <v>ORGÂNICO CERTIFICADO</v>
          </cell>
        </row>
        <row r="818">
          <cell r="C818" t="str">
            <v>06.010/13</v>
          </cell>
          <cell r="D818" t="str">
            <v>QUEIJOS DA MILA</v>
          </cell>
          <cell r="E818" t="str">
            <v>SANTANA DO LIVRAMENTO</v>
          </cell>
          <cell r="G818">
            <v>41437</v>
          </cell>
          <cell r="H818" t="str">
            <v>106.109.059.8</v>
          </cell>
          <cell r="I818">
            <v>0</v>
          </cell>
          <cell r="J818">
            <v>42263</v>
          </cell>
          <cell r="K818" t="str">
            <v>DESC</v>
          </cell>
          <cell r="L818" t="str">
            <v>QUEIJO</v>
          </cell>
          <cell r="M818" t="str">
            <v>BOVINOCULTURA DE LEITE</v>
          </cell>
          <cell r="O818" t="str">
            <v>CAMILA DE AZEVEDO LIMA</v>
          </cell>
          <cell r="P818" t="str">
            <v>55 9934 8388</v>
          </cell>
          <cell r="R818" t="str">
            <v>ANIMAL</v>
          </cell>
          <cell r="S818" t="str">
            <v>SIM</v>
          </cell>
          <cell r="V818" t="str">
            <v>Estrada São Leandro-Tafona, nº 16.535</v>
          </cell>
          <cell r="W818" t="str">
            <v>97.570-000</v>
          </cell>
          <cell r="X818" t="str">
            <v>CONVENCIONAL</v>
          </cell>
        </row>
        <row r="819">
          <cell r="C819" t="str">
            <v>06.011/13</v>
          </cell>
          <cell r="D819" t="str">
            <v>PROSPERIDADE</v>
          </cell>
          <cell r="E819" t="str">
            <v>SANTANA DO LIVRAMENTO</v>
          </cell>
          <cell r="F819" t="str">
            <v>BAGÉ</v>
          </cell>
          <cell r="G819">
            <v>41501</v>
          </cell>
          <cell r="H819" t="str">
            <v>106.112.577.4</v>
          </cell>
          <cell r="I819">
            <v>1</v>
          </cell>
          <cell r="J819">
            <v>42090</v>
          </cell>
          <cell r="K819">
            <v>42090</v>
          </cell>
          <cell r="L819" t="str">
            <v>LEITE</v>
          </cell>
          <cell r="M819" t="str">
            <v>BOVINOCULTURA DE LEITE</v>
          </cell>
          <cell r="O819" t="str">
            <v>ELIZETE FARIAS RABELO</v>
          </cell>
          <cell r="P819" t="str">
            <v>55 9632 5810</v>
          </cell>
          <cell r="R819" t="str">
            <v>ANIMAL</v>
          </cell>
          <cell r="S819" t="str">
            <v>SIM</v>
          </cell>
          <cell r="V819" t="str">
            <v>Assentamento Fidel Castro, lote 47</v>
          </cell>
          <cell r="W819" t="str">
            <v>97.570-000</v>
          </cell>
          <cell r="X819" t="str">
            <v>CONVENCIONAL</v>
          </cell>
        </row>
        <row r="820">
          <cell r="C820" t="str">
            <v>06.012/13</v>
          </cell>
          <cell r="D820" t="str">
            <v>EMAÍSA</v>
          </cell>
          <cell r="E820" t="str">
            <v>SANTANA DO LIVRAMENTO</v>
          </cell>
          <cell r="G820">
            <v>41501</v>
          </cell>
          <cell r="H820" t="str">
            <v>106.111.788.7</v>
          </cell>
          <cell r="I820">
            <v>0</v>
          </cell>
          <cell r="J820">
            <v>42207</v>
          </cell>
          <cell r="K820" t="str">
            <v>DESC</v>
          </cell>
          <cell r="L820" t="str">
            <v>QUEIJO, IOGURTE, DOCE DE LEITE</v>
          </cell>
          <cell r="M820" t="str">
            <v>BOVINOCULTURA DE LEITE</v>
          </cell>
          <cell r="O820" t="str">
            <v>PATRÍCIO GONÇALVES SILVEIRA MARQUES</v>
          </cell>
          <cell r="P820" t="str">
            <v>55 99645 3401</v>
          </cell>
          <cell r="R820" t="str">
            <v>ANIMAL</v>
          </cell>
          <cell r="S820" t="str">
            <v>SIM</v>
          </cell>
          <cell r="V820" t="str">
            <v>Estrada Marco do Itaquatiá, Itaquatiá</v>
          </cell>
          <cell r="W820" t="str">
            <v>97.570-000</v>
          </cell>
          <cell r="X820" t="str">
            <v>CONVENCIONAL</v>
          </cell>
        </row>
        <row r="821">
          <cell r="C821" t="str">
            <v>06.013/13</v>
          </cell>
          <cell r="D821" t="str">
            <v>DOCES PEQUENA FLOR</v>
          </cell>
          <cell r="E821" t="str">
            <v>SANTANA DO LIVRAMENTO</v>
          </cell>
          <cell r="F821" t="str">
            <v>BAGÉ</v>
          </cell>
          <cell r="G821">
            <v>41582</v>
          </cell>
          <cell r="H821" t="str">
            <v>106.111.742.9</v>
          </cell>
          <cell r="I821">
            <v>0</v>
          </cell>
          <cell r="K821">
            <v>41375</v>
          </cell>
          <cell r="L821" t="str">
            <v>DOCES E GELÉIAS</v>
          </cell>
          <cell r="M821" t="str">
            <v>HORTICULTURA</v>
          </cell>
          <cell r="O821" t="str">
            <v>TÂNIA MARIA CARVALHO REPETO</v>
          </cell>
          <cell r="P821" t="str">
            <v>55 9957 7169</v>
          </cell>
          <cell r="R821" t="str">
            <v>VEGETAL</v>
          </cell>
          <cell r="V821" t="str">
            <v>Florentina, distr. Livramento</v>
          </cell>
          <cell r="W821" t="str">
            <v>97.570-000</v>
          </cell>
          <cell r="X821" t="str">
            <v>CONVENCIONAL</v>
          </cell>
        </row>
        <row r="822">
          <cell r="C822" t="str">
            <v>06.014/13</v>
          </cell>
          <cell r="D822" t="str">
            <v>HERBBAL</v>
          </cell>
          <cell r="E822" t="str">
            <v>SANTA MARGARIDA DO SUL</v>
          </cell>
          <cell r="F822" t="str">
            <v>BAGÉ</v>
          </cell>
          <cell r="G822">
            <v>41599</v>
          </cell>
          <cell r="H822" t="str">
            <v>495.100.338.3</v>
          </cell>
          <cell r="I822">
            <v>1</v>
          </cell>
          <cell r="J822">
            <v>42520</v>
          </cell>
          <cell r="K822">
            <v>44671</v>
          </cell>
          <cell r="L822" t="str">
            <v>CONDIMENTOS PREPARADOS, CONDIMENTOS DESIDRATADOS, KIT SOPA, BLEND ERVAS, ERVAS AROMÁTICAS, CONSERVAS VEGETAIS, MANDIOCA E ABOBORA DESCASCADAS,</v>
          </cell>
          <cell r="M822" t="str">
            <v>HORTICULTURA</v>
          </cell>
          <cell r="N822" t="str">
            <v>DAANI Nº 040/2018 - PEAF DACA</v>
          </cell>
          <cell r="O822" t="str">
            <v>JOSÉ ADOLFO MULLER</v>
          </cell>
          <cell r="P822" t="str">
            <v>55 99635 5168</v>
          </cell>
          <cell r="R822" t="str">
            <v>VEGETAL</v>
          </cell>
          <cell r="S822" t="str">
            <v>VIGILÂNCIA SANITÁRIA</v>
          </cell>
          <cell r="V822" t="str">
            <v>Corredor do Bolso, 710 - Corredor do Bolso</v>
          </cell>
          <cell r="W822" t="str">
            <v>97.335-000</v>
          </cell>
          <cell r="X822" t="str">
            <v>CONVENCIONAL</v>
          </cell>
        </row>
        <row r="823">
          <cell r="C823" t="str">
            <v>06.015/13</v>
          </cell>
          <cell r="D823" t="str">
            <v>APIÁRIO DA FIGUEIRA</v>
          </cell>
          <cell r="E823" t="str">
            <v>SANTA MARGARIDA DO SUL</v>
          </cell>
          <cell r="F823" t="str">
            <v>BAGÉ</v>
          </cell>
          <cell r="G823">
            <v>41600</v>
          </cell>
          <cell r="H823" t="str">
            <v>495.101.020.7</v>
          </cell>
          <cell r="I823">
            <v>1</v>
          </cell>
          <cell r="J823">
            <v>41856</v>
          </cell>
          <cell r="K823">
            <v>41767</v>
          </cell>
          <cell r="L823" t="str">
            <v>MEL</v>
          </cell>
          <cell r="M823" t="str">
            <v>APICULTURA</v>
          </cell>
          <cell r="O823" t="str">
            <v>TEREZINHA APARECIDA COSTA DE LIMA</v>
          </cell>
          <cell r="P823" t="str">
            <v>55 9612 7690</v>
          </cell>
          <cell r="R823" t="str">
            <v>ANIMAL</v>
          </cell>
          <cell r="S823" t="str">
            <v>SIM</v>
          </cell>
          <cell r="V823" t="str">
            <v>Distrito de Mangueirão</v>
          </cell>
          <cell r="W823" t="str">
            <v>97.335-000</v>
          </cell>
          <cell r="X823" t="str">
            <v>CONVENCIONAL</v>
          </cell>
        </row>
        <row r="824">
          <cell r="C824" t="str">
            <v>06.016/13</v>
          </cell>
          <cell r="D824" t="str">
            <v>COOPLESMA - COOP. DOS PROD. DE LEITE DE SANTA MARGARIDA DO SUL</v>
          </cell>
          <cell r="E824" t="str">
            <v>SANTA MARGARIDA DO SUL</v>
          </cell>
          <cell r="F824" t="str">
            <v>BAGÉ</v>
          </cell>
          <cell r="G824">
            <v>41605</v>
          </cell>
          <cell r="H824" t="str">
            <v>495.000.202.2</v>
          </cell>
          <cell r="I824">
            <v>0</v>
          </cell>
          <cell r="K824">
            <v>41605</v>
          </cell>
          <cell r="L824" t="str">
            <v>LEITE E DERIVADOS</v>
          </cell>
          <cell r="M824" t="str">
            <v>BOVINOCULTURA DE LEITE</v>
          </cell>
          <cell r="O824" t="str">
            <v>CARLOS ALBERTO POLL</v>
          </cell>
          <cell r="P824" t="str">
            <v>55 9614 5705 / 9977 2450</v>
          </cell>
          <cell r="R824" t="str">
            <v>ANIMAL</v>
          </cell>
          <cell r="U824" t="str">
            <v>cooplesma@hotmail.com</v>
          </cell>
          <cell r="V824" t="str">
            <v>Comunidade Santa Margarida/Vila Santa Margarida</v>
          </cell>
          <cell r="W824" t="str">
            <v>97.335-000</v>
          </cell>
          <cell r="X824" t="str">
            <v>CONVENCIONAL</v>
          </cell>
        </row>
        <row r="825">
          <cell r="C825" t="str">
            <v>06.017/14</v>
          </cell>
          <cell r="D825" t="str">
            <v>PEDRO JUNER SILVEIRA SANTOS</v>
          </cell>
          <cell r="E825" t="str">
            <v>SÃO GABRIEL</v>
          </cell>
          <cell r="F825" t="str">
            <v>BAGÉ</v>
          </cell>
          <cell r="G825">
            <v>41970</v>
          </cell>
          <cell r="H825" t="str">
            <v>120.107.435.2</v>
          </cell>
          <cell r="I825">
            <v>0</v>
          </cell>
          <cell r="K825">
            <v>41970</v>
          </cell>
          <cell r="L825" t="str">
            <v>SUCO DE BERGAMOTA E LARANJA</v>
          </cell>
          <cell r="M825" t="str">
            <v>FRUTICULTURA</v>
          </cell>
          <cell r="O825" t="str">
            <v>PEDRO JUNER SILVEIRA SANTOS</v>
          </cell>
          <cell r="R825" t="str">
            <v>BEBIDAS</v>
          </cell>
          <cell r="V825" t="str">
            <v>Assentamento Guajuviras/Azev.Sodré</v>
          </cell>
          <cell r="W825" t="str">
            <v>97.300-000</v>
          </cell>
          <cell r="X825" t="str">
            <v>CONVENCIONAL</v>
          </cell>
        </row>
        <row r="826">
          <cell r="C826" t="str">
            <v>06.018/14</v>
          </cell>
          <cell r="D826" t="str">
            <v>VILI JUNHOR GUTERRES</v>
          </cell>
          <cell r="E826" t="str">
            <v>MANOEL VIANA</v>
          </cell>
          <cell r="F826" t="str">
            <v>BAGÉ</v>
          </cell>
          <cell r="G826">
            <v>41970</v>
          </cell>
          <cell r="H826" t="str">
            <v>367.101.445.0</v>
          </cell>
          <cell r="I826">
            <v>0</v>
          </cell>
          <cell r="K826">
            <v>41970</v>
          </cell>
          <cell r="L826" t="str">
            <v>QUEIJO</v>
          </cell>
          <cell r="M826" t="str">
            <v>BOVINOCULTURA DE LEITE</v>
          </cell>
          <cell r="O826" t="str">
            <v>VILI JUNHOR GUTERRES</v>
          </cell>
          <cell r="R826" t="str">
            <v>ANIMAL</v>
          </cell>
          <cell r="V826" t="str">
            <v>1º distr. Bacevite,Manoel Viana</v>
          </cell>
          <cell r="W826" t="str">
            <v>97.640-000</v>
          </cell>
          <cell r="X826" t="str">
            <v>CONVENCIONAL</v>
          </cell>
        </row>
        <row r="827">
          <cell r="C827" t="str">
            <v>06.019/14</v>
          </cell>
          <cell r="D827" t="str">
            <v>LÜTKE BROT</v>
          </cell>
          <cell r="E827" t="str">
            <v>SANTANA DO LIVRAMENTO</v>
          </cell>
          <cell r="F827" t="str">
            <v>BAGÉ</v>
          </cell>
          <cell r="G827">
            <v>41703</v>
          </cell>
          <cell r="H827" t="str">
            <v>106.112.741.6</v>
          </cell>
          <cell r="I827">
            <v>1</v>
          </cell>
          <cell r="J827">
            <v>43432</v>
          </cell>
          <cell r="K827">
            <v>44742</v>
          </cell>
          <cell r="L827" t="str">
            <v>PANIFICADOS</v>
          </cell>
          <cell r="M827" t="str">
            <v>TRIGO</v>
          </cell>
          <cell r="N827" t="str">
            <v>DECLARACAO AMBIENTAL - D 02083- VENCIDA</v>
          </cell>
          <cell r="O827" t="str">
            <v>CLARICE LÜTKE</v>
          </cell>
          <cell r="P827" t="str">
            <v>55 9913 2624 / 9913 9565</v>
          </cell>
          <cell r="R827" t="str">
            <v>VEGETAL</v>
          </cell>
          <cell r="S827" t="str">
            <v>VIGILÂNCIA SANITÁRIA</v>
          </cell>
          <cell r="U827" t="str">
            <v>vanessa.lutke@gmail.com</v>
          </cell>
          <cell r="V827" t="str">
            <v>Coop. Agrop. Figueira, lote 18</v>
          </cell>
          <cell r="W827" t="str">
            <v>97.570-000</v>
          </cell>
          <cell r="X827" t="str">
            <v>CONVENCIONAL</v>
          </cell>
        </row>
        <row r="828">
          <cell r="C828" t="str">
            <v>06.020/14</v>
          </cell>
          <cell r="D828" t="str">
            <v>CLEIA ADRIANA RAMIRES DE LIMA</v>
          </cell>
          <cell r="E828" t="str">
            <v>SANTA MARGARIDA DO SUL</v>
          </cell>
          <cell r="F828" t="str">
            <v>BAGÉ</v>
          </cell>
          <cell r="G828">
            <v>41703</v>
          </cell>
          <cell r="H828" t="str">
            <v>495.101.371.0</v>
          </cell>
          <cell r="I828">
            <v>0</v>
          </cell>
          <cell r="K828">
            <v>41762</v>
          </cell>
          <cell r="L828" t="str">
            <v>PANIFICADOS - PÃES, BISCOITOS</v>
          </cell>
          <cell r="M828" t="str">
            <v>TRIGO</v>
          </cell>
          <cell r="O828" t="str">
            <v>AURI ROQUE TURRA</v>
          </cell>
          <cell r="P828" t="str">
            <v>55 9956 7800 / 9665 5928</v>
          </cell>
          <cell r="R828" t="str">
            <v>VEGETAL</v>
          </cell>
          <cell r="V828" t="str">
            <v>Estrada do Bolso, Corredor do Bolso</v>
          </cell>
          <cell r="W828" t="str">
            <v>97.335-000</v>
          </cell>
          <cell r="X828" t="str">
            <v>CONVENCIONAL</v>
          </cell>
        </row>
        <row r="829">
          <cell r="C829" t="str">
            <v>06.021/14</v>
          </cell>
          <cell r="D829" t="str">
            <v>LÁCTEOS FRONTEIRA</v>
          </cell>
          <cell r="E829" t="str">
            <v>MANOEL VIANA</v>
          </cell>
          <cell r="F829" t="str">
            <v>BAGÉ</v>
          </cell>
          <cell r="G829">
            <v>41710</v>
          </cell>
          <cell r="H829" t="str">
            <v>367.000.883.9</v>
          </cell>
          <cell r="I829">
            <v>1</v>
          </cell>
          <cell r="J829">
            <v>44071</v>
          </cell>
          <cell r="K829">
            <v>44070</v>
          </cell>
          <cell r="L829" t="str">
            <v>QUEIJO, IOGURTE, BEBIDA LÁCTEA</v>
          </cell>
          <cell r="M829" t="str">
            <v>BOVINOCULTURA DE LEITE</v>
          </cell>
          <cell r="N829" t="str">
            <v>Licença Municipal nº 2/20</v>
          </cell>
          <cell r="O829" t="str">
            <v>CLAUDIONIR FERNANDES AGUIAR</v>
          </cell>
          <cell r="P829" t="str">
            <v>55 98424 4028 / 98443 9170</v>
          </cell>
          <cell r="R829" t="str">
            <v>ANIMAL</v>
          </cell>
          <cell r="S829" t="str">
            <v>SIM</v>
          </cell>
          <cell r="V829" t="str">
            <v>Assentam. Santa Maria do Ibicuí - Sede São João</v>
          </cell>
          <cell r="W829" t="str">
            <v>97.640-000</v>
          </cell>
          <cell r="X829" t="str">
            <v>CONVENCIONAL</v>
          </cell>
        </row>
        <row r="830">
          <cell r="C830" t="str">
            <v>06.022/14</v>
          </cell>
          <cell r="D830" t="str">
            <v>AGROBRAZ</v>
          </cell>
          <cell r="E830" t="str">
            <v>SANTANA DO LIVRAMENTO</v>
          </cell>
          <cell r="G830">
            <v>41719</v>
          </cell>
          <cell r="H830" t="str">
            <v>106.111.438.1</v>
          </cell>
          <cell r="I830">
            <v>0</v>
          </cell>
          <cell r="J830">
            <v>42283</v>
          </cell>
          <cell r="K830" t="str">
            <v>DESC</v>
          </cell>
          <cell r="L830" t="str">
            <v>QUEIJOS, IOGURTE, REQUEIJÃO, MANTEIGA</v>
          </cell>
          <cell r="M830" t="str">
            <v>BOVINOCULTURA DE LEITE</v>
          </cell>
          <cell r="N830" t="str">
            <v>Termo de declaração</v>
          </cell>
          <cell r="O830" t="str">
            <v>LILIANE TEREZINHA DA ROSA BRAZ</v>
          </cell>
          <cell r="P830" t="str">
            <v>55 99697 7394</v>
          </cell>
          <cell r="R830" t="str">
            <v>ANIMAL</v>
          </cell>
          <cell r="S830" t="str">
            <v>SIM</v>
          </cell>
          <cell r="U830" t="str">
            <v>liliane_rosabraz@hotmail.com</v>
          </cell>
          <cell r="V830" t="str">
            <v>Estrada da Colônia - Passo do Guedes, nº 800 - Rural</v>
          </cell>
          <cell r="W830" t="str">
            <v>95.575-000</v>
          </cell>
          <cell r="X830" t="str">
            <v>CONVENCIONAL</v>
          </cell>
        </row>
        <row r="831">
          <cell r="C831" t="str">
            <v>06.023/14</v>
          </cell>
          <cell r="D831" t="str">
            <v>KELI'TUTES</v>
          </cell>
          <cell r="E831" t="str">
            <v>SÃO BORJA</v>
          </cell>
          <cell r="F831" t="str">
            <v>BAGÉ</v>
          </cell>
          <cell r="G831">
            <v>41725</v>
          </cell>
          <cell r="H831" t="str">
            <v>800.026.377.5</v>
          </cell>
          <cell r="I831">
            <v>1</v>
          </cell>
          <cell r="J831">
            <v>41856</v>
          </cell>
          <cell r="K831">
            <v>45363</v>
          </cell>
          <cell r="L831" t="str">
            <v>SALGADOS E TORTAS</v>
          </cell>
          <cell r="M831" t="str">
            <v>TRIGO</v>
          </cell>
          <cell r="N831" t="str">
            <v>CERTIDÃO DE ISENÇÃO 060/2023/SMAMA</v>
          </cell>
          <cell r="O831" t="str">
            <v>KELEN WITT DE OLIVEIRA</v>
          </cell>
          <cell r="P831" t="str">
            <v>55 99924 1890</v>
          </cell>
          <cell r="R831" t="str">
            <v>VEGETAL</v>
          </cell>
          <cell r="S831" t="str">
            <v>VIGILÂNCIA SANITÁRIA</v>
          </cell>
          <cell r="U831" t="str">
            <v>kelenwitt@gmail.com</v>
          </cell>
          <cell r="V831" t="str">
            <v>Vila Brites, s/nº - Interior</v>
          </cell>
          <cell r="W831" t="str">
            <v>97.670-000</v>
          </cell>
          <cell r="X831" t="str">
            <v>CONVENCIONAL</v>
          </cell>
        </row>
        <row r="832">
          <cell r="C832" t="str">
            <v>06.024/14</v>
          </cell>
          <cell r="D832" t="str">
            <v>DILAMAR PAZ DE CAMPOS</v>
          </cell>
          <cell r="E832" t="str">
            <v>ALEGRETE</v>
          </cell>
          <cell r="F832" t="str">
            <v>BAGÉ</v>
          </cell>
          <cell r="G832">
            <v>41725</v>
          </cell>
          <cell r="H832" t="str">
            <v>002.114.183.5</v>
          </cell>
          <cell r="I832">
            <v>0</v>
          </cell>
          <cell r="K832">
            <v>41725</v>
          </cell>
          <cell r="L832" t="str">
            <v>QUEIJO, SORVETE, RAPADURAS DE LEITE</v>
          </cell>
          <cell r="M832" t="str">
            <v>BOVINOCULTURA DE LEITE</v>
          </cell>
          <cell r="O832" t="str">
            <v>DILAMAR PAZ DE CAMPOS</v>
          </cell>
          <cell r="R832" t="str">
            <v>ANIMAL</v>
          </cell>
          <cell r="V832" t="str">
            <v>Rua Joaquim Astrar, 78, centro, Caverá</v>
          </cell>
          <cell r="W832" t="str">
            <v>97.541-290</v>
          </cell>
          <cell r="X832" t="str">
            <v>CONVENCIONAL</v>
          </cell>
        </row>
        <row r="833">
          <cell r="C833" t="str">
            <v>06.025/14</v>
          </cell>
          <cell r="D833" t="str">
            <v>VERANEIO</v>
          </cell>
          <cell r="E833" t="str">
            <v>SANTANA DO LIVRAMENTO</v>
          </cell>
          <cell r="G833">
            <v>41744</v>
          </cell>
          <cell r="H833" t="str">
            <v>106.111.056.4</v>
          </cell>
          <cell r="I833">
            <v>0</v>
          </cell>
          <cell r="K833" t="str">
            <v>DESC</v>
          </cell>
          <cell r="L833" t="str">
            <v>DOCES E GELÉIAS</v>
          </cell>
          <cell r="M833" t="str">
            <v>HORTICULTURA</v>
          </cell>
          <cell r="O833" t="str">
            <v>MARISTELA PEREIRA TRINDADE</v>
          </cell>
          <cell r="P833" t="str">
            <v>55 9672 0264</v>
          </cell>
          <cell r="R833" t="str">
            <v>VEGETAL</v>
          </cell>
          <cell r="V833" t="str">
            <v>BR-158 distrito de Livramento</v>
          </cell>
          <cell r="W833" t="str">
            <v>97.570-000</v>
          </cell>
          <cell r="X833" t="str">
            <v>CONVENCIONAL</v>
          </cell>
        </row>
        <row r="834">
          <cell r="C834" t="str">
            <v>06.026/14</v>
          </cell>
          <cell r="D834" t="str">
            <v>DOS AGRICULTORES FAMILIARES DO ASSENTAMENTO GUAJUVIRAS-AFAG</v>
          </cell>
          <cell r="E834" t="str">
            <v>SÃO GABRIEL</v>
          </cell>
          <cell r="F834" t="str">
            <v>BAGÉ</v>
          </cell>
          <cell r="G834">
            <v>41757</v>
          </cell>
          <cell r="H834" t="str">
            <v>120.112.760.0</v>
          </cell>
          <cell r="I834">
            <v>1</v>
          </cell>
          <cell r="J834">
            <v>44068</v>
          </cell>
          <cell r="K834">
            <v>44068</v>
          </cell>
          <cell r="L834" t="str">
            <v>PANIFICADOS - PÃO CASEIRO, CUCA E BISCOITO; MANDIOCA DESCASCADA, BATATA DOCE DESCASCADA, KIT SOPA</v>
          </cell>
          <cell r="M834" t="str">
            <v>TRIGO E HORTICULTURA</v>
          </cell>
          <cell r="O834" t="str">
            <v>FLAVIO MOACIR MACHADO</v>
          </cell>
          <cell r="P834" t="str">
            <v>51 99859 6058 / 54 99959 7028</v>
          </cell>
          <cell r="R834" t="str">
            <v>VEGETAL</v>
          </cell>
          <cell r="U834" t="str">
            <v>afaguajuviras@gmail.com</v>
          </cell>
          <cell r="V834" t="str">
            <v>Estrada Assentamento Guajuviras, s/n° - Azevedo Sodré</v>
          </cell>
          <cell r="W834" t="str">
            <v>97.315-899</v>
          </cell>
          <cell r="X834" t="str">
            <v>CONVENCIONAL</v>
          </cell>
        </row>
        <row r="835">
          <cell r="C835" t="str">
            <v>06.027/14</v>
          </cell>
          <cell r="D835" t="str">
            <v>ELISANGELA DOS SANTOS ALVES</v>
          </cell>
          <cell r="E835" t="str">
            <v>ROSÁRIO DO SUL</v>
          </cell>
          <cell r="F835" t="str">
            <v>BAGÉ</v>
          </cell>
          <cell r="G835">
            <v>41773</v>
          </cell>
          <cell r="H835" t="str">
            <v>104.107.377.9</v>
          </cell>
          <cell r="I835">
            <v>0</v>
          </cell>
          <cell r="K835">
            <v>41773</v>
          </cell>
          <cell r="L835" t="str">
            <v>DERIVADOS DE MANDIOCA</v>
          </cell>
          <cell r="M835" t="str">
            <v>MANDIOCA</v>
          </cell>
          <cell r="O835" t="str">
            <v>ELISANGELA DOS SANTOS ALVES</v>
          </cell>
          <cell r="P835" t="str">
            <v>55 9654 5787</v>
          </cell>
          <cell r="R835" t="str">
            <v>VEGETAL</v>
          </cell>
          <cell r="V835" t="str">
            <v>Rincão dos Machado</v>
          </cell>
          <cell r="W835" t="str">
            <v>97.590-000</v>
          </cell>
          <cell r="X835" t="str">
            <v>CONVENCIONAL</v>
          </cell>
        </row>
        <row r="836">
          <cell r="C836" t="str">
            <v>06.028/14</v>
          </cell>
          <cell r="D836" t="str">
            <v>PISCICULTURA LL</v>
          </cell>
          <cell r="E836" t="str">
            <v>ROSÁRIO DO SUL</v>
          </cell>
          <cell r="F836" t="str">
            <v>BAGÉ</v>
          </cell>
          <cell r="G836">
            <v>41773</v>
          </cell>
          <cell r="H836" t="str">
            <v>104.107.720.0</v>
          </cell>
          <cell r="I836">
            <v>0</v>
          </cell>
          <cell r="K836">
            <v>41773</v>
          </cell>
          <cell r="L836" t="str">
            <v>PEIXES EVISCERADOS, FILÉ DE PEIXE</v>
          </cell>
          <cell r="M836" t="str">
            <v>PESCADOS OU PISCICULTURA</v>
          </cell>
          <cell r="O836" t="str">
            <v>LUIZ CARLOS LEÃO</v>
          </cell>
          <cell r="P836" t="str">
            <v>55 9669 7740</v>
          </cell>
          <cell r="R836" t="str">
            <v>ANIMAL</v>
          </cell>
          <cell r="V836" t="str">
            <v>RS - 640 km 65, bairro Rio Velho</v>
          </cell>
          <cell r="W836" t="str">
            <v>97.590-000</v>
          </cell>
          <cell r="X836" t="str">
            <v>CONVENCIONAL</v>
          </cell>
        </row>
        <row r="837">
          <cell r="C837" t="str">
            <v>06.029/14</v>
          </cell>
          <cell r="D837" t="str">
            <v>PICADAS</v>
          </cell>
          <cell r="E837" t="str">
            <v>ROSÁRIO DO SUL</v>
          </cell>
          <cell r="F837" t="str">
            <v>BAGÉ</v>
          </cell>
          <cell r="G837">
            <v>41773</v>
          </cell>
          <cell r="H837" t="str">
            <v>104.107.176.8</v>
          </cell>
          <cell r="I837">
            <v>0</v>
          </cell>
          <cell r="K837">
            <v>41773</v>
          </cell>
          <cell r="L837" t="str">
            <v>MANDIOCA DESCASCADA</v>
          </cell>
          <cell r="M837" t="str">
            <v>MANDIOCA</v>
          </cell>
          <cell r="O837" t="str">
            <v>CELMAR DE FREITAS DENEQUE</v>
          </cell>
          <cell r="P837" t="str">
            <v>55 9639 3010</v>
          </cell>
          <cell r="R837" t="str">
            <v>VEGETAL</v>
          </cell>
          <cell r="V837" t="str">
            <v>Localidade Picadas</v>
          </cell>
          <cell r="W837" t="str">
            <v>97.590-000</v>
          </cell>
          <cell r="X837" t="str">
            <v>CONVENCIONAL</v>
          </cell>
        </row>
        <row r="838">
          <cell r="C838" t="str">
            <v>06.030/14</v>
          </cell>
          <cell r="D838" t="str">
            <v>ROSINAIRE DE FÁTIMA DA FONTOURA CAVALHEIRO</v>
          </cell>
          <cell r="E838" t="str">
            <v>ROSÁRIO DO SUL</v>
          </cell>
          <cell r="F838" t="str">
            <v>BAGÉ</v>
          </cell>
          <cell r="G838">
            <v>41773</v>
          </cell>
          <cell r="H838" t="str">
            <v>104.106.763.9</v>
          </cell>
          <cell r="I838">
            <v>0</v>
          </cell>
          <cell r="K838">
            <v>41773</v>
          </cell>
          <cell r="L838" t="str">
            <v>QUEIJO COLONIAL</v>
          </cell>
          <cell r="M838" t="str">
            <v>BOVINOCULTURA DE LEITE</v>
          </cell>
          <cell r="O838" t="str">
            <v>ROSINAIRE DE FÁTIMA DA FONTOURA CAVALHEIRO</v>
          </cell>
          <cell r="P838" t="str">
            <v>55 9621 9916</v>
          </cell>
          <cell r="R838" t="str">
            <v>ANIMAL</v>
          </cell>
          <cell r="V838" t="str">
            <v>Rincão dos Fontoura-3º distrito Caverá</v>
          </cell>
          <cell r="W838" t="str">
            <v>97.590-000</v>
          </cell>
          <cell r="X838" t="str">
            <v>CONVENCIONAL</v>
          </cell>
        </row>
        <row r="839">
          <cell r="C839" t="str">
            <v>06.031/14</v>
          </cell>
          <cell r="D839" t="str">
            <v>ASSOC. DOS PESCAD. ARTESANAIS PARA PROT. A PESCA E AO MEIO AMBIENTE - APAMBRU</v>
          </cell>
          <cell r="E839" t="str">
            <v>SÃO BORJA</v>
          </cell>
          <cell r="G839">
            <v>41774</v>
          </cell>
          <cell r="H839" t="str">
            <v>117.111.354.1</v>
          </cell>
          <cell r="I839">
            <v>0</v>
          </cell>
          <cell r="K839" t="str">
            <v>DESC</v>
          </cell>
          <cell r="L839" t="str">
            <v>PEIXE CONGELADO, FILÉ, POSTAS, ISCAS HAMBÚRGUER DE PEIXE...</v>
          </cell>
          <cell r="M839" t="str">
            <v>PESCADOS OU PISCICULTURA</v>
          </cell>
          <cell r="O839" t="str">
            <v>IDALENCIO SILVA MELO</v>
          </cell>
          <cell r="R839" t="str">
            <v>ANIMAL</v>
          </cell>
          <cell r="V839" t="str">
            <v>Rua Tiradentes, 354, Passo</v>
          </cell>
          <cell r="W839" t="str">
            <v>97.670-000</v>
          </cell>
          <cell r="X839" t="str">
            <v>CONVENCIONAL</v>
          </cell>
        </row>
        <row r="840">
          <cell r="C840" t="str">
            <v>06.032/14</v>
          </cell>
          <cell r="D840" t="str">
            <v>APICULTURA MANDIJU</v>
          </cell>
          <cell r="E840" t="str">
            <v>ITACURUBI</v>
          </cell>
          <cell r="F840" t="str">
            <v>BAGÉ</v>
          </cell>
          <cell r="G840">
            <v>41786</v>
          </cell>
          <cell r="H840" t="str">
            <v>285.101.752.1</v>
          </cell>
          <cell r="I840">
            <v>0</v>
          </cell>
          <cell r="K840">
            <v>41756</v>
          </cell>
          <cell r="L840" t="str">
            <v>MEL</v>
          </cell>
          <cell r="M840" t="str">
            <v>APICULTURA</v>
          </cell>
          <cell r="O840" t="str">
            <v>FLÁVIA DE CÁSSIA SOARES PAVÃO</v>
          </cell>
          <cell r="P840" t="str">
            <v>55 9978 6461</v>
          </cell>
          <cell r="R840" t="str">
            <v>ANIMAL</v>
          </cell>
          <cell r="V840" t="str">
            <v>Distrito de Duas Palmas</v>
          </cell>
          <cell r="W840" t="str">
            <v>97.685-000</v>
          </cell>
          <cell r="X840" t="str">
            <v>CONVENCIONAL</v>
          </cell>
        </row>
        <row r="841">
          <cell r="C841" t="str">
            <v>06.033/14</v>
          </cell>
          <cell r="D841" t="str">
            <v>SIMONE BEATRIZ PAISSANDI DE SOUZA</v>
          </cell>
          <cell r="E841" t="str">
            <v>URUGUAIANA</v>
          </cell>
          <cell r="G841">
            <v>41836</v>
          </cell>
          <cell r="H841" t="str">
            <v>153.105.543.2</v>
          </cell>
          <cell r="I841">
            <v>0</v>
          </cell>
          <cell r="K841" t="str">
            <v>DESC</v>
          </cell>
          <cell r="L841" t="str">
            <v>PANIFICADOS E RAPADURAS DE LEITE</v>
          </cell>
          <cell r="M841" t="str">
            <v>TRIGO</v>
          </cell>
          <cell r="O841" t="str">
            <v>SIMONE BEATRIZ PAISSANDI DE SOUZA</v>
          </cell>
          <cell r="R841" t="str">
            <v>VEGETAL</v>
          </cell>
          <cell r="V841" t="str">
            <v>BR-472, bairro Itapitocai</v>
          </cell>
          <cell r="W841" t="str">
            <v>97.500-000</v>
          </cell>
          <cell r="X841" t="str">
            <v>CONVENCIONAL</v>
          </cell>
        </row>
        <row r="842">
          <cell r="C842" t="str">
            <v>06.034/14</v>
          </cell>
          <cell r="D842" t="str">
            <v>GRANJA PALOMAS</v>
          </cell>
          <cell r="E842" t="str">
            <v>SANTANA DO LIVRAMENTO</v>
          </cell>
          <cell r="F842" t="str">
            <v>BAGÉ</v>
          </cell>
          <cell r="G842">
            <v>41836</v>
          </cell>
          <cell r="H842" t="str">
            <v>106.110.676.1</v>
          </cell>
          <cell r="I842">
            <v>1</v>
          </cell>
          <cell r="J842">
            <v>42207</v>
          </cell>
          <cell r="K842">
            <v>42207</v>
          </cell>
          <cell r="L842" t="str">
            <v>OVOS</v>
          </cell>
          <cell r="M842" t="str">
            <v>AVICULTURA DE POSTURA</v>
          </cell>
          <cell r="O842" t="str">
            <v>CID RICARDO SILVA DA SILVA</v>
          </cell>
          <cell r="P842" t="str">
            <v>55 9607 2792</v>
          </cell>
          <cell r="Q842" t="str">
            <v>55 3241 4591</v>
          </cell>
          <cell r="R842" t="str">
            <v>ANIMAL</v>
          </cell>
          <cell r="S842" t="str">
            <v>SIM</v>
          </cell>
          <cell r="U842" t="str">
            <v>cidricardo@v-expressa.com.br</v>
          </cell>
          <cell r="V842" t="str">
            <v>Vila Palomas, Estrada Passo da Cruz, Distrito Livramento</v>
          </cell>
          <cell r="W842" t="str">
            <v>97.570-000</v>
          </cell>
          <cell r="X842" t="str">
            <v>CONVENCIONAL</v>
          </cell>
        </row>
        <row r="843">
          <cell r="C843" t="str">
            <v>06.035/14</v>
          </cell>
          <cell r="D843" t="str">
            <v>CRISTO REDENTOR</v>
          </cell>
          <cell r="E843" t="str">
            <v>SÃO BORJA</v>
          </cell>
          <cell r="F843" t="str">
            <v>BAGÉ</v>
          </cell>
          <cell r="G843">
            <v>41844</v>
          </cell>
          <cell r="H843" t="str">
            <v>117.110.857.2</v>
          </cell>
          <cell r="I843">
            <v>0</v>
          </cell>
          <cell r="K843">
            <v>45722</v>
          </cell>
          <cell r="L843" t="str">
            <v>QUEIJO, LEITE PASTEURIZADO, IOGURTE</v>
          </cell>
          <cell r="M843" t="str">
            <v>BOVINOCULTURA DE LEITE</v>
          </cell>
          <cell r="O843" t="str">
            <v>ARI DOBLER DE LIMA</v>
          </cell>
          <cell r="P843" t="str">
            <v>55 99987 4705</v>
          </cell>
          <cell r="R843" t="str">
            <v>ANIMAL</v>
          </cell>
          <cell r="V843" t="str">
            <v>Assentamento Cristo Redentor - Localidade do Mato Grande, s/nº - Interior</v>
          </cell>
          <cell r="W843" t="str">
            <v>97.670-000</v>
          </cell>
          <cell r="X843" t="str">
            <v>CONVENCIONAL</v>
          </cell>
        </row>
        <row r="844">
          <cell r="C844" t="str">
            <v>06.036/14</v>
          </cell>
          <cell r="D844" t="str">
            <v>NERCI SOARES</v>
          </cell>
          <cell r="E844" t="str">
            <v>MANOEL VIANA</v>
          </cell>
          <cell r="F844" t="str">
            <v>BAGÉ</v>
          </cell>
          <cell r="G844">
            <v>41899</v>
          </cell>
          <cell r="H844" t="str">
            <v>367.100.973.1</v>
          </cell>
          <cell r="I844">
            <v>0</v>
          </cell>
          <cell r="K844">
            <v>41899</v>
          </cell>
          <cell r="L844" t="str">
            <v>MEL</v>
          </cell>
          <cell r="M844" t="str">
            <v>APICULTURA</v>
          </cell>
          <cell r="O844" t="str">
            <v>NERCI SOARES</v>
          </cell>
          <cell r="R844" t="str">
            <v>ANIMAL</v>
          </cell>
          <cell r="V844" t="str">
            <v>2º distrito Rincão dos Saldanhas</v>
          </cell>
          <cell r="W844" t="str">
            <v>97.640-000</v>
          </cell>
          <cell r="X844" t="str">
            <v>CONVENCIONAL</v>
          </cell>
        </row>
        <row r="845">
          <cell r="C845" t="str">
            <v>06.037/14</v>
          </cell>
          <cell r="D845" t="str">
            <v>CLECI MARIA BOTTA</v>
          </cell>
          <cell r="E845" t="str">
            <v>MAÇAMBARÁ</v>
          </cell>
          <cell r="F845" t="str">
            <v>BAGÉ</v>
          </cell>
          <cell r="G845">
            <v>41899</v>
          </cell>
          <cell r="H845" t="str">
            <v>449.100.395.3</v>
          </cell>
          <cell r="I845">
            <v>0</v>
          </cell>
          <cell r="J845">
            <v>42475</v>
          </cell>
          <cell r="K845">
            <v>44471</v>
          </cell>
          <cell r="L845" t="str">
            <v>PANIFICADOS - PÃES, BOLOS, CUCAS, BOLACHINHAS</v>
          </cell>
          <cell r="M845" t="str">
            <v>TRIGO</v>
          </cell>
          <cell r="O845" t="str">
            <v>CLECI MARIA BOTTA</v>
          </cell>
          <cell r="P845" t="str">
            <v>55 9622 3610</v>
          </cell>
          <cell r="R845" t="str">
            <v>VEGETAL</v>
          </cell>
          <cell r="S845" t="str">
            <v>SIM</v>
          </cell>
          <cell r="V845" t="str">
            <v>Vila Encruzilhada, 3º distrito</v>
          </cell>
          <cell r="W845" t="str">
            <v>97.645-000</v>
          </cell>
          <cell r="X845" t="str">
            <v>CONVENCIONAL</v>
          </cell>
        </row>
        <row r="846">
          <cell r="C846" t="str">
            <v>06.038/14</v>
          </cell>
          <cell r="D846" t="str">
            <v>TAFONEIRA</v>
          </cell>
          <cell r="E846" t="str">
            <v>SANTANA DO LIVRAMENTO</v>
          </cell>
          <cell r="F846" t="str">
            <v>BAGÉ</v>
          </cell>
          <cell r="G846">
            <v>41961</v>
          </cell>
          <cell r="H846" t="str">
            <v>106.114.941.0</v>
          </cell>
          <cell r="I846">
            <v>1</v>
          </cell>
          <cell r="J846">
            <v>45128</v>
          </cell>
          <cell r="K846">
            <v>45128</v>
          </cell>
          <cell r="L846" t="str">
            <v>DOCES E PASSAS, MANDIOCA, FEIJÃO-MIÚDO</v>
          </cell>
          <cell r="M846" t="str">
            <v>HORTICULTURA E FRUTICULTURA</v>
          </cell>
          <cell r="N846" t="str">
            <v>DN 02880/2023 DEMA</v>
          </cell>
          <cell r="O846" t="str">
            <v>PAULO RENATO MARTINS TAVARES</v>
          </cell>
          <cell r="P846" t="str">
            <v>55 9968 0108 / 99654 9643</v>
          </cell>
          <cell r="R846" t="str">
            <v>VEGETAL</v>
          </cell>
          <cell r="S846" t="str">
            <v>VIGILÂNCIA SANITÁRIA</v>
          </cell>
          <cell r="V846" t="str">
            <v>Estrada São Leandro, 16.175, Tafona - 4º Distrito</v>
          </cell>
          <cell r="W846" t="str">
            <v>97.573-000</v>
          </cell>
          <cell r="X846" t="str">
            <v>ORGÂNICO CERTIFICADO</v>
          </cell>
        </row>
        <row r="847">
          <cell r="C847" t="str">
            <v>06.039/14</v>
          </cell>
          <cell r="D847" t="str">
            <v>MÁRCIA ANA DI DOMÊNICO SILVEIRA</v>
          </cell>
          <cell r="E847" t="str">
            <v>SANTA MARGARIDA DO SUL</v>
          </cell>
          <cell r="F847" t="str">
            <v>BAGÉ</v>
          </cell>
          <cell r="G847">
            <v>41977</v>
          </cell>
          <cell r="H847" t="str">
            <v>495.100.334.0</v>
          </cell>
          <cell r="I847">
            <v>0</v>
          </cell>
          <cell r="K847">
            <v>41741</v>
          </cell>
          <cell r="L847" t="str">
            <v>MASSAS E PANIFICADOS</v>
          </cell>
          <cell r="M847" t="str">
            <v>TRIGO</v>
          </cell>
          <cell r="O847" t="str">
            <v>MÁRCIA ANA DI DOMÊNICO</v>
          </cell>
          <cell r="P847" t="str">
            <v>55 9933 9316</v>
          </cell>
          <cell r="R847" t="str">
            <v>VEGETAL</v>
          </cell>
          <cell r="U847" t="str">
            <v>marciaanadomenico@bol.com.br</v>
          </cell>
          <cell r="V847" t="str">
            <v>BR-290, km 392, nº 1.030, centro</v>
          </cell>
          <cell r="W847" t="str">
            <v>97.335-000</v>
          </cell>
          <cell r="X847" t="str">
            <v>CONVENCIONAL</v>
          </cell>
        </row>
        <row r="848">
          <cell r="C848" t="str">
            <v>06.040/14</v>
          </cell>
          <cell r="D848" t="str">
            <v>DOCES DE KEKA</v>
          </cell>
          <cell r="E848" t="str">
            <v>SANTANA DO LIVRAMENTO</v>
          </cell>
          <cell r="G848">
            <v>41977</v>
          </cell>
          <cell r="H848" t="str">
            <v>106.112.597.9</v>
          </cell>
          <cell r="I848">
            <v>0</v>
          </cell>
          <cell r="K848" t="str">
            <v>DESC</v>
          </cell>
          <cell r="L848" t="str">
            <v>DOCES DE ABÓBORA, BATATA-DOCE, GOIABA E FIGO</v>
          </cell>
          <cell r="M848" t="str">
            <v>HORTICULTURA</v>
          </cell>
          <cell r="O848" t="str">
            <v>ROSELAINE PIRES CASTRO</v>
          </cell>
          <cell r="P848" t="str">
            <v>55 9637 3334</v>
          </cell>
          <cell r="R848" t="str">
            <v>VEGETAL</v>
          </cell>
          <cell r="V848" t="str">
            <v>Assenteamento Herdeiros do Oziel, Madureira, nº 1.500</v>
          </cell>
          <cell r="W848" t="str">
            <v>97.572-440</v>
          </cell>
          <cell r="X848" t="str">
            <v>CONVENCIONAL</v>
          </cell>
        </row>
        <row r="849">
          <cell r="C849" t="str">
            <v>06.041/14</v>
          </cell>
          <cell r="D849" t="str">
            <v>DA LUZ</v>
          </cell>
          <cell r="E849" t="str">
            <v>SANTANA DO LIVRAMENTO</v>
          </cell>
          <cell r="G849">
            <v>41977</v>
          </cell>
          <cell r="H849" t="str">
            <v>106.111.246.0</v>
          </cell>
          <cell r="I849">
            <v>0</v>
          </cell>
          <cell r="K849" t="str">
            <v>DESC</v>
          </cell>
          <cell r="L849" t="str">
            <v xml:space="preserve">LEITE E QUEIJO </v>
          </cell>
          <cell r="M849" t="str">
            <v>BOVINOCULTURA DE LEITE</v>
          </cell>
          <cell r="O849" t="str">
            <v>SÉRGIO ONIL FERNANDES DA LUZ</v>
          </cell>
          <cell r="P849" t="str">
            <v>55 9976 8666</v>
          </cell>
          <cell r="Q849" t="str">
            <v>55 3243 1546</v>
          </cell>
          <cell r="R849" t="str">
            <v>ANIMAL</v>
          </cell>
          <cell r="V849" t="str">
            <v>Rua Adalgizio Ferreira, nº 5.045, bairro Mangueira Colorada</v>
          </cell>
          <cell r="W849" t="str">
            <v>97.570-000</v>
          </cell>
          <cell r="X849" t="str">
            <v>CONVENCIONAL</v>
          </cell>
        </row>
        <row r="850">
          <cell r="C850" t="str">
            <v>06.042/14</v>
          </cell>
          <cell r="D850" t="str">
            <v>ASSOCIAÇÃO DOS PRODUTORES DO SUDOESTE ITACURUBIENSE</v>
          </cell>
          <cell r="E850" t="str">
            <v>ITACURUBI</v>
          </cell>
          <cell r="G850">
            <v>41990</v>
          </cell>
          <cell r="H850" t="str">
            <v>285.101.730.0</v>
          </cell>
          <cell r="I850">
            <v>0</v>
          </cell>
          <cell r="K850" t="str">
            <v>DESC</v>
          </cell>
          <cell r="L850" t="str">
            <v>DERIVADOS DE CANA, MANDIOCA</v>
          </cell>
          <cell r="M850" t="str">
            <v>MANDIOCA E CANA-DE-AÇÚCAR</v>
          </cell>
          <cell r="O850" t="str">
            <v>EDSON DA SILVA MACHADO</v>
          </cell>
          <cell r="P850" t="str">
            <v>55 9964 4510 / 9631 9830</v>
          </cell>
          <cell r="R850" t="str">
            <v>VEGETAL</v>
          </cell>
          <cell r="V850" t="str">
            <v>Duas Palmas</v>
          </cell>
          <cell r="W850" t="str">
            <v>97.685-000</v>
          </cell>
          <cell r="X850" t="str">
            <v>CONVENCIONAL</v>
          </cell>
        </row>
        <row r="851">
          <cell r="C851" t="str">
            <v>06.043/15</v>
          </cell>
          <cell r="D851" t="str">
            <v>DOTTO SUCOS NATURAIS</v>
          </cell>
          <cell r="E851" t="str">
            <v>ITAQUI</v>
          </cell>
          <cell r="F851" t="str">
            <v>BAGÉ</v>
          </cell>
          <cell r="G851">
            <v>42279</v>
          </cell>
          <cell r="H851" t="str">
            <v>067.104.487.7</v>
          </cell>
          <cell r="I851">
            <v>1</v>
          </cell>
          <cell r="J851">
            <v>43021</v>
          </cell>
          <cell r="K851">
            <v>43021</v>
          </cell>
          <cell r="L851" t="str">
            <v>SUCOS DE LARANJA, BERGAMOTA</v>
          </cell>
          <cell r="M851" t="str">
            <v>FRUTICULTURA</v>
          </cell>
          <cell r="N851" t="str">
            <v>DECLARAÇÃO DE ISENÇÃO DE LICENCIAMENTO AMBIENTAL - SECRETARIA MUNICIPAL DE MEIO AMBIENTE DE ITAQUI</v>
          </cell>
          <cell r="O851" t="str">
            <v>SINALIR JOSÉ DOTTO</v>
          </cell>
          <cell r="P851" t="str">
            <v>55 8433 6867 / 8411 1873</v>
          </cell>
          <cell r="R851" t="str">
            <v>BEBIDAS</v>
          </cell>
          <cell r="S851" t="str">
            <v>MAPA</v>
          </cell>
          <cell r="V851" t="str">
            <v>3º distrito - localidade Curuçu - s/n</v>
          </cell>
          <cell r="W851" t="str">
            <v>97.650-000</v>
          </cell>
          <cell r="X851" t="str">
            <v>CONVENCIONAL</v>
          </cell>
        </row>
        <row r="852">
          <cell r="C852" t="str">
            <v>06.044/15</v>
          </cell>
          <cell r="D852" t="str">
            <v>CLUBE DE MÃES DA ENCRUZILHADA</v>
          </cell>
          <cell r="E852" t="str">
            <v>MAÇAMBARÁ</v>
          </cell>
          <cell r="F852" t="str">
            <v>BAGÉ</v>
          </cell>
          <cell r="G852">
            <v>42286</v>
          </cell>
          <cell r="H852" t="str">
            <v>449.100.929.4</v>
          </cell>
          <cell r="I852">
            <v>0</v>
          </cell>
          <cell r="K852">
            <v>42257</v>
          </cell>
          <cell r="L852" t="str">
            <v>DOCES, CONSERVA</v>
          </cell>
          <cell r="M852" t="str">
            <v>HORTICULTURA</v>
          </cell>
          <cell r="O852" t="str">
            <v>ELISANGELA KLUGE LICHTENECKER</v>
          </cell>
          <cell r="R852" t="str">
            <v>VEGETAL</v>
          </cell>
          <cell r="V852" t="str">
            <v>RS 176, 3º distrito s/ n</v>
          </cell>
          <cell r="W852" t="str">
            <v>97.645-000</v>
          </cell>
          <cell r="X852" t="str">
            <v>CONVENCIONAL</v>
          </cell>
        </row>
        <row r="853">
          <cell r="C853" t="str">
            <v>06.045/15</v>
          </cell>
          <cell r="D853" t="str">
            <v>AGROALIMENTOS CURUÇU (APAFC)</v>
          </cell>
          <cell r="E853" t="str">
            <v>ITAQUI</v>
          </cell>
          <cell r="F853" t="str">
            <v>BAGÉ</v>
          </cell>
          <cell r="G853">
            <v>42331</v>
          </cell>
          <cell r="H853" t="str">
            <v>067.104.098.7</v>
          </cell>
          <cell r="I853">
            <v>0</v>
          </cell>
          <cell r="K853">
            <v>44673</v>
          </cell>
          <cell r="L853" t="str">
            <v>MANDIOCA, BATATA DOCE, ABÓBORA, MILHO, CENOURA, MORANGA, ERVILHA, ALHO</v>
          </cell>
          <cell r="M853" t="str">
            <v>HORTICULTURA</v>
          </cell>
          <cell r="O853" t="str">
            <v>LUIZ GONZAGA VIEIRA CRUZ</v>
          </cell>
          <cell r="P853" t="str">
            <v>55 98402 1998 / 98434 9879</v>
          </cell>
          <cell r="R853" t="str">
            <v>VEGETAL</v>
          </cell>
          <cell r="U853" t="str">
            <v>ivanananias@yahoo.com.br</v>
          </cell>
          <cell r="V853" t="str">
            <v>Estrada do Curuçu, 122 - Itaó III Distrito</v>
          </cell>
          <cell r="W853" t="str">
            <v>97.650-000</v>
          </cell>
          <cell r="X853" t="str">
            <v>CONVENCIONAL</v>
          </cell>
        </row>
        <row r="854">
          <cell r="C854" t="str">
            <v>06.046/15</v>
          </cell>
          <cell r="D854" t="str">
            <v>ANTONIO EDER MARTINS MELO</v>
          </cell>
          <cell r="E854" t="str">
            <v>MAÇAMBARÁ</v>
          </cell>
          <cell r="F854" t="str">
            <v>BAGÉ</v>
          </cell>
          <cell r="G854">
            <v>42338</v>
          </cell>
          <cell r="H854" t="str">
            <v>449.101.676.2</v>
          </cell>
          <cell r="I854">
            <v>0</v>
          </cell>
          <cell r="K854">
            <v>42307</v>
          </cell>
          <cell r="L854" t="str">
            <v>QUEIJO</v>
          </cell>
          <cell r="M854" t="str">
            <v>BOVINOCULTURA DE LEITE</v>
          </cell>
          <cell r="O854" t="str">
            <v>ANTONIO EDER MARTINS</v>
          </cell>
          <cell r="R854" t="str">
            <v>ANIMAL</v>
          </cell>
          <cell r="V854" t="str">
            <v>Itu Mirim - IV Distrito</v>
          </cell>
          <cell r="W854" t="str">
            <v>97.645-000</v>
          </cell>
          <cell r="X854" t="str">
            <v>CONVENCIONAL</v>
          </cell>
        </row>
        <row r="855">
          <cell r="C855" t="str">
            <v>06.047/16</v>
          </cell>
          <cell r="D855" t="str">
            <v>DOUGLAS SILVEIRA DOS SANTOS</v>
          </cell>
          <cell r="E855" t="str">
            <v>SÃO GABRIEL</v>
          </cell>
          <cell r="F855" t="str">
            <v>BAGÉ</v>
          </cell>
          <cell r="G855">
            <v>42389</v>
          </cell>
          <cell r="H855" t="str">
            <v>495.101.422.9</v>
          </cell>
          <cell r="I855">
            <v>0</v>
          </cell>
          <cell r="K855">
            <v>42389</v>
          </cell>
          <cell r="L855" t="str">
            <v>QUEIJO</v>
          </cell>
          <cell r="M855" t="str">
            <v>BOVINOCULTURA DE LEITE</v>
          </cell>
          <cell r="O855" t="str">
            <v>DOUGLAS SILVEIRA DOS SANTOS</v>
          </cell>
          <cell r="P855" t="str">
            <v>51 9756 2991</v>
          </cell>
          <cell r="R855" t="str">
            <v>ANIMAL</v>
          </cell>
          <cell r="V855" t="str">
            <v>Estrada Santa Margarida, S/N</v>
          </cell>
          <cell r="W855" t="str">
            <v>97.335-000</v>
          </cell>
          <cell r="X855" t="str">
            <v>CONVENCIONAL</v>
          </cell>
        </row>
        <row r="856">
          <cell r="C856" t="str">
            <v>06.048/16</v>
          </cell>
          <cell r="D856" t="str">
            <v>ARTE DA VOVÓ</v>
          </cell>
          <cell r="E856" t="str">
            <v>SANTANA DO LIVRAMENTO</v>
          </cell>
          <cell r="F856" t="str">
            <v>BAGÉ</v>
          </cell>
          <cell r="G856">
            <v>42419</v>
          </cell>
          <cell r="H856" t="str">
            <v>106.110.577.3</v>
          </cell>
          <cell r="I856">
            <v>1</v>
          </cell>
          <cell r="J856">
            <v>45128</v>
          </cell>
          <cell r="K856">
            <v>45128</v>
          </cell>
          <cell r="L856" t="str">
            <v>DOCE EM CALDA, GELEIA, DOCE CREMOSO, CONSERVAS, MOLHOS, KIT SOPA, VEGETAIS MINIMAMENTE PROCESSADOS, CAPONATA</v>
          </cell>
          <cell r="M856" t="str">
            <v>HORTICULTURA</v>
          </cell>
          <cell r="N856" t="str">
            <v>DN 02881/2023 DEMA</v>
          </cell>
          <cell r="O856" t="str">
            <v>LUCIMAR CALDEIRA LIMA</v>
          </cell>
          <cell r="P856" t="str">
            <v>55 98424 6051</v>
          </cell>
          <cell r="R856" t="str">
            <v>VEGETAL</v>
          </cell>
          <cell r="S856" t="str">
            <v>VIGILÂNCIA SANITÁRIA</v>
          </cell>
          <cell r="V856" t="str">
            <v>Assentamento Sepé Tiarajú III, Lote 21 - Rural</v>
          </cell>
          <cell r="W856" t="str">
            <v>97.573-000</v>
          </cell>
          <cell r="X856" t="str">
            <v>CONVENCIONAL</v>
          </cell>
        </row>
        <row r="857">
          <cell r="C857" t="str">
            <v>06.049/16</v>
          </cell>
          <cell r="D857" t="str">
            <v>PAULO ALBERTO FALCÃO FANFA</v>
          </cell>
          <cell r="E857" t="str">
            <v>MANOEL VIANA</v>
          </cell>
          <cell r="F857" t="str">
            <v>BAGÉ</v>
          </cell>
          <cell r="G857">
            <v>42422</v>
          </cell>
          <cell r="H857" t="str">
            <v>367.102.237.1</v>
          </cell>
          <cell r="I857">
            <v>0</v>
          </cell>
          <cell r="K857">
            <v>42422</v>
          </cell>
          <cell r="L857" t="str">
            <v>CONSERVAS E PICLES, MANDIOCA DESCASCADA, MORANGA E ABOBORA DESCASCADA</v>
          </cell>
          <cell r="M857" t="str">
            <v>HORTICULTURA</v>
          </cell>
          <cell r="O857" t="str">
            <v>PAULO ALBERTO FALCÃO FANFA</v>
          </cell>
          <cell r="R857" t="str">
            <v>VEGETAL</v>
          </cell>
          <cell r="V857" t="str">
            <v>Assentamento Santa Maria do Ibicuí, S/N - Pirajú</v>
          </cell>
          <cell r="W857" t="str">
            <v>97.640-000</v>
          </cell>
          <cell r="X857" t="str">
            <v>CONVENCIONAL</v>
          </cell>
        </row>
        <row r="858">
          <cell r="C858" t="str">
            <v>06.050/16</v>
          </cell>
          <cell r="D858" t="str">
            <v>FAMILIAR GRANDE FAMÍLIA</v>
          </cell>
          <cell r="E858" t="str">
            <v>SÃO BORJA</v>
          </cell>
          <cell r="F858" t="str">
            <v>BAGÉ</v>
          </cell>
          <cell r="G858">
            <v>42444</v>
          </cell>
          <cell r="H858" t="str">
            <v>117.112.046.7</v>
          </cell>
          <cell r="I858">
            <v>0</v>
          </cell>
          <cell r="J858">
            <v>43768</v>
          </cell>
          <cell r="K858">
            <v>44903</v>
          </cell>
          <cell r="L858" t="str">
            <v>FRANGO</v>
          </cell>
          <cell r="M858" t="str">
            <v>AVICULTURA DE CORTE</v>
          </cell>
          <cell r="N858" t="str">
            <v>LO nº 014/2022/SMAMA</v>
          </cell>
          <cell r="O858" t="str">
            <v>ELAINE TERESINHA CUNHA KRUGER</v>
          </cell>
          <cell r="P858" t="str">
            <v>55 98437 7135 / 99724 6398</v>
          </cell>
          <cell r="R858" t="str">
            <v>ANIMAL</v>
          </cell>
          <cell r="S858" t="str">
            <v>SIM</v>
          </cell>
          <cell r="V858" t="str">
            <v>Rincão do Ivaí, s/nº - Interior</v>
          </cell>
          <cell r="W858" t="str">
            <v>97.670-000</v>
          </cell>
          <cell r="X858" t="str">
            <v>CONVENCIONAL</v>
          </cell>
        </row>
        <row r="859">
          <cell r="C859" t="str">
            <v>06.051/16</v>
          </cell>
          <cell r="D859" t="str">
            <v>ANTONIO DEMIR BONOTO ANTUNES</v>
          </cell>
          <cell r="E859" t="str">
            <v>ALEGRETE</v>
          </cell>
          <cell r="F859" t="str">
            <v>BAGÉ</v>
          </cell>
          <cell r="G859">
            <v>42480</v>
          </cell>
          <cell r="H859" t="str">
            <v>002.110.244.9</v>
          </cell>
          <cell r="I859">
            <v>0</v>
          </cell>
          <cell r="K859">
            <v>42480</v>
          </cell>
          <cell r="L859" t="str">
            <v>MANDIOCA DESCASCADA</v>
          </cell>
          <cell r="M859" t="str">
            <v>MANDIOCA</v>
          </cell>
          <cell r="O859" t="str">
            <v>ANTONIO DEMIR BONOTO ANTUNES</v>
          </cell>
          <cell r="P859" t="str">
            <v>55 9693 4193</v>
          </cell>
          <cell r="R859" t="str">
            <v>VEGETAL</v>
          </cell>
          <cell r="V859" t="str">
            <v>Rua Presidente Dutra Nº 89</v>
          </cell>
          <cell r="W859" t="str">
            <v>97.541-000</v>
          </cell>
          <cell r="X859" t="str">
            <v>CONVENCIONAL</v>
          </cell>
        </row>
        <row r="860">
          <cell r="C860" t="str">
            <v>06.052/16</v>
          </cell>
          <cell r="D860" t="str">
            <v>NIHOLI PANIFICADOS</v>
          </cell>
          <cell r="E860" t="str">
            <v>ITAQUI</v>
          </cell>
          <cell r="G860">
            <v>42514</v>
          </cell>
          <cell r="H860" t="str">
            <v>067.103.289.5</v>
          </cell>
          <cell r="I860">
            <v>0</v>
          </cell>
          <cell r="J860">
            <v>43021</v>
          </cell>
          <cell r="K860" t="str">
            <v>DESC</v>
          </cell>
          <cell r="L860" t="str">
            <v>PANIFICADOS - CUCA, PÃO, BOLACHA</v>
          </cell>
          <cell r="M860" t="str">
            <v>TRIGO</v>
          </cell>
          <cell r="O860" t="str">
            <v>MARIA OLGA NICOLA HOPPE</v>
          </cell>
          <cell r="P860" t="str">
            <v>55 9949 2903 / 9983 1413</v>
          </cell>
          <cell r="R860" t="str">
            <v>VEGETAL</v>
          </cell>
          <cell r="S860" t="str">
            <v>VIGILÂNCIA SANITÁRIA</v>
          </cell>
          <cell r="U860" t="str">
            <v>claudiahoppe20@gmail.com</v>
          </cell>
          <cell r="V860" t="str">
            <v>Localidade do Passo da Cachoeira - 3º distrito</v>
          </cell>
          <cell r="W860" t="str">
            <v>97.650-000</v>
          </cell>
          <cell r="X860" t="str">
            <v>CONVENCIONAL</v>
          </cell>
        </row>
        <row r="861">
          <cell r="C861" t="str">
            <v>06.053/16</v>
          </cell>
          <cell r="D861" t="str">
            <v>ASSOCIAÇÃO REGIONAL E MAÇAMBARENSE DE APICULTORES - ARMA</v>
          </cell>
          <cell r="E861" t="str">
            <v>MAÇAMBARÁ</v>
          </cell>
          <cell r="F861" t="str">
            <v>BAGÉ</v>
          </cell>
          <cell r="G861">
            <v>42551</v>
          </cell>
          <cell r="H861" t="str">
            <v>449.101.462.0</v>
          </cell>
          <cell r="I861">
            <v>0</v>
          </cell>
          <cell r="K861">
            <v>42551</v>
          </cell>
          <cell r="L861" t="str">
            <v>MEL</v>
          </cell>
          <cell r="M861" t="str">
            <v>APICULTURA</v>
          </cell>
          <cell r="O861" t="str">
            <v>DARCI DE LIMA BERGARECHE</v>
          </cell>
          <cell r="R861" t="str">
            <v>ANIMAL</v>
          </cell>
          <cell r="V861" t="str">
            <v>Serra do Iguariaçá S/N - 4º distrito</v>
          </cell>
          <cell r="W861" t="str">
            <v>97.645-000</v>
          </cell>
          <cell r="X861" t="str">
            <v>CONVENCIONAL</v>
          </cell>
        </row>
        <row r="862">
          <cell r="C862" t="str">
            <v>06.054/17</v>
          </cell>
          <cell r="D862" t="str">
            <v>DOCE LAR</v>
          </cell>
          <cell r="E862" t="str">
            <v>ITAQUI</v>
          </cell>
          <cell r="F862" t="str">
            <v>BAGÉ</v>
          </cell>
          <cell r="G862">
            <v>42797</v>
          </cell>
          <cell r="H862" t="str">
            <v>067.105.636.0</v>
          </cell>
          <cell r="I862">
            <v>1</v>
          </cell>
          <cell r="J862">
            <v>43378</v>
          </cell>
          <cell r="K862">
            <v>44579</v>
          </cell>
          <cell r="L862" t="str">
            <v>PANIFICADOS - CUCA, PÃO, BOLACHA</v>
          </cell>
          <cell r="M862" t="str">
            <v>TRIGO</v>
          </cell>
          <cell r="N862" t="str">
            <v>DNILA Mun nº 008/2021</v>
          </cell>
          <cell r="O862" t="str">
            <v>DAISY GOMES RAMOS</v>
          </cell>
          <cell r="P862" t="str">
            <v>55 98463 3931 / 98417 6220</v>
          </cell>
          <cell r="R862" t="str">
            <v>VEGETAL</v>
          </cell>
          <cell r="S862" t="str">
            <v>VIGILÂNCIA SANITÁRIA</v>
          </cell>
          <cell r="V862" t="str">
            <v>Estrada do Curuçu, s/nº - Curuçu - Itaó III Distrito</v>
          </cell>
          <cell r="W862" t="str">
            <v>97.650-000</v>
          </cell>
          <cell r="X862" t="str">
            <v>CONVENCIONAL</v>
          </cell>
        </row>
        <row r="863">
          <cell r="C863" t="str">
            <v>06.055/17</v>
          </cell>
          <cell r="D863" t="str">
            <v>NR MANDIOCAS</v>
          </cell>
          <cell r="E863" t="str">
            <v>SÃO GABRIEL</v>
          </cell>
          <cell r="F863" t="str">
            <v>BAGÉ</v>
          </cell>
          <cell r="G863">
            <v>42991</v>
          </cell>
          <cell r="H863" t="str">
            <v>120.107.724.6</v>
          </cell>
          <cell r="I863">
            <v>0</v>
          </cell>
          <cell r="K863">
            <v>42991</v>
          </cell>
          <cell r="L863" t="str">
            <v>MANDIOCA DESCASCADA</v>
          </cell>
          <cell r="M863" t="str">
            <v>MANDIOCA</v>
          </cell>
          <cell r="O863" t="str">
            <v>NEUSA SANTOS DA ROCHA</v>
          </cell>
          <cell r="P863" t="str">
            <v>55 99939 4224</v>
          </cell>
          <cell r="R863" t="str">
            <v>VEGETAL</v>
          </cell>
          <cell r="V863" t="str">
            <v>Estrada Canta Galo, s/n, bairro Catuçaba</v>
          </cell>
          <cell r="W863" t="str">
            <v>97.300-000</v>
          </cell>
          <cell r="X863" t="str">
            <v>CONVENCIONAL</v>
          </cell>
        </row>
        <row r="864">
          <cell r="C864" t="str">
            <v>06.056/17</v>
          </cell>
          <cell r="D864" t="str">
            <v>T&amp;S</v>
          </cell>
          <cell r="E864" t="str">
            <v>ROSÁRIO DO SUL</v>
          </cell>
          <cell r="F864" t="str">
            <v>BAGÉ</v>
          </cell>
          <cell r="G864">
            <v>43056</v>
          </cell>
          <cell r="H864" t="str">
            <v>104.108.674.9</v>
          </cell>
          <cell r="I864">
            <v>0</v>
          </cell>
          <cell r="K864">
            <v>43056</v>
          </cell>
          <cell r="L864" t="str">
            <v>MEL</v>
          </cell>
          <cell r="M864" t="str">
            <v>APICULTURA</v>
          </cell>
          <cell r="O864" t="str">
            <v>FÁBIO JOSÉ TESTA</v>
          </cell>
          <cell r="P864" t="str">
            <v>55 99717 7517 / 99947 3603</v>
          </cell>
          <cell r="R864" t="str">
            <v>ANIMAL</v>
          </cell>
          <cell r="U864" t="str">
            <v>fabiojtesta77@gmail.com</v>
          </cell>
          <cell r="V864" t="str">
            <v>Estrada da Corte, 251,Divisa 1º Distrito</v>
          </cell>
          <cell r="W864" t="str">
            <v>97.590-000</v>
          </cell>
          <cell r="X864" t="str">
            <v>ORGÂNICO NÃO CERTIFICADO</v>
          </cell>
        </row>
        <row r="865">
          <cell r="C865" t="str">
            <v>06.057/17</v>
          </cell>
          <cell r="D865" t="str">
            <v>TRÊS FIGUEIRAS</v>
          </cell>
          <cell r="E865" t="str">
            <v>SANTA MARGARIDA DO SUL</v>
          </cell>
          <cell r="F865" t="str">
            <v>BAGÉ</v>
          </cell>
          <cell r="G865">
            <v>43076</v>
          </cell>
          <cell r="H865" t="str">
            <v>495.101.897.6</v>
          </cell>
          <cell r="I865">
            <v>1</v>
          </cell>
          <cell r="J865">
            <v>44314</v>
          </cell>
          <cell r="K865">
            <v>44314</v>
          </cell>
          <cell r="L865" t="str">
            <v>PANIFICADOS - PÃES, BISCOITOS, MASSAS</v>
          </cell>
          <cell r="M865" t="str">
            <v>TRIGO E MILHO</v>
          </cell>
          <cell r="N865" t="str">
            <v>DILA Mun 2018</v>
          </cell>
          <cell r="O865" t="str">
            <v>GRAZIELLA DUTRA FIGUEIRA</v>
          </cell>
          <cell r="P865" t="str">
            <v>55 99935 3216 / 99167 4321</v>
          </cell>
          <cell r="R865" t="str">
            <v>VEGETAL</v>
          </cell>
          <cell r="S865" t="str">
            <v>VIGILÂNCIA SANITÁRIA</v>
          </cell>
          <cell r="V865" t="str">
            <v>Estrada da Serrinha, s/nº - Distrito da Serrinha</v>
          </cell>
          <cell r="W865" t="str">
            <v>97.335-000</v>
          </cell>
          <cell r="X865" t="str">
            <v>CONVENCIONAL</v>
          </cell>
        </row>
        <row r="866">
          <cell r="C866" t="str">
            <v>06.058/18</v>
          </cell>
          <cell r="D866" t="str">
            <v>LATICÍNIOS QUERÊNCIA</v>
          </cell>
          <cell r="E866" t="str">
            <v>QUARAÍ</v>
          </cell>
          <cell r="G866">
            <v>43119</v>
          </cell>
          <cell r="H866" t="str">
            <v>098.104.762.9</v>
          </cell>
          <cell r="I866">
            <v>0</v>
          </cell>
          <cell r="J866">
            <v>43283</v>
          </cell>
          <cell r="K866" t="str">
            <v>DESC</v>
          </cell>
          <cell r="L866" t="str">
            <v>LEITE PASTEURIZADO, QUEIJO MUSSARELA, QUEIJO COLONIAL</v>
          </cell>
          <cell r="M866" t="str">
            <v>BOVINOCULTURA DE LEITE</v>
          </cell>
          <cell r="N866" t="str">
            <v>Licença Municipal</v>
          </cell>
          <cell r="O866" t="str">
            <v>ADALBERTO JANKEL DIAS DE OLIVEIRA</v>
          </cell>
          <cell r="P866" t="str">
            <v>55 99116 5439</v>
          </cell>
          <cell r="Q866" t="str">
            <v>55 3423 1334</v>
          </cell>
          <cell r="R866" t="str">
            <v>ANIMAL</v>
          </cell>
          <cell r="S866" t="str">
            <v>SIM</v>
          </cell>
          <cell r="U866" t="str">
            <v>adj-7@hotmail.com</v>
          </cell>
          <cell r="V866" t="str">
            <v>RS 60, s/n, KM 3, Sesmaria das Acácias 1º Distrito</v>
          </cell>
          <cell r="W866" t="str">
            <v>97.560-000</v>
          </cell>
          <cell r="X866" t="str">
            <v>CONVENCIONAL</v>
          </cell>
        </row>
        <row r="867">
          <cell r="C867" t="str">
            <v>06.059/18</v>
          </cell>
          <cell r="D867" t="str">
            <v>DOS CAMPONESES</v>
          </cell>
          <cell r="E867" t="str">
            <v>SANTA MARGARIDA DO SUL</v>
          </cell>
          <cell r="F867" t="str">
            <v>BAGÉ</v>
          </cell>
          <cell r="G867">
            <v>43139</v>
          </cell>
          <cell r="H867" t="str">
            <v>495.101.269.2</v>
          </cell>
          <cell r="I867">
            <v>0</v>
          </cell>
          <cell r="K867">
            <v>43314</v>
          </cell>
          <cell r="L867" t="str">
            <v>MELADO E AÇÚCAR MASCAVO</v>
          </cell>
          <cell r="M867" t="str">
            <v>CANA-DE-AÇÚCAR</v>
          </cell>
          <cell r="O867" t="str">
            <v>SÉRGIO CHICATTE</v>
          </cell>
          <cell r="P867" t="str">
            <v>55 99654 4694</v>
          </cell>
          <cell r="R867" t="str">
            <v>VEGETAL</v>
          </cell>
          <cell r="V867" t="str">
            <v>Assentamento Novo Horizonte 02, Distrito Rural</v>
          </cell>
          <cell r="W867" t="str">
            <v>97.335-000</v>
          </cell>
          <cell r="X867" t="str">
            <v>CONVENCIONAL</v>
          </cell>
        </row>
        <row r="868">
          <cell r="C868" t="str">
            <v>06.060/18</v>
          </cell>
          <cell r="D868" t="str">
            <v>NOVA SANTA HELENA</v>
          </cell>
          <cell r="E868" t="str">
            <v>SÃO BORJA</v>
          </cell>
          <cell r="G868">
            <v>43147</v>
          </cell>
          <cell r="H868" t="str">
            <v>117.112.229.0</v>
          </cell>
          <cell r="I868">
            <v>0</v>
          </cell>
          <cell r="K868" t="str">
            <v>DESC</v>
          </cell>
          <cell r="L868" t="str">
            <v>FILÉ DE TILÁPIA, CARPAS E PACU EVISCERADOS</v>
          </cell>
          <cell r="M868" t="str">
            <v>PESCADOS OU PISCICULTURA</v>
          </cell>
          <cell r="O868" t="str">
            <v>HELENA DOS SANTOS GOULART MACHADO</v>
          </cell>
          <cell r="P868" t="str">
            <v>55 99679 9069</v>
          </cell>
          <cell r="R868" t="str">
            <v>ANIMAL</v>
          </cell>
          <cell r="U868" t="str">
            <v>agropecnovasantahelena@gmail.com</v>
          </cell>
          <cell r="V868" t="str">
            <v>Localidade do Caçacã, s/n, Interior</v>
          </cell>
          <cell r="W868" t="str">
            <v>97.670-000</v>
          </cell>
          <cell r="X868" t="str">
            <v>CONVENCIONAL</v>
          </cell>
        </row>
        <row r="869">
          <cell r="C869" t="str">
            <v>06.061/18</v>
          </cell>
          <cell r="D869" t="str">
            <v>SANTA RITA</v>
          </cell>
          <cell r="E869" t="str">
            <v>SÃO BORJA</v>
          </cell>
          <cell r="F869" t="str">
            <v>BAGÉ</v>
          </cell>
          <cell r="G869">
            <v>43147</v>
          </cell>
          <cell r="H869" t="str">
            <v>117.112.011.4</v>
          </cell>
          <cell r="I869">
            <v>1</v>
          </cell>
          <cell r="J869">
            <v>43613</v>
          </cell>
          <cell r="K869">
            <v>43147</v>
          </cell>
          <cell r="L869" t="str">
            <v>CONSERVA DE PEPINO, PICLES, DOCES, COMPOTAS E GELÉIAS, MANDIOCA DESCASCADA CONGELADA</v>
          </cell>
          <cell r="M869" t="str">
            <v>HORTICULTURA</v>
          </cell>
          <cell r="N869" t="str">
            <v>CERTIDÃO DE ISENÇÃO MUNICIPAL - Nº 024/2019 - SMAMA - SEC.MUN.AGRIC E MEIO AMB.</v>
          </cell>
          <cell r="O869" t="str">
            <v>ODILA FERRAZZA</v>
          </cell>
          <cell r="P869" t="str">
            <v>55 99671 7481</v>
          </cell>
          <cell r="R869" t="str">
            <v>VEGETAL</v>
          </cell>
          <cell r="S869" t="str">
            <v>VIGILÂNCIA SANITÁRIA</v>
          </cell>
          <cell r="V869" t="str">
            <v>Localidade Santos Reis, s/n, Interior</v>
          </cell>
          <cell r="W869" t="str">
            <v>97.670-000</v>
          </cell>
          <cell r="X869" t="str">
            <v>CONVENCIONAL</v>
          </cell>
        </row>
        <row r="870">
          <cell r="C870" t="str">
            <v>06.062/18</v>
          </cell>
          <cell r="D870" t="str">
            <v>GRANJA DE BORTLOLI</v>
          </cell>
          <cell r="E870" t="str">
            <v>MANOEL VIANA</v>
          </cell>
          <cell r="F870" t="str">
            <v>BAGÉ</v>
          </cell>
          <cell r="G870">
            <v>43150</v>
          </cell>
          <cell r="H870" t="str">
            <v>367.101.115.9</v>
          </cell>
          <cell r="I870">
            <v>0</v>
          </cell>
          <cell r="K870">
            <v>43150</v>
          </cell>
          <cell r="L870" t="str">
            <v>OVOS</v>
          </cell>
          <cell r="M870" t="str">
            <v>AVICULTURA DE POSTURA</v>
          </cell>
          <cell r="O870" t="str">
            <v>LEONEL SADI DE BORTOLI</v>
          </cell>
          <cell r="R870" t="str">
            <v>ANIMAL</v>
          </cell>
          <cell r="V870" t="str">
            <v>Assentamento Santa Maria do Ibicuí, 2º Distrito, Pirajú</v>
          </cell>
          <cell r="W870" t="str">
            <v>97.640-000</v>
          </cell>
          <cell r="X870" t="str">
            <v>CONVENCIONAL</v>
          </cell>
        </row>
        <row r="871">
          <cell r="C871" t="str">
            <v>06.063/18</v>
          </cell>
          <cell r="D871" t="str">
            <v>PANIFICADOS DA NEIZA</v>
          </cell>
          <cell r="E871" t="str">
            <v>MANOEL VIANA</v>
          </cell>
          <cell r="F871" t="str">
            <v>BAGÉ</v>
          </cell>
          <cell r="G871">
            <v>43150</v>
          </cell>
          <cell r="H871" t="str">
            <v>367.101.692.4</v>
          </cell>
          <cell r="I871">
            <v>0</v>
          </cell>
          <cell r="K871">
            <v>43150</v>
          </cell>
          <cell r="L871" t="str">
            <v>PANIFICADOS</v>
          </cell>
          <cell r="M871" t="str">
            <v>TRIGO</v>
          </cell>
          <cell r="O871" t="str">
            <v>NEIZA LEMES DA SILVA</v>
          </cell>
          <cell r="R871" t="str">
            <v>VEGETAL</v>
          </cell>
          <cell r="V871" t="str">
            <v>Assentamento Santa Maria do Ibicuí, 2º Distrito, Pirajú</v>
          </cell>
          <cell r="W871" t="str">
            <v>97.640-000</v>
          </cell>
          <cell r="X871" t="str">
            <v>CONVENCIONAL</v>
          </cell>
        </row>
        <row r="872">
          <cell r="C872" t="str">
            <v>06.064/18</v>
          </cell>
          <cell r="D872" t="str">
            <v>AGROLOTE 106</v>
          </cell>
          <cell r="E872" t="str">
            <v>MANOEL VIANA</v>
          </cell>
          <cell r="F872" t="str">
            <v>BAGÉ</v>
          </cell>
          <cell r="G872">
            <v>43151</v>
          </cell>
          <cell r="H872" t="str">
            <v>367.101.051.9</v>
          </cell>
          <cell r="I872">
            <v>0</v>
          </cell>
          <cell r="K872">
            <v>43151</v>
          </cell>
          <cell r="L872" t="str">
            <v>QUEIJOS</v>
          </cell>
          <cell r="M872" t="str">
            <v>BOVINOCULTURA DE LEITE</v>
          </cell>
          <cell r="O872" t="str">
            <v>ELISANDRA VIEIRA DE MELLO</v>
          </cell>
          <cell r="R872" t="str">
            <v>ANIMAL</v>
          </cell>
          <cell r="V872" t="str">
            <v>Assentamento Santa Maria do Ibicuí, 2º Distrito, Pirajú</v>
          </cell>
          <cell r="W872" t="str">
            <v>97.640-000</v>
          </cell>
          <cell r="X872" t="str">
            <v>CONVENCIONAL</v>
          </cell>
        </row>
        <row r="873">
          <cell r="C873" t="str">
            <v>06.065/18</v>
          </cell>
          <cell r="D873" t="str">
            <v>FAMILIAR QUERÊNCIA NOVA</v>
          </cell>
          <cell r="E873" t="str">
            <v>SÃO BORJA</v>
          </cell>
          <cell r="G873">
            <v>43153</v>
          </cell>
          <cell r="H873" t="str">
            <v>117.112.222.2</v>
          </cell>
          <cell r="I873">
            <v>0</v>
          </cell>
          <cell r="K873" t="str">
            <v>DESC</v>
          </cell>
          <cell r="L873" t="str">
            <v>QUEIJO COLONIAL, DOCE DE LEITE, RAPADURA</v>
          </cell>
          <cell r="M873" t="str">
            <v>BOVINOCULTURA DE LEITE</v>
          </cell>
          <cell r="O873" t="str">
            <v>CLAUDIO BATTANOLI ARAÚJO</v>
          </cell>
          <cell r="R873" t="str">
            <v>ANIMAL</v>
          </cell>
          <cell r="V873" t="str">
            <v>São Marcos, s/n, Interior</v>
          </cell>
          <cell r="W873" t="str">
            <v>97.670-000</v>
          </cell>
          <cell r="X873" t="str">
            <v>CONVENCIONAL</v>
          </cell>
        </row>
        <row r="874">
          <cell r="C874" t="str">
            <v>06.066/18</v>
          </cell>
          <cell r="D874" t="str">
            <v>CONDADO</v>
          </cell>
          <cell r="E874" t="str">
            <v>MANOEL VIANA</v>
          </cell>
          <cell r="F874" t="str">
            <v>BAGÉ</v>
          </cell>
          <cell r="G874">
            <v>43153</v>
          </cell>
          <cell r="H874" t="str">
            <v>367.102.046.8</v>
          </cell>
          <cell r="I874">
            <v>0</v>
          </cell>
          <cell r="K874">
            <v>43153</v>
          </cell>
          <cell r="L874" t="str">
            <v>OVOS</v>
          </cell>
          <cell r="M874" t="str">
            <v>AVICULTURA DE POSTURA</v>
          </cell>
          <cell r="O874" t="str">
            <v>MARI SARITA DE CARVALHO FERNANDES</v>
          </cell>
          <cell r="R874" t="str">
            <v>ANIMAL</v>
          </cell>
          <cell r="V874" t="str">
            <v>Rincão dos Pintos, 3º Distrito</v>
          </cell>
          <cell r="W874" t="str">
            <v>97.640-000</v>
          </cell>
          <cell r="X874" t="str">
            <v>CONVENCIONAL</v>
          </cell>
        </row>
        <row r="875">
          <cell r="C875" t="str">
            <v>06.067/18</v>
          </cell>
          <cell r="D875" t="str">
            <v>ASSOCIAÇÃO DOS PEQUENOS PRODUTORES HORTIFRUTIGRANJEIROS DE ALEGRETE</v>
          </cell>
          <cell r="E875" t="str">
            <v>ALEGRETE</v>
          </cell>
          <cell r="F875" t="str">
            <v>BAGÉ</v>
          </cell>
          <cell r="G875">
            <v>43178</v>
          </cell>
          <cell r="H875" t="str">
            <v>002.109.747.0</v>
          </cell>
          <cell r="I875">
            <v>0</v>
          </cell>
          <cell r="K875">
            <v>43178</v>
          </cell>
          <cell r="L875" t="str">
            <v>MANDIOCA DESCASCADA CONGELADA, CONSERVA DE CENOURA, KIT SOPA, DOCES EM CALDA</v>
          </cell>
          <cell r="M875" t="str">
            <v>HORTICULTURA</v>
          </cell>
          <cell r="O875" t="str">
            <v>PEDRO ALEX SANTOS DE MORAES</v>
          </cell>
          <cell r="P875" t="str">
            <v>55 99902 0961</v>
          </cell>
          <cell r="R875" t="str">
            <v>VEGETAL</v>
          </cell>
          <cell r="U875" t="str">
            <v>chacaradaedilia@hotmail.com</v>
          </cell>
          <cell r="V875" t="str">
            <v>Rua Nossa Senhora do Carmo, 91, Centro</v>
          </cell>
          <cell r="W875" t="str">
            <v>97.541-410</v>
          </cell>
          <cell r="X875" t="str">
            <v>CONVENCIONAL</v>
          </cell>
        </row>
        <row r="876">
          <cell r="C876" t="str">
            <v>06.068/18</v>
          </cell>
          <cell r="D876" t="str">
            <v xml:space="preserve">FAMILIAR DA TERRA </v>
          </cell>
          <cell r="E876" t="str">
            <v>SÃO BORJA</v>
          </cell>
          <cell r="F876" t="str">
            <v>BAGÉ</v>
          </cell>
          <cell r="G876">
            <v>43179</v>
          </cell>
          <cell r="H876" t="str">
            <v>117.112.469.1</v>
          </cell>
          <cell r="I876">
            <v>1</v>
          </cell>
          <cell r="J876">
            <v>43986</v>
          </cell>
          <cell r="K876">
            <v>43927</v>
          </cell>
          <cell r="L876" t="str">
            <v>CARNE OVINA RESFRIADA, LINGUIÇA</v>
          </cell>
          <cell r="M876" t="str">
            <v>OVINOCULTURA</v>
          </cell>
          <cell r="O876" t="str">
            <v>VALESCA LIMA DALLA PORTA</v>
          </cell>
          <cell r="P876" t="str">
            <v>55 99911 0489</v>
          </cell>
          <cell r="R876" t="str">
            <v>ANIMAL</v>
          </cell>
          <cell r="V876" t="str">
            <v>Rincão de São Bento, s/n, Interior</v>
          </cell>
          <cell r="W876" t="str">
            <v>97.670-000</v>
          </cell>
          <cell r="X876" t="str">
            <v>CONVENCIONAL</v>
          </cell>
        </row>
        <row r="877">
          <cell r="C877" t="str">
            <v>06.069/18</v>
          </cell>
          <cell r="D877" t="str">
            <v>FEIRANTES DO SÃO DONATO</v>
          </cell>
          <cell r="E877" t="str">
            <v>MAÇAMBARÁ</v>
          </cell>
          <cell r="F877" t="str">
            <v>BAGÉ</v>
          </cell>
          <cell r="G877">
            <v>43185</v>
          </cell>
          <cell r="H877" t="str">
            <v>449.101.375.5</v>
          </cell>
          <cell r="I877">
            <v>0</v>
          </cell>
          <cell r="K877">
            <v>43185</v>
          </cell>
          <cell r="L877" t="str">
            <v>GELEIA E DOCES DE FRUTA, CONSERVA DE LEGUMES, DOCE DE LEITE</v>
          </cell>
          <cell r="M877" t="str">
            <v>BOVINOCULTURA DE LEITE E HORTICULTURA</v>
          </cell>
          <cell r="O877" t="str">
            <v>ELISANDRA CHUQUEL</v>
          </cell>
          <cell r="R877" t="str">
            <v>ANIMAL/VEGETAL</v>
          </cell>
          <cell r="V877" t="str">
            <v>São Donato s/n</v>
          </cell>
          <cell r="W877" t="str">
            <v>97.645-000</v>
          </cell>
          <cell r="X877" t="str">
            <v>CONVENCIONAL</v>
          </cell>
        </row>
        <row r="878">
          <cell r="C878" t="str">
            <v>06.070/18</v>
          </cell>
          <cell r="D878" t="str">
            <v>OVOS RECANTO</v>
          </cell>
          <cell r="E878" t="str">
            <v>URUGUAIANA</v>
          </cell>
          <cell r="G878">
            <v>43187</v>
          </cell>
          <cell r="H878" t="str">
            <v>153.107.902.1</v>
          </cell>
          <cell r="I878">
            <v>0</v>
          </cell>
          <cell r="K878" t="str">
            <v>DESC</v>
          </cell>
          <cell r="L878" t="str">
            <v>OVOS</v>
          </cell>
          <cell r="M878" t="str">
            <v>AVICULTURA DE POSTURA</v>
          </cell>
          <cell r="O878" t="str">
            <v>RICARDO FERRRAZ SCALVENZI</v>
          </cell>
          <cell r="P878" t="str">
            <v>55 99970 2900</v>
          </cell>
          <cell r="R878" t="str">
            <v>ANIMAL</v>
          </cell>
          <cell r="V878" t="str">
            <v>BR 472, Imbaá, s/n, Interior</v>
          </cell>
          <cell r="W878" t="str">
            <v>95.500-000</v>
          </cell>
          <cell r="X878" t="str">
            <v>CONVENCIONAL</v>
          </cell>
        </row>
        <row r="879">
          <cell r="C879" t="str">
            <v>06.071/18</v>
          </cell>
          <cell r="D879" t="str">
            <v>FAMILIAR MARTINS SOUZA</v>
          </cell>
          <cell r="E879" t="str">
            <v>SÃO BORJA</v>
          </cell>
          <cell r="F879" t="str">
            <v>BAGÉ</v>
          </cell>
          <cell r="G879">
            <v>43193</v>
          </cell>
          <cell r="H879" t="str">
            <v>117.112.375.0</v>
          </cell>
          <cell r="I879">
            <v>1</v>
          </cell>
          <cell r="J879">
            <v>43461</v>
          </cell>
          <cell r="K879">
            <v>43461</v>
          </cell>
          <cell r="L879" t="str">
            <v>PEIXE EVISCERADO, PEIXE EM POSTAS, FILÉ DE PEIXE, FRIOS E SALGADOS</v>
          </cell>
          <cell r="M879" t="str">
            <v>PESCADOS OU PISCICULTURA</v>
          </cell>
          <cell r="N879" t="str">
            <v>Licença Municipal</v>
          </cell>
          <cell r="O879" t="str">
            <v>CLAUDEMIR DE SOUZA CARVALHO</v>
          </cell>
          <cell r="P879" t="str">
            <v>55 99660 9626</v>
          </cell>
          <cell r="R879" t="str">
            <v>ANIMAL</v>
          </cell>
          <cell r="S879" t="str">
            <v>SIM</v>
          </cell>
          <cell r="V879" t="str">
            <v>Rua Dezenove de Fevereiro, 467, Passo</v>
          </cell>
          <cell r="W879" t="str">
            <v>97.670-000</v>
          </cell>
          <cell r="X879" t="str">
            <v>CONVENCIONAL</v>
          </cell>
        </row>
        <row r="880">
          <cell r="C880" t="str">
            <v>06.072/18</v>
          </cell>
          <cell r="D880" t="str">
            <v>REMANSO</v>
          </cell>
          <cell r="E880" t="str">
            <v>SANTANA DO LIVRAMENTO</v>
          </cell>
          <cell r="F880" t="str">
            <v>BAGÉ</v>
          </cell>
          <cell r="G880">
            <v>43195</v>
          </cell>
          <cell r="H880" t="str">
            <v>106.112.501.4</v>
          </cell>
          <cell r="I880">
            <v>0</v>
          </cell>
          <cell r="K880">
            <v>43224</v>
          </cell>
          <cell r="L880" t="str">
            <v>QUEIJO ARTESANAL, QUEIJO ARTESANAL TEMPERADO, MANTEIGA</v>
          </cell>
          <cell r="M880" t="str">
            <v>BOVINOCULTURA DE LEITE</v>
          </cell>
          <cell r="O880" t="str">
            <v>PAULO RICARDO MASSA</v>
          </cell>
          <cell r="P880" t="str">
            <v>55 99984 6157 / 99987 9479</v>
          </cell>
          <cell r="R880" t="str">
            <v>ANIMAL</v>
          </cell>
          <cell r="U880" t="str">
            <v>paulomassaster@gmail.com</v>
          </cell>
          <cell r="V880" t="str">
            <v>Rua Aldagizo Ferreira, 105775, Florentina</v>
          </cell>
          <cell r="W880" t="str">
            <v>97.573-970</v>
          </cell>
          <cell r="X880" t="str">
            <v>CONVENCIONAL</v>
          </cell>
        </row>
        <row r="881">
          <cell r="C881" t="str">
            <v>06.073/18</v>
          </cell>
          <cell r="D881" t="str">
            <v>PILZ</v>
          </cell>
          <cell r="E881" t="str">
            <v>ITACURUBI</v>
          </cell>
          <cell r="F881" t="str">
            <v>BAGÉ</v>
          </cell>
          <cell r="G881">
            <v>43259</v>
          </cell>
          <cell r="H881" t="str">
            <v>285.102.343.2</v>
          </cell>
          <cell r="I881">
            <v>0</v>
          </cell>
          <cell r="K881">
            <v>43318</v>
          </cell>
          <cell r="L881" t="str">
            <v>MANDIOCA DESCASCADA</v>
          </cell>
          <cell r="M881" t="str">
            <v>MANDIOCA</v>
          </cell>
          <cell r="O881" t="str">
            <v>JULIANA SILVA DE VARGAS</v>
          </cell>
          <cell r="R881" t="str">
            <v>VEGETAL</v>
          </cell>
          <cell r="V881" t="str">
            <v>Assentamento Conquista da Luta, s/n, Rincão dos boeiros</v>
          </cell>
          <cell r="W881" t="str">
            <v>97.685-000</v>
          </cell>
          <cell r="X881" t="str">
            <v>CONVENCIONAL</v>
          </cell>
        </row>
        <row r="882">
          <cell r="C882" t="str">
            <v>06.074/18</v>
          </cell>
          <cell r="D882" t="str">
            <v>SÃO MATEUS</v>
          </cell>
          <cell r="E882" t="str">
            <v>SANTANA DO LIVRAMENTO</v>
          </cell>
          <cell r="G882">
            <v>43285</v>
          </cell>
          <cell r="H882" t="str">
            <v>106.113.167.7</v>
          </cell>
          <cell r="I882">
            <v>0</v>
          </cell>
          <cell r="K882" t="str">
            <v>DESC</v>
          </cell>
          <cell r="L882" t="str">
            <v>QUEIJO COLONIAL, DOCE DE LEITE, MANTEIGA</v>
          </cell>
          <cell r="M882" t="str">
            <v>BOVINOCULTURA DE LEITE</v>
          </cell>
          <cell r="O882" t="str">
            <v>JAIR ANTÔNIO MACHADO ROSA</v>
          </cell>
          <cell r="P882" t="str">
            <v>55 99137 1006 / 99665 6726</v>
          </cell>
          <cell r="R882" t="str">
            <v>ANIMAL</v>
          </cell>
          <cell r="V882" t="str">
            <v>Amália Labarte, 572, Registro</v>
          </cell>
          <cell r="W882" t="str">
            <v>97.571-690</v>
          </cell>
          <cell r="X882" t="str">
            <v>CONVENCIONAL</v>
          </cell>
        </row>
        <row r="883">
          <cell r="C883" t="str">
            <v>06.075/18</v>
          </cell>
          <cell r="D883" t="str">
            <v>CALDOS DE CANA TRF</v>
          </cell>
          <cell r="E883" t="str">
            <v>SANTANA DO LIVRAMENTO</v>
          </cell>
          <cell r="F883" t="str">
            <v>BAGÉ</v>
          </cell>
          <cell r="G883">
            <v>43297</v>
          </cell>
          <cell r="H883" t="str">
            <v>106.111.491.8</v>
          </cell>
          <cell r="I883">
            <v>0</v>
          </cell>
          <cell r="K883">
            <v>43297</v>
          </cell>
          <cell r="L883" t="str">
            <v>CALDO DE CANA</v>
          </cell>
          <cell r="M883" t="str">
            <v>CANA-DE-AÇÚCAR</v>
          </cell>
          <cell r="O883" t="str">
            <v>DELCI HILGEMANN DE OLIVEIRA</v>
          </cell>
          <cell r="P883" t="str">
            <v>55 99624 4373 / 99624 7121</v>
          </cell>
          <cell r="R883" t="str">
            <v>VEGETAL</v>
          </cell>
          <cell r="V883" t="str">
            <v xml:space="preserve">BR 158, km 523 - Cooperativa Figueira, Faxina </v>
          </cell>
          <cell r="W883" t="str">
            <v>97.573-000</v>
          </cell>
          <cell r="X883" t="str">
            <v>EM TRANSIÇÃO AGROECOLÓGICA</v>
          </cell>
        </row>
        <row r="884">
          <cell r="C884" t="str">
            <v>06.076/18</v>
          </cell>
          <cell r="D884" t="str">
            <v>FAMILIAR SÃO MARCOS</v>
          </cell>
          <cell r="E884" t="str">
            <v>SÃO BORJA</v>
          </cell>
          <cell r="F884" t="str">
            <v>BAGÉ</v>
          </cell>
          <cell r="G884">
            <v>43368</v>
          </cell>
          <cell r="H884" t="str">
            <v>117.110.504.2</v>
          </cell>
          <cell r="I884">
            <v>1</v>
          </cell>
          <cell r="J884">
            <v>44456</v>
          </cell>
          <cell r="K884">
            <v>44456</v>
          </cell>
          <cell r="L884" t="str">
            <v>QUEIJO, RICOTA, DOCE DE LEITE, AMBROSIA, IOGURTE</v>
          </cell>
          <cell r="M884" t="str">
            <v>BOVINOCULTURA DE LEITE</v>
          </cell>
          <cell r="N884" t="str">
            <v>Certidão de Isenção nº 033/21/SMAMA</v>
          </cell>
          <cell r="O884" t="str">
            <v>LENIR ROSÁRIO DOS SANTOS AMARAL</v>
          </cell>
          <cell r="P884" t="str">
            <v>55 99615 9515</v>
          </cell>
          <cell r="R884" t="str">
            <v>ANIMAL</v>
          </cell>
          <cell r="S884" t="str">
            <v>SIM</v>
          </cell>
          <cell r="V884" t="str">
            <v>Localidade de São Marcos, s/nº - Interior</v>
          </cell>
          <cell r="W884" t="str">
            <v>97.670-000</v>
          </cell>
          <cell r="X884" t="str">
            <v>CONVENCIONAL</v>
          </cell>
        </row>
        <row r="885">
          <cell r="C885" t="str">
            <v>06.077/18</v>
          </cell>
          <cell r="D885" t="str">
            <v>FAMILIAR SANTO EXPEDITO</v>
          </cell>
          <cell r="E885" t="str">
            <v>SÃO BORJA</v>
          </cell>
          <cell r="F885" t="str">
            <v>BAGÉ</v>
          </cell>
          <cell r="G885">
            <v>43368</v>
          </cell>
          <cell r="H885" t="str">
            <v>117.112.846.8</v>
          </cell>
          <cell r="I885">
            <v>0</v>
          </cell>
          <cell r="K885">
            <v>43368</v>
          </cell>
          <cell r="L885" t="str">
            <v>CONSERVAS, PICLES, DOCES, COMPOTAS, GELÉIAS E MANDIOCA DESCASCADA CONGELADA</v>
          </cell>
          <cell r="M885" t="str">
            <v>HORTICULTURA</v>
          </cell>
          <cell r="O885" t="str">
            <v>MARECI TRINDADE OLIVEIRA</v>
          </cell>
          <cell r="P885" t="str">
            <v>55 99624 7389</v>
          </cell>
          <cell r="R885" t="str">
            <v>VEGETAL</v>
          </cell>
          <cell r="V885" t="str">
            <v>Rincão do Ivaí, S/N - Interior</v>
          </cell>
          <cell r="W885" t="str">
            <v>97.670-000</v>
          </cell>
          <cell r="X885" t="str">
            <v>CONVENCIONAL</v>
          </cell>
        </row>
        <row r="886">
          <cell r="C886" t="str">
            <v>06.078/18</v>
          </cell>
          <cell r="D886" t="str">
            <v>NOSSA SENHORA APARECIDA</v>
          </cell>
          <cell r="E886" t="str">
            <v>SÃO BORJA</v>
          </cell>
          <cell r="F886" t="str">
            <v>BAGÉ</v>
          </cell>
          <cell r="G886">
            <v>43368</v>
          </cell>
          <cell r="H886" t="str">
            <v>117.112.840.9</v>
          </cell>
          <cell r="I886">
            <v>1</v>
          </cell>
          <cell r="J886">
            <v>44454</v>
          </cell>
          <cell r="K886">
            <v>44454</v>
          </cell>
          <cell r="L886" t="str">
            <v>FRANGO</v>
          </cell>
          <cell r="M886" t="str">
            <v>AVICULTURA DE CORTE</v>
          </cell>
          <cell r="N886" t="str">
            <v>LO Mun nº 183/2021/SMAMA</v>
          </cell>
          <cell r="O886" t="str">
            <v>SÉRGIO GODOI DA CRUZ</v>
          </cell>
          <cell r="P886" t="str">
            <v>55 99935 4929</v>
          </cell>
          <cell r="R886" t="str">
            <v>ANIMAL</v>
          </cell>
          <cell r="S886" t="str">
            <v>SIM</v>
          </cell>
          <cell r="V886" t="str">
            <v>Localidade de Mercedes, s/nº - Interior</v>
          </cell>
          <cell r="W886" t="str">
            <v>97.670-000</v>
          </cell>
          <cell r="X886" t="str">
            <v>CONVENCIONAL</v>
          </cell>
        </row>
        <row r="887">
          <cell r="C887" t="str">
            <v>06.079/18</v>
          </cell>
          <cell r="D887" t="str">
            <v>FAMILIAR TIA LANINHA - QUEIJARIA</v>
          </cell>
          <cell r="E887" t="str">
            <v>SÃO BORJA</v>
          </cell>
          <cell r="F887" t="str">
            <v>BAGÉ</v>
          </cell>
          <cell r="G887">
            <v>43369</v>
          </cell>
          <cell r="H887" t="str">
            <v>117.110.775.4</v>
          </cell>
          <cell r="I887">
            <v>1</v>
          </cell>
          <cell r="J887">
            <v>44172</v>
          </cell>
          <cell r="K887">
            <v>44903</v>
          </cell>
          <cell r="L887" t="str">
            <v>QUEIJO COLONIAL</v>
          </cell>
          <cell r="M887" t="str">
            <v>BOVINOCULTURA DE LEITE</v>
          </cell>
          <cell r="N887" t="str">
            <v>CERTIDÃO DE ISENÇÃO 065/2021/SMAMA</v>
          </cell>
          <cell r="O887" t="str">
            <v>JOSÉ JOAQUIM DA SILVA GONÇALVES</v>
          </cell>
          <cell r="P887" t="str">
            <v>55 99658 5975</v>
          </cell>
          <cell r="R887" t="str">
            <v>ANIMAL</v>
          </cell>
          <cell r="S887" t="str">
            <v>SIM</v>
          </cell>
          <cell r="U887" t="str">
            <v>piressandra@gmail.com</v>
          </cell>
          <cell r="V887" t="str">
            <v>Localidade de Samburá, s/nº - Interior</v>
          </cell>
          <cell r="W887" t="str">
            <v>97.670-000</v>
          </cell>
          <cell r="X887" t="str">
            <v>CONVENCIONAL</v>
          </cell>
        </row>
        <row r="888">
          <cell r="C888" t="str">
            <v>06.080/18</v>
          </cell>
          <cell r="D888" t="str">
            <v>FAMILIAR TIA LANINHA - GRANJA AVÍCOLA</v>
          </cell>
          <cell r="E888" t="str">
            <v>SÃO BORJA</v>
          </cell>
          <cell r="F888" t="str">
            <v>BAGÉ</v>
          </cell>
          <cell r="G888">
            <v>43369</v>
          </cell>
          <cell r="H888" t="str">
            <v>117.110.775.4</v>
          </cell>
          <cell r="I888">
            <v>1</v>
          </cell>
          <cell r="J888">
            <v>44176</v>
          </cell>
          <cell r="K888">
            <v>44792</v>
          </cell>
          <cell r="L888" t="str">
            <v>OVOS</v>
          </cell>
          <cell r="M888" t="str">
            <v>AVICULTURA DE POSTURA</v>
          </cell>
          <cell r="N888" t="str">
            <v>CERTIDÃO DE ISENÇÃO 043/2020/SMAMA</v>
          </cell>
          <cell r="O888" t="str">
            <v>JOSÉ JOAQUIM DA SILVA GONÇALVES</v>
          </cell>
          <cell r="P888" t="str">
            <v>55 99658 5975</v>
          </cell>
          <cell r="R888" t="str">
            <v>ANIMAL</v>
          </cell>
          <cell r="S888" t="str">
            <v>SIM</v>
          </cell>
          <cell r="V888" t="str">
            <v>Localidade de Samburá, s/nº - Interior</v>
          </cell>
          <cell r="W888" t="str">
            <v>97.670-000</v>
          </cell>
          <cell r="X888" t="str">
            <v>CONVENCIONAL</v>
          </cell>
        </row>
        <row r="889">
          <cell r="C889" t="str">
            <v>06.081/18</v>
          </cell>
          <cell r="D889" t="str">
            <v>GEMA CASEIRA</v>
          </cell>
          <cell r="E889" t="str">
            <v>QUARAÍ</v>
          </cell>
          <cell r="G889">
            <v>43444</v>
          </cell>
          <cell r="H889" t="str">
            <v>098.105.236.3</v>
          </cell>
          <cell r="I889">
            <v>0</v>
          </cell>
          <cell r="K889" t="str">
            <v>DESC</v>
          </cell>
          <cell r="L889" t="str">
            <v>OVOS</v>
          </cell>
          <cell r="M889" t="str">
            <v>AVICULTURA DE POSTURA</v>
          </cell>
          <cell r="O889" t="str">
            <v>PATRÍCIA CASTRO DE VARGAS</v>
          </cell>
          <cell r="Q889" t="str">
            <v>55 3423 1197</v>
          </cell>
          <cell r="R889" t="str">
            <v>ANIMAL</v>
          </cell>
          <cell r="V889" t="str">
            <v>Rua Norberto Barbosa, nº 91 - Santa Helena</v>
          </cell>
          <cell r="W889" t="str">
            <v>97.560-000</v>
          </cell>
          <cell r="X889" t="str">
            <v>CONVENCIONAL</v>
          </cell>
        </row>
        <row r="890">
          <cell r="C890" t="str">
            <v>06.082/18</v>
          </cell>
          <cell r="D890" t="str">
            <v>SABORES DO PAMPA GAÚCHO</v>
          </cell>
          <cell r="E890" t="str">
            <v>ROSÁRIO DO SUL</v>
          </cell>
          <cell r="F890" t="str">
            <v>BAGÉ</v>
          </cell>
          <cell r="G890">
            <v>43445</v>
          </cell>
          <cell r="H890" t="str">
            <v>104.105.880.0</v>
          </cell>
          <cell r="I890">
            <v>1</v>
          </cell>
          <cell r="J890">
            <v>45323</v>
          </cell>
          <cell r="K890">
            <v>45323</v>
          </cell>
          <cell r="L890" t="str">
            <v>QUEIJO COLONIAL, BEBIDA LÁCTEA, LEITE FERMENTADO E DOCE DE LEITE</v>
          </cell>
          <cell r="M890" t="str">
            <v>BOVINOCULTURA DE LEITE</v>
          </cell>
          <cell r="N890" t="str">
            <v>DNILA 027/2020</v>
          </cell>
          <cell r="O890" t="str">
            <v>ELIÊS DE COL MEDEIROS</v>
          </cell>
          <cell r="P890" t="str">
            <v>55 99992 9617 / 99921 6516</v>
          </cell>
          <cell r="R890" t="str">
            <v>ANIMAL</v>
          </cell>
          <cell r="S890" t="str">
            <v>SIM</v>
          </cell>
          <cell r="U890" t="str">
            <v>eliesdecol@hotmail.com</v>
          </cell>
          <cell r="V890" t="str">
            <v>Rua Amaro Souto, 4071 - Artidor Ortiz</v>
          </cell>
          <cell r="W890" t="str">
            <v>97.590-000</v>
          </cell>
          <cell r="X890" t="str">
            <v>CONVENCIONAL</v>
          </cell>
        </row>
        <row r="891">
          <cell r="C891" t="str">
            <v>06.083/18</v>
          </cell>
          <cell r="D891" t="str">
            <v>QUEIJARIA NOSSA SENHORA DO AMPARO</v>
          </cell>
          <cell r="E891" t="str">
            <v>ALEGRETE</v>
          </cell>
          <cell r="F891" t="str">
            <v>BAGÉ</v>
          </cell>
          <cell r="G891">
            <v>43445</v>
          </cell>
          <cell r="H891" t="str">
            <v>002.112.881.2</v>
          </cell>
          <cell r="I891">
            <v>0</v>
          </cell>
          <cell r="K891">
            <v>43416</v>
          </cell>
          <cell r="L891" t="str">
            <v>QUEIJO COLONIAL</v>
          </cell>
          <cell r="M891" t="str">
            <v>BOVINOCULTURA DE LEITE</v>
          </cell>
          <cell r="O891" t="str">
            <v>JOCELY ALVES MACHADO</v>
          </cell>
          <cell r="P891" t="str">
            <v>55 99628 4475 / 99943 8450</v>
          </cell>
          <cell r="R891" t="str">
            <v>ANIMAL</v>
          </cell>
          <cell r="V891" t="str">
            <v>3º Subdistrito de Alegrete - Durasnal - s/n</v>
          </cell>
          <cell r="X891" t="str">
            <v>CONVENCIONAL</v>
          </cell>
        </row>
        <row r="892">
          <cell r="C892" t="str">
            <v>06.084/18</v>
          </cell>
          <cell r="D892" t="str">
            <v>OVOS CAIPIRA DO CAMPO</v>
          </cell>
          <cell r="E892" t="str">
            <v>ALEGRETE</v>
          </cell>
          <cell r="F892" t="str">
            <v>BAGÉ</v>
          </cell>
          <cell r="G892">
            <v>43445</v>
          </cell>
          <cell r="H892" t="str">
            <v>002.113.374.3</v>
          </cell>
          <cell r="I892">
            <v>0</v>
          </cell>
          <cell r="K892">
            <v>43416</v>
          </cell>
          <cell r="L892" t="str">
            <v>OVOS</v>
          </cell>
          <cell r="M892" t="str">
            <v>AVICULTURA DE POSTURA</v>
          </cell>
          <cell r="O892" t="str">
            <v>TATINAE OLIVEIRA SEVERO</v>
          </cell>
          <cell r="P892" t="str">
            <v>55 98408 8995 / 98426 0557</v>
          </cell>
          <cell r="R892" t="str">
            <v>ANIMAL</v>
          </cell>
          <cell r="V892" t="str">
            <v>Assentamento Novo Alegrete, lote nº 26- Passo Novo</v>
          </cell>
          <cell r="X892" t="str">
            <v>ORGÂNICO NÃO CERTIFICADO</v>
          </cell>
        </row>
        <row r="893">
          <cell r="C893" t="str">
            <v>06.085/19</v>
          </cell>
          <cell r="D893" t="str">
            <v>BELLA VISTA</v>
          </cell>
          <cell r="E893" t="str">
            <v>SÃO BORJA</v>
          </cell>
          <cell r="F893" t="str">
            <v>BAGÉ</v>
          </cell>
          <cell r="G893">
            <v>43476</v>
          </cell>
          <cell r="H893" t="str">
            <v>117.111.687.7</v>
          </cell>
          <cell r="I893">
            <v>1</v>
          </cell>
          <cell r="J893">
            <v>43559</v>
          </cell>
          <cell r="K893">
            <v>44792</v>
          </cell>
          <cell r="L893" t="str">
            <v>QUEIJO (MINAS FRESCAL E PADRÃO, PARMESÃO), REQUEIJÃO, MANTEIGA</v>
          </cell>
          <cell r="M893" t="str">
            <v>BOVINOCULTURA DE LEITE</v>
          </cell>
          <cell r="N893" t="str">
            <v>ISENÇÃO MUNICIPAL</v>
          </cell>
          <cell r="O893" t="str">
            <v>DANIELA DE OLIVEIRA FENDT</v>
          </cell>
          <cell r="P893" t="str">
            <v>55 99977 3577</v>
          </cell>
          <cell r="R893" t="str">
            <v>ANIMAL</v>
          </cell>
          <cell r="S893" t="str">
            <v>SIM</v>
          </cell>
          <cell r="V893" t="str">
            <v>Nhú-porã, s/n, Interior</v>
          </cell>
          <cell r="W893" t="str">
            <v>97.670-000</v>
          </cell>
          <cell r="X893" t="str">
            <v>CONVENCIONAL</v>
          </cell>
        </row>
        <row r="894">
          <cell r="C894" t="str">
            <v>06.086/19</v>
          </cell>
          <cell r="D894" t="str">
            <v>ASSOCIAÇÃO DE PISCICULTORES DE MANOEL VIANA - APV</v>
          </cell>
          <cell r="E894" t="str">
            <v>MANOEL VIANA</v>
          </cell>
          <cell r="F894" t="str">
            <v>BAGÉ</v>
          </cell>
          <cell r="G894">
            <v>43545</v>
          </cell>
          <cell r="H894" t="str">
            <v>367.101.724.6</v>
          </cell>
          <cell r="I894">
            <v>0</v>
          </cell>
          <cell r="K894">
            <v>44861</v>
          </cell>
          <cell r="L894" t="str">
            <v>PEIXE INTEIRO, FILÉ DE PEIXE, BOLINHO DE PEIXE</v>
          </cell>
          <cell r="M894" t="str">
            <v>PESCADOS OU PISCICULTURA</v>
          </cell>
          <cell r="O894" t="str">
            <v>VANISE INÊS SCHWENDLER</v>
          </cell>
          <cell r="P894" t="str">
            <v>55 99991 6923</v>
          </cell>
          <cell r="R894" t="str">
            <v>ANIMAL</v>
          </cell>
          <cell r="V894" t="str">
            <v>Estrada do Secador, Lote 206, Pirajú - Assentamento Santa Maria do Ibicuí</v>
          </cell>
          <cell r="W894" t="str">
            <v>97.640-000</v>
          </cell>
          <cell r="X894" t="str">
            <v>CONVENCIONAL</v>
          </cell>
        </row>
        <row r="895">
          <cell r="C895" t="str">
            <v>06.087/19</v>
          </cell>
          <cell r="D895" t="str">
            <v>DOM VITÓRIO</v>
          </cell>
          <cell r="E895" t="str">
            <v>SÃO BORJA</v>
          </cell>
          <cell r="G895">
            <v>43558</v>
          </cell>
          <cell r="H895" t="str">
            <v>117.108.388.0</v>
          </cell>
          <cell r="I895">
            <v>0</v>
          </cell>
          <cell r="K895" t="str">
            <v>DESC</v>
          </cell>
          <cell r="L895" t="str">
            <v>CARNE RESFRIADA, LINGUIÇA, SALAME, BACON, MORCELA</v>
          </cell>
          <cell r="M895" t="str">
            <v>SUINOCULTURA</v>
          </cell>
          <cell r="O895" t="str">
            <v>LEONARDO DANSKI</v>
          </cell>
          <cell r="P895" t="str">
            <v>55 99706 4478</v>
          </cell>
          <cell r="Q895" t="str">
            <v>55 3431 5621</v>
          </cell>
          <cell r="R895" t="str">
            <v>ANIMAL</v>
          </cell>
          <cell r="U895" t="str">
            <v>danski2411@gmail.com</v>
          </cell>
          <cell r="V895" t="str">
            <v>Rincão da Cria, s/nº - Interior</v>
          </cell>
          <cell r="W895" t="str">
            <v>97.670-000</v>
          </cell>
          <cell r="X895" t="str">
            <v>CONVENCIONAL</v>
          </cell>
        </row>
        <row r="896">
          <cell r="C896" t="str">
            <v>06.088/19</v>
          </cell>
          <cell r="D896" t="str">
            <v>FAMILIAR GOTT</v>
          </cell>
          <cell r="E896" t="str">
            <v>SÃO BORJA</v>
          </cell>
          <cell r="F896" t="str">
            <v>BAGÉ</v>
          </cell>
          <cell r="G896">
            <v>43570</v>
          </cell>
          <cell r="H896" t="str">
            <v>117.112.272.9</v>
          </cell>
          <cell r="I896">
            <v>0</v>
          </cell>
          <cell r="K896">
            <v>43570</v>
          </cell>
          <cell r="L896" t="str">
            <v>FILÉ, ISCA E POSTA DE TILÁPIA</v>
          </cell>
          <cell r="M896" t="str">
            <v>PESCADOS OU PISCICULTURA</v>
          </cell>
          <cell r="O896" t="str">
            <v>ANTONIO CARLOS DE MELO GOTTFRIED</v>
          </cell>
          <cell r="P896" t="str">
            <v>55 99720 8109</v>
          </cell>
          <cell r="R896" t="str">
            <v>ANIMAL</v>
          </cell>
          <cell r="U896" t="str">
            <v>tonhogott@gmail.com</v>
          </cell>
          <cell r="V896" t="str">
            <v>Rincão da Cria, s/nº - Interior</v>
          </cell>
          <cell r="W896" t="str">
            <v>97.670-000</v>
          </cell>
          <cell r="X896" t="str">
            <v>CONVENCIONAL</v>
          </cell>
        </row>
        <row r="897">
          <cell r="C897" t="str">
            <v>06.089/19</v>
          </cell>
          <cell r="D897" t="str">
            <v>QUEIJARIA CONQUISTA</v>
          </cell>
          <cell r="E897" t="str">
            <v>ALEGRETE</v>
          </cell>
          <cell r="F897" t="str">
            <v>BAGÉ</v>
          </cell>
          <cell r="G897">
            <v>43623</v>
          </cell>
          <cell r="H897" t="str">
            <v>002.106.027.4</v>
          </cell>
          <cell r="I897">
            <v>1</v>
          </cell>
          <cell r="J897">
            <v>45727</v>
          </cell>
          <cell r="K897">
            <v>45727</v>
          </cell>
          <cell r="L897" t="str">
            <v>QUEIJO, IOGURTE, DOCE DE LEITE</v>
          </cell>
          <cell r="M897" t="str">
            <v>BOVINOCULTURA DE LEITE</v>
          </cell>
          <cell r="N897" t="str">
            <v>Declaração de Enquadramento Ambiental 03/02/2025</v>
          </cell>
          <cell r="O897" t="str">
            <v>JUAREZ MAURI DORNELES MARCHEZAN</v>
          </cell>
          <cell r="P897" t="str">
            <v>55 99908 8063</v>
          </cell>
          <cell r="R897" t="str">
            <v>ANIMAL</v>
          </cell>
          <cell r="S897" t="str">
            <v>SIM</v>
          </cell>
          <cell r="U897" t="str">
            <v>gmleila@hotmail.com</v>
          </cell>
          <cell r="V897" t="str">
            <v>3º Subdistrito de Alegrete - Durasnal - s/n</v>
          </cell>
          <cell r="W897" t="str">
            <v>95.541-970</v>
          </cell>
          <cell r="X897" t="str">
            <v>CONVENCIONAL</v>
          </cell>
        </row>
        <row r="898">
          <cell r="C898" t="str">
            <v>06.090/19</v>
          </cell>
          <cell r="D898" t="str">
            <v>FAMILIAR MISSIONEIRA ALIMENTOS</v>
          </cell>
          <cell r="E898" t="str">
            <v>SÃO BORJA</v>
          </cell>
          <cell r="F898" t="str">
            <v>BAGÉ</v>
          </cell>
          <cell r="G898">
            <v>43663</v>
          </cell>
          <cell r="H898" t="str">
            <v>117.112.661.9</v>
          </cell>
          <cell r="I898">
            <v>0</v>
          </cell>
          <cell r="K898">
            <v>43663</v>
          </cell>
          <cell r="L898" t="str">
            <v>MOLHO E GELÉIA DE PIMENTA, CONSERVA DE PEPINO, PICLES, SELETA DE LEGUMES E KIT SOPA</v>
          </cell>
          <cell r="M898" t="str">
            <v>HORTICULTURA</v>
          </cell>
          <cell r="O898" t="str">
            <v>JOSÉ AMILTON LOPES</v>
          </cell>
          <cell r="P898" t="str">
            <v>55 99924 7747</v>
          </cell>
          <cell r="R898" t="str">
            <v>VEGETAL</v>
          </cell>
          <cell r="U898" t="str">
            <v>lopes_amilton@hotmail.com</v>
          </cell>
          <cell r="V898" t="str">
            <v>Rincão de Santana, s/nº - Interior</v>
          </cell>
          <cell r="W898" t="str">
            <v>97.670-000</v>
          </cell>
          <cell r="X898" t="str">
            <v>CONVENCIONAL</v>
          </cell>
        </row>
        <row r="899">
          <cell r="C899" t="str">
            <v>06.091/19</v>
          </cell>
          <cell r="D899" t="str">
            <v>GRANJA TRÊS IRMÃOS</v>
          </cell>
          <cell r="E899" t="str">
            <v>SANTANA DO LIVRAMENTO</v>
          </cell>
          <cell r="G899">
            <v>43725</v>
          </cell>
          <cell r="H899" t="str">
            <v>106.111.359.8</v>
          </cell>
          <cell r="I899">
            <v>0</v>
          </cell>
          <cell r="K899" t="str">
            <v>DESC</v>
          </cell>
          <cell r="L899" t="str">
            <v>OVOS</v>
          </cell>
          <cell r="M899" t="str">
            <v>AVICULTURA DE POSTURA</v>
          </cell>
          <cell r="O899" t="str">
            <v>ANA RAQUEL MACHADO DA SILVA ALVES</v>
          </cell>
          <cell r="P899" t="str">
            <v>55 98132 6082</v>
          </cell>
          <cell r="R899" t="str">
            <v>ANIMAL</v>
          </cell>
          <cell r="U899" t="str">
            <v>agrotresirmaos19@gmail.com</v>
          </cell>
          <cell r="V899" t="str">
            <v>Rua Vitalino Moreira Dávila, 443 - São Francisco</v>
          </cell>
          <cell r="W899" t="str">
            <v>97.577-080</v>
          </cell>
          <cell r="X899" t="str">
            <v>CONVENCIONAL</v>
          </cell>
        </row>
        <row r="900">
          <cell r="C900" t="str">
            <v>06.092/19</v>
          </cell>
          <cell r="D900" t="str">
            <v>FAMILIAR SÃO-BORJENSE</v>
          </cell>
          <cell r="E900" t="str">
            <v>SÃO BORJA</v>
          </cell>
          <cell r="F900" t="str">
            <v>BAGÉ</v>
          </cell>
          <cell r="G900">
            <v>43741</v>
          </cell>
          <cell r="H900" t="str">
            <v>117.110.345.7</v>
          </cell>
          <cell r="I900">
            <v>1</v>
          </cell>
          <cell r="J900">
            <v>43972</v>
          </cell>
          <cell r="K900">
            <v>44903</v>
          </cell>
          <cell r="L900" t="str">
            <v>MEL</v>
          </cell>
          <cell r="M900" t="str">
            <v>APICULTURA</v>
          </cell>
          <cell r="N900" t="str">
            <v>CERTIDÃO DE ISENÇÃO n°038/2022 SMAMA</v>
          </cell>
          <cell r="O900" t="str">
            <v>VINICIO BIAZI GAMPERT</v>
          </cell>
          <cell r="P900" t="str">
            <v>55 99602 1521</v>
          </cell>
          <cell r="R900" t="str">
            <v>ANIMAL</v>
          </cell>
          <cell r="S900" t="str">
            <v>SIM</v>
          </cell>
          <cell r="V900" t="str">
            <v>Rua Aparicio Mariense, 1301 - Pirahy</v>
          </cell>
          <cell r="W900" t="str">
            <v>97.670-000</v>
          </cell>
          <cell r="X900" t="str">
            <v>CONVENCIONAL</v>
          </cell>
        </row>
        <row r="901">
          <cell r="C901" t="str">
            <v>06.093/19</v>
          </cell>
          <cell r="D901" t="str">
            <v>FEITOS NINA</v>
          </cell>
          <cell r="E901" t="str">
            <v>SÃO GABRIEL</v>
          </cell>
          <cell r="F901" t="str">
            <v>BAGÉ</v>
          </cell>
          <cell r="G901">
            <v>43774</v>
          </cell>
          <cell r="H901" t="str">
            <v>120.113.959.4</v>
          </cell>
          <cell r="I901">
            <v>0</v>
          </cell>
          <cell r="K901">
            <v>43596</v>
          </cell>
          <cell r="L901" t="str">
            <v>PANIFICADOS - PÃO, CUCA</v>
          </cell>
          <cell r="M901" t="str">
            <v>TRIGO</v>
          </cell>
          <cell r="O901" t="str">
            <v>NATALINA FELDKIRCHER</v>
          </cell>
          <cell r="P901" t="str">
            <v>54 99959 7028 / 55 99933 3410</v>
          </cell>
          <cell r="R901" t="str">
            <v>VEGETAL</v>
          </cell>
          <cell r="U901" t="str">
            <v>ninafeldkircher6@gmail.com</v>
          </cell>
          <cell r="V901" t="str">
            <v>Estrada Assentamento Guajuviras, s/nº - Azevedo Sodré</v>
          </cell>
          <cell r="W901" t="str">
            <v>97.300-000</v>
          </cell>
          <cell r="X901" t="str">
            <v>CONVENCIONAL</v>
          </cell>
        </row>
        <row r="902">
          <cell r="C902" t="str">
            <v>06.094/19</v>
          </cell>
          <cell r="D902" t="str">
            <v>QUEIJARIA FAMILIAR FLORES DA ROCHA</v>
          </cell>
          <cell r="E902" t="str">
            <v>SÃO GABRIEL</v>
          </cell>
          <cell r="F902" t="str">
            <v>BAGÉ</v>
          </cell>
          <cell r="G902">
            <v>43782</v>
          </cell>
          <cell r="H902" t="str">
            <v>120.111.503.2</v>
          </cell>
          <cell r="I902">
            <v>0</v>
          </cell>
          <cell r="K902">
            <v>43782</v>
          </cell>
          <cell r="L902" t="str">
            <v>QUEIJO</v>
          </cell>
          <cell r="M902" t="str">
            <v>BOVINOCULTURA DE LEITE</v>
          </cell>
          <cell r="O902" t="str">
            <v>LEONICE APARECIDA DE OLIVEIRA FLORES</v>
          </cell>
          <cell r="P902" t="str">
            <v>53 99974 0817 / 54 99614 1062</v>
          </cell>
          <cell r="R902" t="str">
            <v>ANIMAL</v>
          </cell>
          <cell r="U902" t="str">
            <v>leoniceotacilio20@gmail.com</v>
          </cell>
          <cell r="V902" t="str">
            <v>Assentamento Itaguaçu, lote 82 - Batovi</v>
          </cell>
          <cell r="W902" t="str">
            <v>97.300-000</v>
          </cell>
          <cell r="X902" t="str">
            <v>CONVENCIONAL</v>
          </cell>
        </row>
        <row r="903">
          <cell r="C903" t="str">
            <v>06.095/19</v>
          </cell>
          <cell r="D903" t="str">
            <v>LATICÍNIOS SANTA RITA</v>
          </cell>
          <cell r="E903" t="str">
            <v>ALEGRETE</v>
          </cell>
          <cell r="F903" t="str">
            <v>BAGÉ</v>
          </cell>
          <cell r="G903">
            <v>43789</v>
          </cell>
          <cell r="H903" t="str">
            <v>002.112.825.1</v>
          </cell>
          <cell r="I903">
            <v>0</v>
          </cell>
          <cell r="K903">
            <v>43789</v>
          </cell>
          <cell r="L903" t="str">
            <v>QUEIJO, IOGURTE, DOCE DE LEITE</v>
          </cell>
          <cell r="M903" t="str">
            <v>BOVINOCULTURA DE LEITE</v>
          </cell>
          <cell r="O903" t="str">
            <v>ALAN VAGNER BEULK PAHIM</v>
          </cell>
          <cell r="P903" t="str">
            <v>55 99938 2812 / 99681 9543</v>
          </cell>
          <cell r="R903" t="str">
            <v>ANIMAL</v>
          </cell>
          <cell r="U903" t="str">
            <v>alanpahim@gmail.com</v>
          </cell>
          <cell r="V903" t="str">
            <v xml:space="preserve">Corredor Estrela, 70 - 4°Subdistrito Pinheiros </v>
          </cell>
          <cell r="W903" t="str">
            <v>97.540-000</v>
          </cell>
          <cell r="X903" t="str">
            <v>CONVENCIONAL</v>
          </cell>
        </row>
        <row r="904">
          <cell r="C904" t="str">
            <v>06.096/19</v>
          </cell>
          <cell r="D904" t="str">
            <v>DELÍCIAS DA JU</v>
          </cell>
          <cell r="E904" t="str">
            <v>SANTANA DO LIVRAMENTO</v>
          </cell>
          <cell r="G904">
            <v>43817</v>
          </cell>
          <cell r="H904" t="str">
            <v>106.110.204.9</v>
          </cell>
          <cell r="I904">
            <v>0</v>
          </cell>
          <cell r="K904" t="str">
            <v>DESC</v>
          </cell>
          <cell r="L904" t="str">
            <v>QUEIJO, DOCE DE LEITE, RAPADURA DE LEITE, IOGURTE</v>
          </cell>
          <cell r="M904" t="str">
            <v>BOVINOCULTURA DE LEITE</v>
          </cell>
          <cell r="O904" t="str">
            <v>JUDITE DE ALMEIDA BRUM</v>
          </cell>
          <cell r="P904" t="str">
            <v>55 99664 6112</v>
          </cell>
          <cell r="R904" t="str">
            <v>ANIMAL</v>
          </cell>
          <cell r="V904" t="str">
            <v>PA Fidel Castro, Lote 49 - Faxina</v>
          </cell>
          <cell r="W904" t="str">
            <v>97.575-000</v>
          </cell>
          <cell r="X904" t="str">
            <v>CONVENCIONAL</v>
          </cell>
        </row>
        <row r="905">
          <cell r="C905" t="str">
            <v>06.097/19</v>
          </cell>
          <cell r="D905" t="str">
            <v>JD SABORES COLONIAIS</v>
          </cell>
          <cell r="E905" t="str">
            <v>SANTANA DO LIVRAMENTO</v>
          </cell>
          <cell r="F905" t="str">
            <v>BAGÉ</v>
          </cell>
          <cell r="G905">
            <v>43817</v>
          </cell>
          <cell r="H905" t="str">
            <v>106.107.298.0</v>
          </cell>
          <cell r="I905">
            <v>1</v>
          </cell>
          <cell r="J905">
            <v>45118</v>
          </cell>
          <cell r="K905">
            <v>45118</v>
          </cell>
          <cell r="L905" t="str">
            <v>PANIFICADOS - PÃES, CUCAS, BOLACHAS, BOLO; DOCES DE FRUTAS, MANDIOCA DESCASCADA, VEGETAIS MINIMAMENTE PROCESSADOS</v>
          </cell>
          <cell r="M905" t="str">
            <v>MILHO, TRIGO, MANDIOCA, FRUTICULTURA, HORTALIÇAS</v>
          </cell>
          <cell r="N905" t="str">
            <v>DN 02850 - 2023 DEMA</v>
          </cell>
          <cell r="O905" t="str">
            <v>JOSIANE DA FONTOURA DREHER</v>
          </cell>
          <cell r="P905" t="str">
            <v>55 99611 3403 / 98421 2214 / 99628 6729</v>
          </cell>
          <cell r="R905" t="str">
            <v>VEGETAL</v>
          </cell>
          <cell r="S905" t="str">
            <v>VIGILÂNCIA SANITÁRIA</v>
          </cell>
          <cell r="V905" t="str">
            <v>PA Recanto, Lote 12 - Rural</v>
          </cell>
          <cell r="W905" t="str">
            <v>97.584-899</v>
          </cell>
          <cell r="X905" t="str">
            <v>EM TRANSIÇÃO AGROECOLÓGICA</v>
          </cell>
        </row>
        <row r="906">
          <cell r="C906" t="str">
            <v>06.098/19</v>
          </cell>
          <cell r="D906" t="str">
            <v>JACQUES</v>
          </cell>
          <cell r="E906" t="str">
            <v>SANTANA DO LIVRAMENTO</v>
          </cell>
          <cell r="F906" t="str">
            <v>BAGÉ</v>
          </cell>
          <cell r="G906">
            <v>43829</v>
          </cell>
          <cell r="H906" t="str">
            <v>106.111.211.6</v>
          </cell>
          <cell r="I906">
            <v>0</v>
          </cell>
          <cell r="K906">
            <v>43829</v>
          </cell>
          <cell r="L906" t="str">
            <v>PANIFICADOS - BOLACHA, ROSCA DE MILHO, PÃO DE MILHO, PÃO DE MANDIOCA; MANDIOCA DESCASCADA</v>
          </cell>
          <cell r="M906" t="str">
            <v>MILHO E MANDIOCA</v>
          </cell>
          <cell r="O906" t="str">
            <v>LORENA JACQUES BIRGEIER</v>
          </cell>
          <cell r="P906" t="str">
            <v>55 98427 4101 / 99948 2993</v>
          </cell>
          <cell r="R906" t="str">
            <v>VEGETAL</v>
          </cell>
          <cell r="V906" t="str">
            <v xml:space="preserve">Lote 03, PA Sepé Tiarajú </v>
          </cell>
          <cell r="W906" t="str">
            <v>97.575-000</v>
          </cell>
          <cell r="X906" t="str">
            <v>EM TRANSIÇÃO AGROECOLÓGICA</v>
          </cell>
        </row>
        <row r="907">
          <cell r="C907" t="str">
            <v>06.099/19</v>
          </cell>
          <cell r="D907" t="str">
            <v>QUEIJARIA SANTOS LUNCKS</v>
          </cell>
          <cell r="E907" t="str">
            <v>SÃO GABRIEL</v>
          </cell>
          <cell r="F907" t="str">
            <v>BAGÉ</v>
          </cell>
          <cell r="G907">
            <v>43829</v>
          </cell>
          <cell r="H907" t="str">
            <v>120.111.414.1</v>
          </cell>
          <cell r="I907">
            <v>0</v>
          </cell>
          <cell r="K907">
            <v>43829</v>
          </cell>
          <cell r="L907" t="str">
            <v>QUEIJO</v>
          </cell>
          <cell r="M907" t="str">
            <v>BOVINOCULTURA DE LEITE</v>
          </cell>
          <cell r="O907" t="str">
            <v>MARIA AUCIVÂNIA DOS SANTOS</v>
          </cell>
          <cell r="P907" t="str">
            <v>55 99903 9627</v>
          </cell>
          <cell r="R907" t="str">
            <v>ANIMAL</v>
          </cell>
          <cell r="U907" t="str">
            <v>aucivaniasantos13@gmail.com</v>
          </cell>
          <cell r="V907" t="str">
            <v>Lote 98, PA Itaguaçu - Batovi</v>
          </cell>
          <cell r="W907" t="str">
            <v>97.300-000</v>
          </cell>
          <cell r="X907" t="str">
            <v>CONVENCIONAL</v>
          </cell>
        </row>
        <row r="908">
          <cell r="C908" t="str">
            <v>06.100/20</v>
          </cell>
          <cell r="D908" t="str">
            <v>CANTINHO DA CONQUISTA</v>
          </cell>
          <cell r="E908" t="str">
            <v>SANTANA DO LIVRAMENTO</v>
          </cell>
          <cell r="F908" t="str">
            <v>BAGÉ</v>
          </cell>
          <cell r="G908">
            <v>43832</v>
          </cell>
          <cell r="H908" t="str">
            <v>106.114.106.0</v>
          </cell>
          <cell r="I908">
            <v>0</v>
          </cell>
          <cell r="K908">
            <v>43862</v>
          </cell>
          <cell r="L908" t="str">
            <v>QUEIJO, MANTEIGA, AMBROSIA</v>
          </cell>
          <cell r="M908" t="str">
            <v>BOVINOCULTURA DE LEITE</v>
          </cell>
          <cell r="O908" t="str">
            <v>DILCE TERESINHA DOS SANTOS</v>
          </cell>
          <cell r="P908" t="str">
            <v>55 98459 5835</v>
          </cell>
          <cell r="R908" t="str">
            <v>ANIMAL</v>
          </cell>
          <cell r="V908" t="str">
            <v>PA Fidel Castro, Lote 43 - Rural</v>
          </cell>
          <cell r="W908" t="str">
            <v>97.573-690</v>
          </cell>
          <cell r="X908" t="str">
            <v>CONVENCIONAL</v>
          </cell>
        </row>
        <row r="909">
          <cell r="C909" t="str">
            <v>06.101/20</v>
          </cell>
          <cell r="D909" t="str">
            <v>CASA DO PEIXE QUIRINOS</v>
          </cell>
          <cell r="E909" t="str">
            <v>BARRA DO QUARAÍ</v>
          </cell>
          <cell r="F909" t="str">
            <v>BAGÉ</v>
          </cell>
          <cell r="G909">
            <v>43913</v>
          </cell>
          <cell r="H909" t="str">
            <v>430.100.776.7</v>
          </cell>
          <cell r="I909">
            <v>1</v>
          </cell>
          <cell r="J909">
            <v>45229</v>
          </cell>
          <cell r="K909">
            <v>45229</v>
          </cell>
          <cell r="L909" t="str">
            <v>FILÉ DE PEIXE, PEIXE EVICERADO</v>
          </cell>
          <cell r="M909" t="str">
            <v>PESCADOS OU PISCICULTURA</v>
          </cell>
          <cell r="N909" t="str">
            <v>LO Mun nº 02/2022</v>
          </cell>
          <cell r="O909" t="str">
            <v>SAMARA ALVARENGA FALCÃO</v>
          </cell>
          <cell r="P909" t="str">
            <v>55 99994 5061</v>
          </cell>
          <cell r="R909" t="str">
            <v>ANIMAL</v>
          </cell>
          <cell r="S909" t="str">
            <v>SIM</v>
          </cell>
          <cell r="U909" t="str">
            <v>peixesquirinos@gmail.com</v>
          </cell>
          <cell r="V909" t="str">
            <v>Rua João Batista Luzardo, 178 - Vila Nova</v>
          </cell>
          <cell r="W909" t="str">
            <v>97.538-000</v>
          </cell>
          <cell r="X909" t="str">
            <v>CONVENCIONAL</v>
          </cell>
        </row>
        <row r="910">
          <cell r="C910" t="str">
            <v>06.102/20</v>
          </cell>
          <cell r="D910" t="str">
            <v>SCHULTZ ANCINELO</v>
          </cell>
          <cell r="E910" t="str">
            <v>URUGUAIANA</v>
          </cell>
          <cell r="F910" t="str">
            <v>BAGÉ</v>
          </cell>
          <cell r="G910">
            <v>43914</v>
          </cell>
          <cell r="H910" t="str">
            <v>153.108.997.3</v>
          </cell>
          <cell r="I910">
            <v>0</v>
          </cell>
          <cell r="K910">
            <v>43914</v>
          </cell>
          <cell r="L910" t="str">
            <v>ARROZ TIPO 01, QUIRELA</v>
          </cell>
          <cell r="M910" t="str">
            <v>ORIZICULTURA</v>
          </cell>
          <cell r="O910" t="str">
            <v>ERICA PERES SCHULTZ</v>
          </cell>
          <cell r="P910" t="str">
            <v>55 98116 2655 / 98111 7592</v>
          </cell>
          <cell r="R910" t="str">
            <v>VEGETAL</v>
          </cell>
          <cell r="U910" t="str">
            <v>ericapschultz@hotmail.com</v>
          </cell>
          <cell r="V910" t="str">
            <v>Rua Rico Soares, 955 - São Marcos</v>
          </cell>
          <cell r="W910" t="str">
            <v>97.501-971</v>
          </cell>
          <cell r="X910" t="str">
            <v>CONVENCIONAL</v>
          </cell>
        </row>
        <row r="911">
          <cell r="C911" t="str">
            <v>06.103/20</v>
          </cell>
          <cell r="D911" t="str">
            <v>SABORES DO CAMPO</v>
          </cell>
          <cell r="E911" t="str">
            <v>SANTANA DO LIVRAMENTO</v>
          </cell>
          <cell r="F911" t="str">
            <v>BAGÉ</v>
          </cell>
          <cell r="G911">
            <v>43920</v>
          </cell>
          <cell r="H911" t="str">
            <v>106.108.457.1</v>
          </cell>
          <cell r="I911">
            <v>1</v>
          </cell>
          <cell r="J911">
            <v>45131</v>
          </cell>
          <cell r="K911">
            <v>45131</v>
          </cell>
          <cell r="L911" t="str">
            <v>QUEIJO COLONIAL, QUEIJO COLONIAL TEMPERADO, BEBIDA LÁCTEA, MANTEIGA</v>
          </cell>
          <cell r="M911" t="str">
            <v>BOVINOCULTURA DE LEITE</v>
          </cell>
          <cell r="N911" t="str">
            <v>DN 02736/20222 DEMA</v>
          </cell>
          <cell r="O911" t="str">
            <v>ALDOMIR JOSE VEDOVATTO</v>
          </cell>
          <cell r="P911" t="str">
            <v>55 99938 3686 / 99933 2122</v>
          </cell>
          <cell r="R911" t="str">
            <v>ANIMAL</v>
          </cell>
          <cell r="S911" t="str">
            <v>SIM</v>
          </cell>
          <cell r="U911" t="str">
            <v>carmenvedovatto@yahoo.com.br</v>
          </cell>
          <cell r="V911" t="str">
            <v>Estrada Sepé Tiarajú - P.A. Liberdade no Futuro, s/nº - Cerro dos Munhoz</v>
          </cell>
          <cell r="W911" t="str">
            <v>97.573-000</v>
          </cell>
          <cell r="X911" t="str">
            <v>CONVENCIONAL</v>
          </cell>
        </row>
        <row r="912">
          <cell r="C912" t="str">
            <v>06.104/20</v>
          </cell>
          <cell r="D912" t="str">
            <v>SÍTIO DEVEREDA</v>
          </cell>
          <cell r="E912" t="str">
            <v>URUGUAIANA</v>
          </cell>
          <cell r="F912" t="str">
            <v>BAGÉ</v>
          </cell>
          <cell r="G912">
            <v>43944</v>
          </cell>
          <cell r="H912" t="str">
            <v>153.107.903.0</v>
          </cell>
          <cell r="I912">
            <v>1</v>
          </cell>
          <cell r="J912">
            <v>44001</v>
          </cell>
          <cell r="K912">
            <v>44001</v>
          </cell>
          <cell r="L912" t="str">
            <v xml:space="preserve">MANDIOCA E ABÓBORA A VÁCUO </v>
          </cell>
          <cell r="M912" t="str">
            <v>HORTICULTURA</v>
          </cell>
          <cell r="N912" t="str">
            <v>DECLARAÇÃO MUNICIPAL N°005/2020</v>
          </cell>
          <cell r="O912" t="str">
            <v>DIÓRGENES SOARES RODRIGUES</v>
          </cell>
          <cell r="P912" t="str">
            <v>55 99953 1279</v>
          </cell>
          <cell r="R912" t="str">
            <v>VEGETAL</v>
          </cell>
          <cell r="U912" t="str">
            <v>sitiodevereda@bol.com.br</v>
          </cell>
          <cell r="V912" t="str">
            <v>Estrada BR 472, Ibicui km 536, 2415 - João Arregui - 4°Distrito</v>
          </cell>
          <cell r="W912" t="str">
            <v>97.508-000</v>
          </cell>
          <cell r="X912" t="str">
            <v>CONVENCIONAL</v>
          </cell>
        </row>
        <row r="913">
          <cell r="C913" t="str">
            <v>06.105/20</v>
          </cell>
          <cell r="D913" t="str">
            <v>MAKTUB</v>
          </cell>
          <cell r="E913" t="str">
            <v>URUGUAIANA</v>
          </cell>
          <cell r="F913" t="str">
            <v>BAGÉ</v>
          </cell>
          <cell r="G913">
            <v>43945</v>
          </cell>
          <cell r="H913" t="str">
            <v>153.109.758.5</v>
          </cell>
          <cell r="I913">
            <v>0</v>
          </cell>
          <cell r="K913">
            <v>43945</v>
          </cell>
          <cell r="L913" t="str">
            <v>MANDIOCA E ABÓBORA A VÁCUO, SCHIMIER E GELEIA DE MARACUJÁ, FRAMBOESA</v>
          </cell>
          <cell r="M913" t="str">
            <v>HORTICULTURA</v>
          </cell>
          <cell r="O913" t="str">
            <v>LEDI STREB</v>
          </cell>
          <cell r="P913" t="str">
            <v>55 99971 3277</v>
          </cell>
          <cell r="R913" t="str">
            <v>VEGETAL</v>
          </cell>
          <cell r="V913" t="str">
            <v>Estrada BR 472, Ibicui km 519, 2500/casa 02 - João Arregui - 4°Distrito</v>
          </cell>
          <cell r="W913" t="str">
            <v>97.508-000</v>
          </cell>
          <cell r="X913" t="str">
            <v>CONVENCIONAL</v>
          </cell>
        </row>
        <row r="914">
          <cell r="C914" t="str">
            <v>06.106/20</v>
          </cell>
          <cell r="D914" t="str">
            <v>MEL ORVALHO DA MADRUGADA</v>
          </cell>
          <cell r="E914" t="str">
            <v>URUGUAIANA</v>
          </cell>
          <cell r="F914" t="str">
            <v>BAGÉ</v>
          </cell>
          <cell r="G914">
            <v>43945</v>
          </cell>
          <cell r="H914" t="str">
            <v>153.107.942.0</v>
          </cell>
          <cell r="I914">
            <v>0</v>
          </cell>
          <cell r="K914">
            <v>43945</v>
          </cell>
          <cell r="L914" t="str">
            <v>MEL</v>
          </cell>
          <cell r="M914" t="str">
            <v>APICULTURA</v>
          </cell>
          <cell r="O914" t="str">
            <v>VALTER JOSÉ DE MELLO PEREIRA</v>
          </cell>
          <cell r="P914" t="str">
            <v>55 99654 8667</v>
          </cell>
          <cell r="R914" t="str">
            <v>ANIMAL</v>
          </cell>
          <cell r="V914" t="str">
            <v>Vila João Arregui, s/n° - 4°Distrito</v>
          </cell>
          <cell r="W914" t="str">
            <v>97.511-140</v>
          </cell>
          <cell r="X914" t="str">
            <v>CONVENCIONAL</v>
          </cell>
        </row>
        <row r="915">
          <cell r="C915" t="str">
            <v>06.107/20</v>
          </cell>
          <cell r="D915" t="str">
            <v xml:space="preserve">QUEIJARIA SANTA ANA </v>
          </cell>
          <cell r="E915" t="str">
            <v>ALEGRETE</v>
          </cell>
          <cell r="F915" t="str">
            <v>BAGÉ</v>
          </cell>
          <cell r="G915">
            <v>43950</v>
          </cell>
          <cell r="H915" t="str">
            <v>002.114.904.6</v>
          </cell>
          <cell r="I915">
            <v>0</v>
          </cell>
          <cell r="K915">
            <v>43950</v>
          </cell>
          <cell r="L915" t="str">
            <v>QUEIJO</v>
          </cell>
          <cell r="M915" t="str">
            <v>BOVINOCULTURA DE LEITE</v>
          </cell>
          <cell r="O915" t="str">
            <v xml:space="preserve">ELOI VITOR BOMHART </v>
          </cell>
          <cell r="P915" t="str">
            <v>55 99627 6096 / 99672 3115</v>
          </cell>
          <cell r="R915" t="str">
            <v>ANIMAL</v>
          </cell>
          <cell r="U915" t="str">
            <v>lurianemartineez@gmail.com</v>
          </cell>
          <cell r="V915" t="str">
            <v>Estrada Br- 290, 3195 - Lajeadinho</v>
          </cell>
          <cell r="W915" t="str">
            <v>97.545-120</v>
          </cell>
          <cell r="X915" t="str">
            <v>CONVENCIONAL</v>
          </cell>
        </row>
        <row r="916">
          <cell r="C916" t="str">
            <v>06.108/20</v>
          </cell>
          <cell r="D916" t="str">
            <v>NOSSA FAMILIAR NOSSA SENHORA APARECIDA</v>
          </cell>
          <cell r="E916" t="str">
            <v>SÃO BORJA</v>
          </cell>
          <cell r="F916" t="str">
            <v>BAGÉ</v>
          </cell>
          <cell r="G916">
            <v>43964</v>
          </cell>
          <cell r="H916" t="str">
            <v>117.109.186.6</v>
          </cell>
          <cell r="I916">
            <v>0</v>
          </cell>
          <cell r="K916">
            <v>43964</v>
          </cell>
          <cell r="L916" t="str">
            <v>CONSERVA DE PEPINO, PICLES, DOCES, COMPOTAS E GELÉIAS, MANDIOCA DESCASCADA CONGELADA</v>
          </cell>
          <cell r="M916" t="str">
            <v>HORTICULTURA</v>
          </cell>
          <cell r="O916" t="str">
            <v>VERA LUCIA CARBOLIN SANTOS</v>
          </cell>
          <cell r="P916" t="str">
            <v>55 99984 0770</v>
          </cell>
          <cell r="R916" t="str">
            <v>VEGETAL</v>
          </cell>
          <cell r="V916" t="str">
            <v>Assentamento Cambuchim - São Miguel</v>
          </cell>
          <cell r="W916" t="str">
            <v>97.670-000</v>
          </cell>
          <cell r="X916" t="str">
            <v>CONVENCIONAL</v>
          </cell>
        </row>
        <row r="917">
          <cell r="C917" t="str">
            <v>06.109/20</v>
          </cell>
          <cell r="D917" t="str">
            <v>AZEVEDO SODRÉ</v>
          </cell>
          <cell r="E917" t="str">
            <v>SÃO GABRIEL</v>
          </cell>
          <cell r="F917" t="str">
            <v>BAGÉ</v>
          </cell>
          <cell r="G917">
            <v>44008</v>
          </cell>
          <cell r="H917" t="str">
            <v>120.109.806.5</v>
          </cell>
          <cell r="I917">
            <v>0</v>
          </cell>
          <cell r="K917">
            <v>44008</v>
          </cell>
          <cell r="L917" t="str">
            <v>PANIFICADOS - PÃO CASEIRO, CUCA, BISCOITO CASEIRO; GELEIA DE MORANGO E LARANJA, KIT SOPA, RAPADURA ABOBÓRA, MANDIOCA DESCASCADA</v>
          </cell>
          <cell r="M917" t="str">
            <v>HORTICULTURA</v>
          </cell>
          <cell r="O917" t="str">
            <v>CLAIR WORTMANN DA SILVA</v>
          </cell>
          <cell r="P917" t="str">
            <v>55 99995 5027 / 99670 1253</v>
          </cell>
          <cell r="R917" t="str">
            <v>VEGETAL</v>
          </cell>
          <cell r="U917" t="str">
            <v>vanderleineves54@gmail.com</v>
          </cell>
          <cell r="V917" t="str">
            <v>Corredor Camará, s/n° - Azevedo Sodré</v>
          </cell>
          <cell r="W917" t="str">
            <v>97.300-000</v>
          </cell>
          <cell r="X917" t="str">
            <v>CONVENCIONAL</v>
          </cell>
        </row>
        <row r="918">
          <cell r="C918" t="str">
            <v>06.110/20</v>
          </cell>
          <cell r="D918" t="str">
            <v>GRANJA SÃO SILVESTRE</v>
          </cell>
          <cell r="E918" t="str">
            <v>MAÇAMBARÁ</v>
          </cell>
          <cell r="F918" t="str">
            <v>BAGÉ</v>
          </cell>
          <cell r="G918">
            <v>44055</v>
          </cell>
          <cell r="H918" t="str">
            <v>449.102.373.4</v>
          </cell>
          <cell r="I918">
            <v>0</v>
          </cell>
          <cell r="K918">
            <v>44173</v>
          </cell>
          <cell r="L918" t="str">
            <v>OVOS</v>
          </cell>
          <cell r="M918" t="str">
            <v>AVICULTURA DE POSTURA</v>
          </cell>
          <cell r="O918" t="str">
            <v>DAIARA BITTENCOURT DE DAVID BOTTA</v>
          </cell>
          <cell r="P918" t="str">
            <v>55 99712 0349</v>
          </cell>
          <cell r="R918" t="str">
            <v>ANIMAL</v>
          </cell>
          <cell r="V918" t="str">
            <v>RS 529, s/nº - Sobradinho</v>
          </cell>
          <cell r="W918" t="str">
            <v>97.645-000</v>
          </cell>
          <cell r="X918" t="str">
            <v>CONVENCIONAL</v>
          </cell>
        </row>
        <row r="919">
          <cell r="C919" t="str">
            <v>06.111/20</v>
          </cell>
          <cell r="D919" t="str">
            <v>GRANJA DO CERRO</v>
          </cell>
          <cell r="E919" t="str">
            <v>SANTANA DO LIVRAMENTO</v>
          </cell>
          <cell r="G919">
            <v>44068</v>
          </cell>
          <cell r="H919" t="str">
            <v>106.110.790.3</v>
          </cell>
          <cell r="I919">
            <v>0</v>
          </cell>
          <cell r="K919" t="str">
            <v>DESC</v>
          </cell>
          <cell r="L919" t="str">
            <v>OVOS</v>
          </cell>
          <cell r="M919" t="str">
            <v>AVICULTURA DE POSTURA</v>
          </cell>
          <cell r="O919" t="str">
            <v>NELSON MELLO MORALES</v>
          </cell>
          <cell r="P919" t="str">
            <v>55 99912 2653</v>
          </cell>
          <cell r="R919" t="str">
            <v>ANIMAL</v>
          </cell>
          <cell r="V919" t="str">
            <v>Cerro dos Munhoz, s/n° - Interior</v>
          </cell>
          <cell r="W919" t="str">
            <v>97.570-000</v>
          </cell>
          <cell r="X919" t="str">
            <v>EM TRANSIÇÃO AGROECOLÓGICA</v>
          </cell>
        </row>
        <row r="920">
          <cell r="C920" t="str">
            <v>06.112/20</v>
          </cell>
          <cell r="D920" t="str">
            <v>AMIGOS DA TERRA</v>
          </cell>
          <cell r="E920" t="str">
            <v>SANTA MARGARIDA DO SUL</v>
          </cell>
          <cell r="F920" t="str">
            <v>BAGÉ</v>
          </cell>
          <cell r="G920">
            <v>44069</v>
          </cell>
          <cell r="H920" t="str">
            <v>495.101.637.0</v>
          </cell>
          <cell r="I920">
            <v>0</v>
          </cell>
          <cell r="K920">
            <v>44069</v>
          </cell>
          <cell r="L920" t="str">
            <v>MANDIOCA CONGELADA, KIT SOPA, MIX SALADAS</v>
          </cell>
          <cell r="M920" t="str">
            <v xml:space="preserve">HORTICULTURA </v>
          </cell>
          <cell r="O920" t="str">
            <v>JOVANI RODRIGUES POHIA</v>
          </cell>
          <cell r="P920" t="str">
            <v>55 99913 6541</v>
          </cell>
          <cell r="R920" t="str">
            <v>VEGETAL</v>
          </cell>
          <cell r="V920" t="str">
            <v>Alto das Canas, s/nº - Rural</v>
          </cell>
          <cell r="W920" t="str">
            <v>97.335-000</v>
          </cell>
          <cell r="X920" t="str">
            <v>CONVENCIONAL</v>
          </cell>
        </row>
        <row r="921">
          <cell r="C921" t="str">
            <v>06.113/20</v>
          </cell>
          <cell r="D921" t="str">
            <v>GRANJA COCORICÓ</v>
          </cell>
          <cell r="E921" t="str">
            <v>MAÇAMBARÁ</v>
          </cell>
          <cell r="F921" t="str">
            <v>BAGÉ</v>
          </cell>
          <cell r="G921">
            <v>44167</v>
          </cell>
          <cell r="H921" t="str">
            <v>449.101.690.8</v>
          </cell>
          <cell r="I921">
            <v>0</v>
          </cell>
          <cell r="K921">
            <v>43873</v>
          </cell>
          <cell r="L921" t="str">
            <v>OVOS</v>
          </cell>
          <cell r="M921" t="str">
            <v>AVICULTURA DE POSTURA</v>
          </cell>
          <cell r="O921" t="str">
            <v>ANTÔNIO VALTEMAR DA VIDA AZAMBUJA</v>
          </cell>
          <cell r="P921" t="str">
            <v>55 98469 2067</v>
          </cell>
          <cell r="R921" t="str">
            <v>ANIMAL</v>
          </cell>
          <cell r="V921" t="str">
            <v>Estrada Rondon, s/nº - Serra do Iguariaçá</v>
          </cell>
          <cell r="W921" t="str">
            <v>97.645-000</v>
          </cell>
          <cell r="X921" t="str">
            <v>CONVENCIONAL</v>
          </cell>
        </row>
        <row r="922">
          <cell r="C922" t="str">
            <v>06.114/21</v>
          </cell>
          <cell r="D922" t="str">
            <v>MF CHAGAS</v>
          </cell>
          <cell r="E922" t="str">
            <v>URUGUAIANA</v>
          </cell>
          <cell r="F922" t="str">
            <v>BAGÉ</v>
          </cell>
          <cell r="G922">
            <v>43834</v>
          </cell>
          <cell r="H922" t="str">
            <v>153.106.250.1</v>
          </cell>
          <cell r="I922">
            <v>0</v>
          </cell>
          <cell r="K922">
            <v>43922</v>
          </cell>
          <cell r="L922" t="str">
            <v>VEGETAIS MINIMAMENTE PROCESSADOS</v>
          </cell>
          <cell r="M922" t="str">
            <v>HORTICULTURA</v>
          </cell>
          <cell r="O922" t="str">
            <v>MARIA DE FATIMA VIEIRA DAS CHAGAS</v>
          </cell>
          <cell r="P922" t="str">
            <v>55 9994 1056</v>
          </cell>
          <cell r="R922" t="str">
            <v>VEGETAL</v>
          </cell>
          <cell r="V922" t="str">
            <v>Localidade do Imbaá, s/nº</v>
          </cell>
          <cell r="W922" t="str">
            <v>97.500-970</v>
          </cell>
          <cell r="X922" t="str">
            <v>CONVENCIONAL</v>
          </cell>
        </row>
        <row r="923">
          <cell r="C923" t="str">
            <v>06.115/21</v>
          </cell>
          <cell r="D923" t="str">
            <v>GRANJA CHICATTE</v>
          </cell>
          <cell r="E923" t="str">
            <v>SANTA MARGARIDA DO SUL</v>
          </cell>
          <cell r="F923" t="str">
            <v>BAGÉ</v>
          </cell>
          <cell r="G923">
            <v>44209</v>
          </cell>
          <cell r="H923" t="str">
            <v>495.101.295.1</v>
          </cell>
          <cell r="I923">
            <v>0</v>
          </cell>
          <cell r="K923">
            <v>44209</v>
          </cell>
          <cell r="L923" t="str">
            <v>OVOS</v>
          </cell>
          <cell r="M923" t="str">
            <v>AVICULTURA DE POSTURA</v>
          </cell>
          <cell r="O923" t="str">
            <v>NILZA OURIVES CHICATTE</v>
          </cell>
          <cell r="P923" t="str">
            <v>54 99132 9688</v>
          </cell>
          <cell r="R923" t="str">
            <v>ANIMAL</v>
          </cell>
          <cell r="U923" t="str">
            <v>jefersonpf01@gmail.com</v>
          </cell>
          <cell r="V923" t="str">
            <v>Assentamento Novo Horizonte, s/n° - Areal</v>
          </cell>
          <cell r="W923" t="str">
            <v>97.335-000</v>
          </cell>
          <cell r="X923" t="str">
            <v>CONVENCIONAL</v>
          </cell>
        </row>
        <row r="924">
          <cell r="C924" t="str">
            <v>06.116/21</v>
          </cell>
          <cell r="D924" t="str">
            <v>FLOR DE TUNA - MEL CAMPEIRO</v>
          </cell>
          <cell r="E924" t="str">
            <v>URUGUAIANA</v>
          </cell>
          <cell r="F924" t="str">
            <v>BAGÉ</v>
          </cell>
          <cell r="G924">
            <v>44266</v>
          </cell>
          <cell r="H924" t="str">
            <v>153.105.583.1</v>
          </cell>
          <cell r="I924">
            <v>1</v>
          </cell>
          <cell r="J924">
            <v>44599</v>
          </cell>
          <cell r="K924">
            <v>44744</v>
          </cell>
          <cell r="L924" t="str">
            <v>MEL, CERA</v>
          </cell>
          <cell r="M924" t="str">
            <v>APICULTURA</v>
          </cell>
          <cell r="N924" t="str">
            <v>DNILA N° 185/2022 PEAF/DACA</v>
          </cell>
          <cell r="O924" t="str">
            <v>MILTON RANGEL MARQUES</v>
          </cell>
          <cell r="P924" t="str">
            <v>55 99919 4772</v>
          </cell>
          <cell r="R924" t="str">
            <v>ANIMAL</v>
          </cell>
          <cell r="S924" t="str">
            <v>SIM</v>
          </cell>
          <cell r="U924" t="str">
            <v>mrangelm57@bol.com.br</v>
          </cell>
          <cell r="V924" t="str">
            <v>Rua Domingos de Almeida, 2677 - São Miguel</v>
          </cell>
          <cell r="W924" t="str">
            <v>97.502-765</v>
          </cell>
          <cell r="X924" t="str">
            <v>CONVENCIONAL</v>
          </cell>
        </row>
        <row r="925">
          <cell r="C925" t="str">
            <v>06.117/21</v>
          </cell>
          <cell r="D925" t="str">
            <v>FAMILIAR DE MANDIOCA - (J.R.)</v>
          </cell>
          <cell r="E925" t="str">
            <v>ITACURUBI</v>
          </cell>
          <cell r="F925" t="str">
            <v>BAGÉ</v>
          </cell>
          <cell r="G925">
            <v>44351</v>
          </cell>
          <cell r="H925" t="str">
            <v>285.103.335.7</v>
          </cell>
          <cell r="I925">
            <v>0</v>
          </cell>
          <cell r="K925">
            <v>44351</v>
          </cell>
          <cell r="L925" t="str">
            <v>MANDIOCA DESCASCADA EMBALADA E CONGELADA</v>
          </cell>
          <cell r="M925" t="str">
            <v>MANDIOCA</v>
          </cell>
          <cell r="O925" t="str">
            <v>JOSÉRUBEM LOUREIRO CORREIA</v>
          </cell>
          <cell r="P925" t="str">
            <v>55 99937 3165</v>
          </cell>
          <cell r="R925" t="str">
            <v>VEGETAL</v>
          </cell>
          <cell r="U925" t="str">
            <v>luceliadorneles17@gmail.com</v>
          </cell>
          <cell r="V925" t="str">
            <v>Rincão da Guabiroba, s/n° - Sede</v>
          </cell>
          <cell r="W925" t="str">
            <v>97.685-000</v>
          </cell>
          <cell r="X925" t="str">
            <v>CONVENCIONAL</v>
          </cell>
        </row>
        <row r="926">
          <cell r="C926" t="str">
            <v>06.118/21</v>
          </cell>
          <cell r="D926" t="str">
            <v>GM</v>
          </cell>
          <cell r="E926" t="str">
            <v>SÃO BORJA</v>
          </cell>
          <cell r="F926" t="str">
            <v>BAGÉ</v>
          </cell>
          <cell r="G926">
            <v>44386</v>
          </cell>
          <cell r="H926" t="str">
            <v>117.112.032.7</v>
          </cell>
          <cell r="I926">
            <v>0</v>
          </cell>
          <cell r="K926">
            <v>44446</v>
          </cell>
          <cell r="L926" t="str">
            <v>QUEIJO COLONIAL</v>
          </cell>
          <cell r="M926" t="str">
            <v>BOVINOCULTURA DE LEITE</v>
          </cell>
          <cell r="O926" t="str">
            <v>MARGARETE NUNES MACHADO</v>
          </cell>
          <cell r="P926" t="str">
            <v>55 99959 0838</v>
          </cell>
          <cell r="R926" t="str">
            <v>ANIMAL</v>
          </cell>
          <cell r="V926" t="str">
            <v xml:space="preserve">Localidade Timbaúva, s/n° - Interior </v>
          </cell>
          <cell r="W926" t="str">
            <v>97.670-000</v>
          </cell>
          <cell r="X926" t="str">
            <v>CONVENCIONAL</v>
          </cell>
        </row>
        <row r="927">
          <cell r="C927" t="str">
            <v>06.119/21</v>
          </cell>
          <cell r="D927" t="str">
            <v>QUITUTES DA LIZI</v>
          </cell>
          <cell r="E927" t="str">
            <v>ITAQUI</v>
          </cell>
          <cell r="F927" t="str">
            <v>BAGÉ</v>
          </cell>
          <cell r="G927">
            <v>44503</v>
          </cell>
          <cell r="H927" t="str">
            <v>067.104.509.1</v>
          </cell>
          <cell r="I927">
            <v>0</v>
          </cell>
          <cell r="K927">
            <v>44266</v>
          </cell>
          <cell r="L927" t="str">
            <v>PANIFICADOS</v>
          </cell>
          <cell r="M927" t="str">
            <v>TRIGO</v>
          </cell>
          <cell r="O927" t="str">
            <v>AMÉRICA LIZIANI DE LIMA NUNES</v>
          </cell>
          <cell r="P927" t="str">
            <v>55 98469 4258 / 99949 2903</v>
          </cell>
          <cell r="R927" t="str">
            <v>VEGETAL</v>
          </cell>
          <cell r="U927" t="str">
            <v>lizilima26@gmail.com</v>
          </cell>
          <cell r="V927" t="str">
            <v>Passo de Cachoeira, s/nº - Itaó III Distrito</v>
          </cell>
          <cell r="W927" t="str">
            <v>97.650-000</v>
          </cell>
          <cell r="X927" t="str">
            <v>CONVENCIONAL</v>
          </cell>
        </row>
        <row r="928">
          <cell r="C928" t="str">
            <v>06.120/21</v>
          </cell>
          <cell r="D928" t="str">
            <v>AGROLIVEIRA</v>
          </cell>
          <cell r="E928" t="str">
            <v>ITAQUI</v>
          </cell>
          <cell r="F928" t="str">
            <v>BAGÉ</v>
          </cell>
          <cell r="G928">
            <v>44543</v>
          </cell>
          <cell r="H928" t="str">
            <v>067.107.889.5</v>
          </cell>
          <cell r="I928">
            <v>0</v>
          </cell>
          <cell r="K928">
            <v>44543</v>
          </cell>
          <cell r="L928" t="str">
            <v>EMBUTIDOS E CARNE</v>
          </cell>
          <cell r="M928" t="str">
            <v>BOVINOCULTURA DE CORTE E OVINOCULTURA</v>
          </cell>
          <cell r="O928" t="str">
            <v>RODRIGO LENCINA OLIVEIRA</v>
          </cell>
          <cell r="P928" t="str">
            <v>55 99976 4413</v>
          </cell>
          <cell r="R928" t="str">
            <v>ANIMAL</v>
          </cell>
          <cell r="V928" t="str">
            <v>Sesmaria Rocha, s/nº - Tuparai - I Distrito</v>
          </cell>
          <cell r="W928" t="str">
            <v>97.650-000</v>
          </cell>
          <cell r="X928" t="str">
            <v>CONVENCIONAL</v>
          </cell>
        </row>
        <row r="929">
          <cell r="C929" t="str">
            <v>06.121/22</v>
          </cell>
          <cell r="D929" t="str">
            <v>ISAÍAS DARLAN DA SILVA</v>
          </cell>
          <cell r="E929" t="str">
            <v>SANTA MARGARIDA DO SUL</v>
          </cell>
          <cell r="F929" t="str">
            <v>BAGÉ</v>
          </cell>
          <cell r="G929">
            <v>44579</v>
          </cell>
          <cell r="H929" t="str">
            <v>495.101.778.3</v>
          </cell>
          <cell r="I929">
            <v>0</v>
          </cell>
          <cell r="K929">
            <v>44579</v>
          </cell>
          <cell r="L929" t="str">
            <v>QUEIJO COLONIAL, BEBIDA LÁCTEA E IOGURTE</v>
          </cell>
          <cell r="M929" t="str">
            <v>BOVINOCULTURA DE LEITE</v>
          </cell>
          <cell r="O929" t="str">
            <v>ISAÍAS DARLAN DA SILVA</v>
          </cell>
          <cell r="P929" t="str">
            <v>55 99930 6059</v>
          </cell>
          <cell r="R929" t="str">
            <v>ANIMAL</v>
          </cell>
          <cell r="U929" t="str">
            <v>isaiasdarlan@gmail.com</v>
          </cell>
          <cell r="V929" t="str">
            <v>Alto das Canas - PA Santa Verônica, lote 22 - Alto das Canas</v>
          </cell>
          <cell r="W929" t="str">
            <v>97.335-000</v>
          </cell>
          <cell r="X929" t="str">
            <v>CONVENCIONAL</v>
          </cell>
        </row>
        <row r="930">
          <cell r="C930" t="str">
            <v>06.122/22</v>
          </cell>
          <cell r="D930" t="str">
            <v>RECANTO DAS COLMÉIAS</v>
          </cell>
          <cell r="E930" t="str">
            <v>SANTA MARGARIDA DO SUL</v>
          </cell>
          <cell r="F930" t="str">
            <v>BAGÉ</v>
          </cell>
          <cell r="G930">
            <v>44582</v>
          </cell>
          <cell r="H930" t="str">
            <v>495.101.878.0</v>
          </cell>
          <cell r="I930">
            <v>0</v>
          </cell>
          <cell r="K930">
            <v>44582</v>
          </cell>
          <cell r="L930" t="str">
            <v>MEL</v>
          </cell>
          <cell r="M930" t="str">
            <v>APICULTURA</v>
          </cell>
          <cell r="O930" t="str">
            <v>MIGUEL CALOMINO DA SILVA</v>
          </cell>
          <cell r="P930" t="str">
            <v>55 99919 7720 / 99979 6543</v>
          </cell>
          <cell r="R930" t="str">
            <v>ANIMAL</v>
          </cell>
          <cell r="V930" t="str">
            <v>Corredor Anibal Machado, 4220 - Alto das Canas</v>
          </cell>
          <cell r="W930" t="str">
            <v>97.335-000</v>
          </cell>
          <cell r="X930" t="str">
            <v>ORGÂNICO NÃO CERTIFICADO</v>
          </cell>
        </row>
        <row r="931">
          <cell r="C931" t="str">
            <v>06.123/22</v>
          </cell>
          <cell r="D931" t="str">
            <v xml:space="preserve">JS </v>
          </cell>
          <cell r="E931" t="str">
            <v>SANTANA DO LIVRAMENTO</v>
          </cell>
          <cell r="F931" t="str">
            <v>BAGÉ</v>
          </cell>
          <cell r="G931">
            <v>44719</v>
          </cell>
          <cell r="H931" t="str">
            <v>106.111.188.9</v>
          </cell>
          <cell r="I931">
            <v>0</v>
          </cell>
          <cell r="K931">
            <v>44748</v>
          </cell>
          <cell r="L931" t="str">
            <v>MEL</v>
          </cell>
          <cell r="M931" t="str">
            <v>APICULTURA</v>
          </cell>
          <cell r="O931" t="str">
            <v>JORGE DA SILVA</v>
          </cell>
          <cell r="P931" t="str">
            <v>55 99997 3223</v>
          </cell>
          <cell r="R931" t="str">
            <v>ANIMAL</v>
          </cell>
          <cell r="V931" t="str">
            <v>Assentamento Roseli Nunes, lote 37 - Itaquatiá</v>
          </cell>
          <cell r="W931" t="str">
            <v>97.575-000</v>
          </cell>
          <cell r="X931" t="str">
            <v>CONVENCIONAL</v>
          </cell>
        </row>
        <row r="932">
          <cell r="C932" t="str">
            <v>06.124/22</v>
          </cell>
          <cell r="D932" t="str">
            <v>CANA DOCE</v>
          </cell>
          <cell r="E932" t="str">
            <v>MANOEL VIANA</v>
          </cell>
          <cell r="F932" t="str">
            <v>BAGÉ</v>
          </cell>
          <cell r="G932">
            <v>44719</v>
          </cell>
          <cell r="H932" t="str">
            <v>367.101.861.7</v>
          </cell>
          <cell r="I932">
            <v>0</v>
          </cell>
          <cell r="K932">
            <v>44748</v>
          </cell>
          <cell r="L932" t="str">
            <v>RAPADURAS E MELADO</v>
          </cell>
          <cell r="M932" t="str">
            <v>CANA-DE-AÇÚCAR</v>
          </cell>
          <cell r="O932" t="str">
            <v>MAILSON RICARDO SANTOS DOS SANTOS</v>
          </cell>
          <cell r="P932" t="str">
            <v>55 98447 4705</v>
          </cell>
          <cell r="R932" t="str">
            <v>VEGETAL</v>
          </cell>
          <cell r="U932" t="str">
            <v>ricardosantos.ds33@gmail.com</v>
          </cell>
          <cell r="V932" t="str">
            <v xml:space="preserve">Lageado, s/n° - 3°Distrito </v>
          </cell>
          <cell r="W932" t="str">
            <v>97.640-000</v>
          </cell>
          <cell r="X932" t="str">
            <v>CONVENCIONAL</v>
          </cell>
        </row>
        <row r="933">
          <cell r="C933" t="str">
            <v>06.125/22</v>
          </cell>
          <cell r="D933" t="str">
            <v>COLMEIA</v>
          </cell>
          <cell r="E933" t="str">
            <v>MANOEL VIANA</v>
          </cell>
          <cell r="F933" t="str">
            <v>BAGÉ</v>
          </cell>
          <cell r="G933">
            <v>44719</v>
          </cell>
          <cell r="H933" t="str">
            <v>367.102.437.4</v>
          </cell>
          <cell r="I933">
            <v>0</v>
          </cell>
          <cell r="K933">
            <v>44748</v>
          </cell>
          <cell r="L933" t="str">
            <v>MEL</v>
          </cell>
          <cell r="M933" t="str">
            <v>APICULTURA</v>
          </cell>
          <cell r="O933" t="str">
            <v>ROSIMERI FACCIN</v>
          </cell>
          <cell r="P933" t="str">
            <v>55 99952 6163</v>
          </cell>
          <cell r="R933" t="str">
            <v>ANIMAL</v>
          </cell>
          <cell r="U933" t="str">
            <v>rosimerifd@gmail.com</v>
          </cell>
          <cell r="V933" t="str">
            <v>Caraguataí, s/n° - Interior</v>
          </cell>
          <cell r="W933" t="str">
            <v>97.640-000</v>
          </cell>
          <cell r="X933" t="str">
            <v>CONVENCIONAL</v>
          </cell>
        </row>
        <row r="934">
          <cell r="C934" t="str">
            <v>06.126/22</v>
          </cell>
          <cell r="D934" t="str">
            <v>MANDIOSUL AGROINDÚSTRIA</v>
          </cell>
          <cell r="E934" t="str">
            <v>ROSÁRIO DO SUL</v>
          </cell>
          <cell r="F934" t="str">
            <v>BAGÉ</v>
          </cell>
          <cell r="G934">
            <v>44729</v>
          </cell>
          <cell r="H934" t="str">
            <v>104.109.277.3</v>
          </cell>
          <cell r="I934">
            <v>0</v>
          </cell>
          <cell r="K934">
            <v>44729</v>
          </cell>
          <cell r="L934" t="str">
            <v>MANDIOCA E NOZES DESCASCADAS, MILHO VERDE</v>
          </cell>
          <cell r="M934" t="str">
            <v>MANDIOCA, NOZES, MILHO VERDE</v>
          </cell>
          <cell r="O934" t="str">
            <v>GUILHERME DE FURTADO GOULARTE</v>
          </cell>
          <cell r="P934" t="str">
            <v>55 99637 8651</v>
          </cell>
          <cell r="R934" t="str">
            <v>VEGETAL</v>
          </cell>
          <cell r="U934" t="str">
            <v>guilhermefurg@gmail.com</v>
          </cell>
          <cell r="V934" t="str">
            <v>Estrada MP 12 Winckler Picadas, 1889 - 1º Distrito</v>
          </cell>
          <cell r="W934" t="str">
            <v>97.590-000</v>
          </cell>
          <cell r="X934" t="str">
            <v>ORGÂNICO NÃO CERTIFICADO</v>
          </cell>
        </row>
        <row r="935">
          <cell r="C935" t="str">
            <v>06.127/22</v>
          </cell>
          <cell r="D935" t="str">
            <v>PEREIRA</v>
          </cell>
          <cell r="E935" t="str">
            <v>URUGUAIANA</v>
          </cell>
          <cell r="F935" t="str">
            <v>BAGÉ</v>
          </cell>
          <cell r="G935">
            <v>44742</v>
          </cell>
          <cell r="H935" t="str">
            <v>153.105.219.0</v>
          </cell>
          <cell r="I935">
            <v>0</v>
          </cell>
          <cell r="K935">
            <v>44742</v>
          </cell>
          <cell r="L935" t="str">
            <v>QUEIJO COLONIAL, LEITE IN NATURA</v>
          </cell>
          <cell r="M935" t="str">
            <v>BOVINOCULTURA DE LEITE</v>
          </cell>
          <cell r="O935" t="str">
            <v>DARCI GALARCA PEREIRA</v>
          </cell>
          <cell r="P935" t="str">
            <v>55 99949 9152</v>
          </cell>
          <cell r="R935" t="str">
            <v>ANIMAL</v>
          </cell>
          <cell r="V935" t="str">
            <v>Estrada São Marcos - 2°Levante - 5° Distrito de São Marcos</v>
          </cell>
          <cell r="W935" t="str">
            <v>97.501-000</v>
          </cell>
          <cell r="X935" t="str">
            <v>CONVENCIONAL</v>
          </cell>
        </row>
        <row r="936">
          <cell r="C936" t="str">
            <v>06.128/22</v>
          </cell>
          <cell r="D936" t="str">
            <v>ARROZ ORGÂNICO - TERRA E VIDA</v>
          </cell>
          <cell r="E936" t="str">
            <v>SANTA MARGARIDA DO SUL</v>
          </cell>
          <cell r="F936" t="str">
            <v>BAGÉ</v>
          </cell>
          <cell r="G936">
            <v>44742</v>
          </cell>
          <cell r="H936" t="str">
            <v>495.101.251.0</v>
          </cell>
          <cell r="I936">
            <v>0</v>
          </cell>
          <cell r="K936">
            <v>44742</v>
          </cell>
          <cell r="L936" t="str">
            <v>ARROZ ORGÂNICO POLIDO INTEGRAL, ARROZ NEGRO ORGÂNICO INTEGRAL,ARROZ JAPONÊS ORGÂNICO POLIDO INTEGRAL</v>
          </cell>
          <cell r="M936" t="str">
            <v>ORIZICULTURA</v>
          </cell>
          <cell r="O936" t="str">
            <v>IVANDRO PACHECO</v>
          </cell>
          <cell r="P936" t="str">
            <v>55 99992 8208</v>
          </cell>
          <cell r="R936" t="str">
            <v>VEGETAL</v>
          </cell>
          <cell r="V936" t="str">
            <v>PA Novo Horizonte II - Lote 28 - Areal</v>
          </cell>
          <cell r="W936" t="str">
            <v>97.335-000</v>
          </cell>
          <cell r="X936" t="str">
            <v>ORGÂNICO CERTIFICADO</v>
          </cell>
        </row>
        <row r="937">
          <cell r="C937" t="str">
            <v>06.129/22</v>
          </cell>
          <cell r="D937" t="str">
            <v>MONTELETO</v>
          </cell>
          <cell r="E937" t="str">
            <v>SANTA MARGARIDA DO SUL</v>
          </cell>
          <cell r="F937" t="str">
            <v>BAGÉ</v>
          </cell>
          <cell r="G937">
            <v>44742</v>
          </cell>
          <cell r="H937" t="str">
            <v>495.101.710.4</v>
          </cell>
          <cell r="I937">
            <v>0</v>
          </cell>
          <cell r="K937">
            <v>44742</v>
          </cell>
          <cell r="L937" t="str">
            <v>QUEIJO COLONIAL, MANTEIGA E DOCE DE LEITE</v>
          </cell>
          <cell r="M937" t="str">
            <v>BOVINOCULTURA DE LEITE</v>
          </cell>
          <cell r="O937" t="str">
            <v>CARLA DENIZE GONÇALVES CARDOZO</v>
          </cell>
          <cell r="P937" t="str">
            <v>55 99934 1961</v>
          </cell>
          <cell r="R937" t="str">
            <v>ANIMAL</v>
          </cell>
          <cell r="V937" t="str">
            <v>PA Novo Horizonte II - Lote 39 - Areal</v>
          </cell>
          <cell r="W937" t="str">
            <v>97.335-000</v>
          </cell>
          <cell r="X937" t="str">
            <v>CONVENCIONAL</v>
          </cell>
        </row>
        <row r="938">
          <cell r="C938" t="str">
            <v>06.130/22</v>
          </cell>
          <cell r="D938" t="str">
            <v>CONQUISTA DE SANTANA - AGROINDÚSTRIA CUPSINSKI</v>
          </cell>
          <cell r="E938" t="str">
            <v>SANTANA DO LIVRAMENTO</v>
          </cell>
          <cell r="F938" t="str">
            <v>BAGÉ</v>
          </cell>
          <cell r="G938">
            <v>44719</v>
          </cell>
          <cell r="H938" t="str">
            <v>106.109.061.0</v>
          </cell>
          <cell r="I938">
            <v>1</v>
          </cell>
          <cell r="J938">
            <v>44809</v>
          </cell>
          <cell r="K938">
            <v>44809</v>
          </cell>
          <cell r="L938" t="str">
            <v>SUCO DE UVA, VINHO TINTO, VINAGRE</v>
          </cell>
          <cell r="M938" t="str">
            <v>VITIVINICULTURA</v>
          </cell>
          <cell r="N938" t="str">
            <v>SEPLAMA - MUN.</v>
          </cell>
          <cell r="O938" t="str">
            <v>ADELIR CUPSINSKI</v>
          </cell>
          <cell r="P938" t="str">
            <v>55 99958 6159 / 99982 3022</v>
          </cell>
          <cell r="R938" t="str">
            <v>BEBIDAS/VEGETAL</v>
          </cell>
          <cell r="S938" t="str">
            <v>MAPA</v>
          </cell>
          <cell r="U938" t="str">
            <v>lucimari04@hotmail.com</v>
          </cell>
          <cell r="V938" t="str">
            <v>PA Cerro dos Munhoz, Lote 01</v>
          </cell>
          <cell r="W938" t="str">
            <v>97.584-899</v>
          </cell>
          <cell r="X938" t="str">
            <v>EM TRANSIÇÃO AGROECOLÓGICA</v>
          </cell>
        </row>
        <row r="939">
          <cell r="C939" t="str">
            <v>06.131/22</v>
          </cell>
          <cell r="D939" t="str">
            <v>MASSAS ARTESANAIS DA DAI</v>
          </cell>
          <cell r="E939" t="str">
            <v>SANTANA DO LIVRAMENTO</v>
          </cell>
          <cell r="F939" t="str">
            <v>BAGÉ</v>
          </cell>
          <cell r="G939">
            <v>44762</v>
          </cell>
          <cell r="H939" t="str">
            <v>106.111.957.0</v>
          </cell>
          <cell r="I939">
            <v>1</v>
          </cell>
          <cell r="J939">
            <v>45271</v>
          </cell>
          <cell r="K939">
            <v>45271</v>
          </cell>
          <cell r="L939" t="str">
            <v>MASSAS</v>
          </cell>
          <cell r="M939" t="str">
            <v xml:space="preserve">TRIGO </v>
          </cell>
          <cell r="N939" t="str">
            <v>Termo de Declaração nº 02894 2023 (DILA)</v>
          </cell>
          <cell r="O939" t="str">
            <v>DAIANE NUNES MONTEIRO</v>
          </cell>
          <cell r="P939" t="str">
            <v>55 98411 9345</v>
          </cell>
          <cell r="R939" t="str">
            <v>VEGETAL</v>
          </cell>
          <cell r="S939" t="str">
            <v>VIGILÂNCIA SANITÁRIA</v>
          </cell>
          <cell r="U939" t="str">
            <v>daianenunesmonteiro442@gmail.com</v>
          </cell>
          <cell r="V939" t="str">
            <v>Assentamento Fidel Castro, Lote 55</v>
          </cell>
          <cell r="W939" t="str">
            <v>97.573-970</v>
          </cell>
          <cell r="X939" t="str">
            <v>EM TRANSIÇÃO AGROECOLÓGICA</v>
          </cell>
        </row>
        <row r="940">
          <cell r="C940" t="str">
            <v>06.132/22</v>
          </cell>
          <cell r="D940" t="str">
            <v>PRINCESA</v>
          </cell>
          <cell r="E940" t="str">
            <v>ITACURUBI</v>
          </cell>
          <cell r="F940" t="str">
            <v>BAGÉ</v>
          </cell>
          <cell r="G940">
            <v>44817</v>
          </cell>
          <cell r="H940" t="str">
            <v>285.103.315.2</v>
          </cell>
          <cell r="I940">
            <v>0</v>
          </cell>
          <cell r="K940">
            <v>44817</v>
          </cell>
          <cell r="L940" t="str">
            <v>MELADO, RAPADURA DE MELADO COM AMENDOIM, RAPADURA DE MELADO COM ABÓBORA</v>
          </cell>
          <cell r="M940" t="str">
            <v>CANA-DE-AÇÚCAR, HORTICULTURA</v>
          </cell>
          <cell r="O940" t="str">
            <v>CLAUDETE DE FATIMA SILVA</v>
          </cell>
          <cell r="P940" t="str">
            <v>55 99664 8979</v>
          </cell>
          <cell r="R940" t="str">
            <v>VEGETAL</v>
          </cell>
          <cell r="V940" t="str">
            <v>Rincão dos Boeiras, S/N - Interior</v>
          </cell>
          <cell r="W940" t="str">
            <v>97.685-000</v>
          </cell>
          <cell r="X940" t="str">
            <v>EM TRANSIÇÃO AGROECOLÓGICA</v>
          </cell>
        </row>
        <row r="941">
          <cell r="C941" t="str">
            <v>06.133/23</v>
          </cell>
          <cell r="D941" t="str">
            <v>SABOR DO CAMPO</v>
          </cell>
          <cell r="E941" t="str">
            <v>ALEGRETE</v>
          </cell>
          <cell r="F941" t="str">
            <v>BAGÉ</v>
          </cell>
          <cell r="G941">
            <v>45097</v>
          </cell>
          <cell r="H941" t="str">
            <v>002.114.483.4</v>
          </cell>
          <cell r="I941">
            <v>0</v>
          </cell>
          <cell r="K941">
            <v>45097</v>
          </cell>
          <cell r="L941" t="str">
            <v>PANIFICADOS - PÃO CASEIRO, MASSAS, CUCA; MANDIOCA DESCASCADA CONGELADA</v>
          </cell>
          <cell r="M941" t="str">
            <v>MANDIOCA, TRIGO, OVOS</v>
          </cell>
          <cell r="O941" t="str">
            <v>FRANEL PEREIRA DA SILVA</v>
          </cell>
          <cell r="P941" t="str">
            <v>55 99107 1426</v>
          </cell>
          <cell r="R941" t="str">
            <v>VEGETAL</v>
          </cell>
          <cell r="V941" t="str">
            <v>RNC da Palma, 1539 - Rincão de São Miguel</v>
          </cell>
          <cell r="W941" t="str">
            <v>97.540-001</v>
          </cell>
          <cell r="X941" t="str">
            <v>CONVENCIONAL</v>
          </cell>
        </row>
        <row r="942">
          <cell r="C942" t="str">
            <v>06.134/23</v>
          </cell>
          <cell r="D942" t="str">
            <v>MILKERIA FAZENDA SOBRADO</v>
          </cell>
          <cell r="E942" t="str">
            <v>ALEGRETE</v>
          </cell>
          <cell r="F942" t="str">
            <v>BAGÉ</v>
          </cell>
          <cell r="G942">
            <v>45107</v>
          </cell>
          <cell r="H942" t="str">
            <v>002.114.655.1</v>
          </cell>
          <cell r="I942">
            <v>0</v>
          </cell>
          <cell r="K942">
            <v>45107</v>
          </cell>
          <cell r="L942" t="str">
            <v>QUEIJO LANCHE E IOGURTE</v>
          </cell>
          <cell r="M942" t="str">
            <v>BOVINOCULTURA DE LEITE</v>
          </cell>
          <cell r="O942" t="str">
            <v>YANCY DIAS OLIVEIRA FILHO</v>
          </cell>
          <cell r="P942" t="str">
            <v>55 99983 2654</v>
          </cell>
          <cell r="R942" t="str">
            <v>ANIMAL</v>
          </cell>
          <cell r="V942" t="str">
            <v>Estrada Pai Passo, 250</v>
          </cell>
          <cell r="W942" t="str">
            <v>97.540-001</v>
          </cell>
          <cell r="X942" t="str">
            <v>CONVENCIONAL</v>
          </cell>
        </row>
        <row r="943">
          <cell r="C943" t="str">
            <v>06.135/23</v>
          </cell>
          <cell r="D943" t="str">
            <v>FRUTOS DO CAMPO</v>
          </cell>
          <cell r="E943" t="str">
            <v>ALEGRETE</v>
          </cell>
          <cell r="F943" t="str">
            <v>BAGÉ</v>
          </cell>
          <cell r="G943">
            <v>45128</v>
          </cell>
          <cell r="H943" t="str">
            <v>002.113.374.3</v>
          </cell>
          <cell r="I943">
            <v>0</v>
          </cell>
          <cell r="K943">
            <v>45128</v>
          </cell>
          <cell r="L943" t="str">
            <v xml:space="preserve">PANIFICADOS - PÃO DE FORMA E CACHORRO QUENTE, BOLOS; MANDIOCA DESCASCADA CONGELADA, </v>
          </cell>
          <cell r="M943" t="str">
            <v>MANDIOCA E TRIGO</v>
          </cell>
          <cell r="O943" t="str">
            <v>TATIANE OLIVEIRA SEVERO</v>
          </cell>
          <cell r="P943" t="str">
            <v>55 98408 8995 / 98453 7662</v>
          </cell>
          <cell r="R943" t="str">
            <v>VEGETAL</v>
          </cell>
          <cell r="U943" t="str">
            <v>kid_silva@yahoo.com.br</v>
          </cell>
          <cell r="V943" t="str">
            <v>Estrada Passo Novo, 238 - Passo Novo</v>
          </cell>
          <cell r="W943" t="str">
            <v>97.540-001</v>
          </cell>
          <cell r="X943" t="str">
            <v>EM TRANSIÇÃO AGROECOLÓGICA</v>
          </cell>
        </row>
        <row r="944">
          <cell r="C944" t="str">
            <v>06.136/23</v>
          </cell>
          <cell r="D944" t="str">
            <v>MEL FRONTEIRA</v>
          </cell>
          <cell r="E944" t="str">
            <v>SÃO BORJA</v>
          </cell>
          <cell r="F944" t="str">
            <v>BAGÉ</v>
          </cell>
          <cell r="G944">
            <v>45190</v>
          </cell>
          <cell r="H944" t="str">
            <v>117.113.660.6</v>
          </cell>
          <cell r="I944">
            <v>0</v>
          </cell>
          <cell r="K944">
            <v>45190</v>
          </cell>
          <cell r="L944" t="str">
            <v>MEL</v>
          </cell>
          <cell r="M944" t="str">
            <v>APICULTURA</v>
          </cell>
          <cell r="O944" t="str">
            <v>AQUILES PEDRO DOS SANTOS</v>
          </cell>
          <cell r="P944" t="str">
            <v>55 99992 6959</v>
          </cell>
          <cell r="R944" t="str">
            <v>ANIMAL</v>
          </cell>
          <cell r="U944" t="str">
            <v>aquiles.santos3087@hotmail.com</v>
          </cell>
          <cell r="V944" t="str">
            <v>Estrada Mato Grande, S/N - Interior</v>
          </cell>
          <cell r="W944" t="str">
            <v>97.670-000</v>
          </cell>
          <cell r="X944" t="str">
            <v>CONVENCIONAL</v>
          </cell>
        </row>
        <row r="945">
          <cell r="C945" t="str">
            <v>06.137/23</v>
          </cell>
          <cell r="D945" t="str">
            <v>GRANJA AVÍCOLA J &amp; A</v>
          </cell>
          <cell r="E945" t="str">
            <v>ALEGRETE</v>
          </cell>
          <cell r="F945" t="str">
            <v>BAGÉ</v>
          </cell>
          <cell r="G945">
            <v>45190</v>
          </cell>
          <cell r="H945" t="str">
            <v>002.115.591.7</v>
          </cell>
          <cell r="I945">
            <v>0</v>
          </cell>
          <cell r="K945">
            <v>45190</v>
          </cell>
          <cell r="L945" t="str">
            <v xml:space="preserve">OVOS </v>
          </cell>
          <cell r="M945" t="str">
            <v>AVICULTURA DE POSTURA</v>
          </cell>
          <cell r="O945" t="str">
            <v>ALINE SOUZA RIBEIRO</v>
          </cell>
          <cell r="P945" t="str">
            <v>55 99994 8421</v>
          </cell>
          <cell r="R945" t="str">
            <v>ANIMAL</v>
          </cell>
          <cell r="V945" t="str">
            <v>RS 377 - Acesso Manoel Viana, S/N - 8º Subdistrito Palma</v>
          </cell>
          <cell r="W945" t="str">
            <v>97.540-000</v>
          </cell>
          <cell r="X945" t="str">
            <v>EM TRANSIÇÃO AGROECOLÓGICA</v>
          </cell>
        </row>
        <row r="946">
          <cell r="C946" t="str">
            <v>06.138/23</v>
          </cell>
          <cell r="D946" t="str">
            <v>LUZ DO PAMPA ECOGRANJA E PRODUÇÃO ECOLÓGICA</v>
          </cell>
          <cell r="E946" t="str">
            <v>ALEGRETE</v>
          </cell>
          <cell r="F946" t="str">
            <v>BAGÉ</v>
          </cell>
          <cell r="G946">
            <v>45190</v>
          </cell>
          <cell r="H946" t="str">
            <v>002.116.087.2</v>
          </cell>
          <cell r="I946">
            <v>0</v>
          </cell>
          <cell r="K946">
            <v>45190</v>
          </cell>
          <cell r="L946" t="str">
            <v>OVOS</v>
          </cell>
          <cell r="M946" t="str">
            <v>AVICULTURA DE POSTURA</v>
          </cell>
          <cell r="O946" t="str">
            <v>FERNANDA PEDROSO SALDANHA</v>
          </cell>
          <cell r="P946" t="str">
            <v>55 99951 4420</v>
          </cell>
          <cell r="R946" t="str">
            <v>ANIMAL</v>
          </cell>
          <cell r="U946" t="str">
            <v>fernandapedrososaldanha@hotmail.com</v>
          </cell>
          <cell r="V946" t="str">
            <v>VL Catimbau, S/N - Sexto Subdistrito</v>
          </cell>
          <cell r="W946" t="str">
            <v>97.541-970</v>
          </cell>
          <cell r="X946" t="str">
            <v>EM TRANSIÇÃO AGROECOLÓGICA</v>
          </cell>
        </row>
        <row r="947">
          <cell r="C947" t="str">
            <v>06.139/23</v>
          </cell>
          <cell r="D947" t="str">
            <v>FERREIRA E SILVA</v>
          </cell>
          <cell r="E947" t="str">
            <v>ALEGRETE</v>
          </cell>
          <cell r="G947">
            <v>45190</v>
          </cell>
          <cell r="H947" t="str">
            <v>002.108.468.8</v>
          </cell>
          <cell r="I947">
            <v>0</v>
          </cell>
          <cell r="K947" t="str">
            <v>DESC</v>
          </cell>
          <cell r="L947" t="str">
            <v>QUEIJO, DOCE DE LEITE, RAPADURA DE LEITE</v>
          </cell>
          <cell r="M947" t="str">
            <v>BOVINOCULTURA DE LEITE</v>
          </cell>
          <cell r="O947" t="str">
            <v>EUGÊNIO ALVES FERREIRA</v>
          </cell>
          <cell r="P947" t="str">
            <v>55 99674 4410</v>
          </cell>
          <cell r="R947" t="str">
            <v>ANIMAL</v>
          </cell>
          <cell r="V947" t="str">
            <v>Corredor Queromana, 354 - Zona Rural</v>
          </cell>
          <cell r="W947" t="str">
            <v>97.540-001</v>
          </cell>
          <cell r="X947" t="str">
            <v>CONVENCIONAL</v>
          </cell>
        </row>
        <row r="948">
          <cell r="C948" t="str">
            <v>06.140/24</v>
          </cell>
          <cell r="D948" t="str">
            <v xml:space="preserve">NADALON </v>
          </cell>
          <cell r="E948" t="str">
            <v>SÃO BORJA</v>
          </cell>
          <cell r="F948" t="str">
            <v>BAGÉ</v>
          </cell>
          <cell r="G948">
            <v>45355</v>
          </cell>
          <cell r="H948" t="str">
            <v>117.113.229.5</v>
          </cell>
          <cell r="I948">
            <v>0</v>
          </cell>
          <cell r="K948">
            <v>45355</v>
          </cell>
          <cell r="L948" t="str">
            <v>MANDIOCA CONGELADA</v>
          </cell>
          <cell r="M948" t="str">
            <v xml:space="preserve">MANDIOCA </v>
          </cell>
          <cell r="O948" t="str">
            <v>EDIR JOSÉ NADALON</v>
          </cell>
          <cell r="P948" t="str">
            <v xml:space="preserve">55 99132 0848 </v>
          </cell>
          <cell r="R948" t="str">
            <v>VEGETAL</v>
          </cell>
          <cell r="V948" t="str">
            <v xml:space="preserve">Localidade São Marcos, S/N - Interior </v>
          </cell>
          <cell r="W948" t="str">
            <v>97.670-000</v>
          </cell>
          <cell r="X948" t="str">
            <v>CONVENCIONAL</v>
          </cell>
        </row>
        <row r="949">
          <cell r="C949" t="str">
            <v>06.141/24</v>
          </cell>
          <cell r="D949" t="str">
            <v>OVOS CAIPIRA TIA BINA</v>
          </cell>
          <cell r="E949" t="str">
            <v>ITACURUBI</v>
          </cell>
          <cell r="F949" t="str">
            <v>BAGÉ</v>
          </cell>
          <cell r="G949">
            <v>45485</v>
          </cell>
          <cell r="H949" t="str">
            <v>285.103.515.5</v>
          </cell>
          <cell r="I949">
            <v>0</v>
          </cell>
          <cell r="K949">
            <v>45485</v>
          </cell>
          <cell r="L949" t="str">
            <v xml:space="preserve">OVOS </v>
          </cell>
          <cell r="M949" t="str">
            <v>AVICULTURA DE POSTURA</v>
          </cell>
          <cell r="O949" t="str">
            <v>MARIANA PAVAO DE PAULA</v>
          </cell>
          <cell r="P949" t="str">
            <v>55 99999 3448</v>
          </cell>
          <cell r="R949" t="str">
            <v>ANIMAL</v>
          </cell>
          <cell r="U949" t="str">
            <v>marianapavao00@gmail.com</v>
          </cell>
          <cell r="V949" t="str">
            <v>Rincao Santa Barbara, S/N - Interior</v>
          </cell>
          <cell r="W949" t="str">
            <v>97.685-000</v>
          </cell>
          <cell r="X949" t="str">
            <v>CONVENCIONAL</v>
          </cell>
        </row>
        <row r="950">
          <cell r="C950" t="str">
            <v>06.142/24</v>
          </cell>
          <cell r="D950" t="str">
            <v>FAMÍLIA SOUZA</v>
          </cell>
          <cell r="E950" t="str">
            <v>SANTANA DO LIVRAMENTO</v>
          </cell>
          <cell r="F950" t="str">
            <v>BAGÉ</v>
          </cell>
          <cell r="G950">
            <v>45574</v>
          </cell>
          <cell r="H950" t="str">
            <v>106.110.617.6</v>
          </cell>
          <cell r="I950">
            <v>0</v>
          </cell>
          <cell r="K950">
            <v>45574</v>
          </cell>
          <cell r="L950" t="str">
            <v>MANDIOCA DESCASCADA CONGELADA, ABÓBORA EM CUBOS CONGELADA, MILHO VERDE EM ESPIGA E DEBULHADO CONGELADO, FEIJÃO MIÚDO DEBULHADO CONGELADO E ERVILHA DEBULHADA CONGELADA</v>
          </cell>
          <cell r="M950" t="str">
            <v>HORTICULTURA</v>
          </cell>
          <cell r="O950" t="str">
            <v>GILBERTO EDVIR DE SOUZA</v>
          </cell>
          <cell r="P950" t="str">
            <v>55 99621 2018 / 99990 0965</v>
          </cell>
          <cell r="R950" t="str">
            <v>VEGETAL</v>
          </cell>
          <cell r="V950" t="str">
            <v>P.A. Sepé Tiarajú, Lote 28 - Madureira</v>
          </cell>
          <cell r="W950" t="str">
            <v>97.584-899</v>
          </cell>
          <cell r="X950" t="str">
            <v>EM TRANSIÇÃO AGROECOLÓGICA</v>
          </cell>
        </row>
        <row r="951">
          <cell r="C951" t="str">
            <v>06.143/24</v>
          </cell>
          <cell r="D951" t="str">
            <v>HARTMANN</v>
          </cell>
          <cell r="E951" t="str">
            <v>QUARAÍ</v>
          </cell>
          <cell r="F951" t="str">
            <v>BAGÉ</v>
          </cell>
          <cell r="G951">
            <v>45624</v>
          </cell>
          <cell r="H951" t="str">
            <v>098.105.477.3</v>
          </cell>
          <cell r="I951">
            <v>1</v>
          </cell>
          <cell r="J951">
            <v>45744</v>
          </cell>
          <cell r="K951">
            <v>45744</v>
          </cell>
          <cell r="L951" t="str">
            <v xml:space="preserve">MANDIOCA DESCASCADA, FEIJÃO VERDE DESCASCADO E MILHO VERDE </v>
          </cell>
          <cell r="M951" t="str">
            <v>HORTICULTURA</v>
          </cell>
          <cell r="N951" t="str">
            <v>DILA 7/2024 DEMA</v>
          </cell>
          <cell r="O951" t="str">
            <v>RENATO HARTMANN</v>
          </cell>
          <cell r="P951" t="str">
            <v>55 99602 7857</v>
          </cell>
          <cell r="R951" t="str">
            <v>VEGETAL</v>
          </cell>
          <cell r="S951" t="str">
            <v>VIGILÂNCIA SANITÁRIA</v>
          </cell>
          <cell r="U951" t="str">
            <v>raquelhartmann838@gmail.com</v>
          </cell>
          <cell r="V951" t="str">
            <v>Corredor Sanga das Pitas, s/nº - Areal/1º Distrito</v>
          </cell>
          <cell r="W951" t="str">
            <v>97.560-000</v>
          </cell>
          <cell r="X951" t="str">
            <v>ORGÂNICO NÃO CERTIFICADO</v>
          </cell>
        </row>
        <row r="952">
          <cell r="C952" t="str">
            <v>06.144/24</v>
          </cell>
          <cell r="D952" t="str">
            <v>CHARQUE SABOR GAÚCHO</v>
          </cell>
          <cell r="E952" t="str">
            <v>URUGUAIANA</v>
          </cell>
          <cell r="F952" t="str">
            <v>BAGÉ</v>
          </cell>
          <cell r="G952">
            <v>45639</v>
          </cell>
          <cell r="H952" t="str">
            <v>800.256.714.3</v>
          </cell>
          <cell r="I952">
            <v>0</v>
          </cell>
          <cell r="K952">
            <v>45639</v>
          </cell>
          <cell r="L952" t="str">
            <v>CHARQUE</v>
          </cell>
          <cell r="M952" t="str">
            <v>BOVINOCULTURA DE CORTE</v>
          </cell>
          <cell r="O952" t="str">
            <v>ARNALDO SCALVENZI</v>
          </cell>
          <cell r="P952" t="str">
            <v>55 99172 3814</v>
          </cell>
          <cell r="Q952" t="str">
            <v>55 3412 5708</v>
          </cell>
          <cell r="R952" t="str">
            <v>ANIMAL</v>
          </cell>
          <cell r="U952" t="str">
            <v>dumerques2006@gmail.com</v>
          </cell>
          <cell r="V952" t="str">
            <v>BR 472, Km 511 - Joquei Clube/Distrito Imbaá</v>
          </cell>
          <cell r="W952" t="str">
            <v>97.511-860</v>
          </cell>
          <cell r="X952" t="str">
            <v>CONVENCIONAL</v>
          </cell>
        </row>
        <row r="953">
          <cell r="C953" t="str">
            <v>06.145/24</v>
          </cell>
          <cell r="D953" t="str">
            <v>WBRAMBILLA</v>
          </cell>
          <cell r="E953" t="str">
            <v>SANTANA DO LIVRAMENTO</v>
          </cell>
          <cell r="F953" t="str">
            <v>BAGÉ</v>
          </cell>
          <cell r="G953">
            <v>45652</v>
          </cell>
          <cell r="H953" t="str">
            <v>106.113.310.6</v>
          </cell>
          <cell r="I953">
            <v>0</v>
          </cell>
          <cell r="K953">
            <v>45652</v>
          </cell>
          <cell r="L953" t="str">
            <v>MANDIOCA DESCASCADA, ABÓBORA PICADA, COUVE</v>
          </cell>
          <cell r="M953" t="str">
            <v>HORTICULTURA</v>
          </cell>
          <cell r="O953" t="str">
            <v>MARIELI WINIESKI</v>
          </cell>
          <cell r="P953" t="str">
            <v>55 99732 0564 / 99711 1290</v>
          </cell>
          <cell r="R953" t="str">
            <v>VEGETAL</v>
          </cell>
          <cell r="U953" t="str">
            <v>marieliwinieski92@gmail.com</v>
          </cell>
          <cell r="V953" t="str">
            <v>Assentamento Fidel Castro, Lote 20 - Faxina</v>
          </cell>
          <cell r="W953" t="str">
            <v>97.584-899</v>
          </cell>
          <cell r="X953" t="str">
            <v>ORGÂNICO NÃO CERTIFICADO</v>
          </cell>
        </row>
        <row r="954">
          <cell r="C954" t="str">
            <v>06.146/25</v>
          </cell>
          <cell r="D954" t="str">
            <v>COMIN</v>
          </cell>
          <cell r="E954" t="str">
            <v>SÃO BORJA</v>
          </cell>
          <cell r="F954" t="str">
            <v>BAGÉ</v>
          </cell>
          <cell r="G954">
            <v>45674</v>
          </cell>
          <cell r="H954" t="str">
            <v>117.111.660.5</v>
          </cell>
          <cell r="I954">
            <v>0</v>
          </cell>
          <cell r="K954">
            <v>45674</v>
          </cell>
          <cell r="L954" t="str">
            <v>QUEIJO COLONIAL</v>
          </cell>
          <cell r="M954" t="str">
            <v>BOVINOCULTURA DE LEITE</v>
          </cell>
          <cell r="O954" t="str">
            <v>FERNANDO COMIN</v>
          </cell>
          <cell r="P954" t="str">
            <v>55 99903 4005</v>
          </cell>
          <cell r="R954" t="str">
            <v>ANIMAL</v>
          </cell>
          <cell r="U954" t="str">
            <v>fernandocomin.f@hotmail.com</v>
          </cell>
          <cell r="V954" t="str">
            <v>Rincão de São Pedro - Localidade de Santos Reis, S/N - Interior</v>
          </cell>
          <cell r="W954" t="str">
            <v>97.670-000</v>
          </cell>
          <cell r="X954" t="str">
            <v>CONVENCIONAL</v>
          </cell>
        </row>
        <row r="955">
          <cell r="C955" t="str">
            <v>06.147/25</v>
          </cell>
          <cell r="D955" t="str">
            <v>PADARIA RURAL</v>
          </cell>
          <cell r="E955" t="str">
            <v>ITACURUBI</v>
          </cell>
          <cell r="F955" t="str">
            <v>BAGÉ</v>
          </cell>
          <cell r="G955">
            <v>45681</v>
          </cell>
          <cell r="H955" t="str">
            <v>285.101.178.7</v>
          </cell>
          <cell r="I955">
            <v>0</v>
          </cell>
          <cell r="K955">
            <v>45681</v>
          </cell>
          <cell r="L955" t="str">
            <v>PÃES</v>
          </cell>
          <cell r="M955" t="str">
            <v>TRIGO E MILHO</v>
          </cell>
          <cell r="O955" t="str">
            <v>ROSA MARIA MONTANÊS</v>
          </cell>
          <cell r="P955" t="str">
            <v>55 99985 9845</v>
          </cell>
          <cell r="R955" t="str">
            <v>VEGETAL</v>
          </cell>
          <cell r="U955" t="str">
            <v>rosamontanesmontanes786@gmail.com</v>
          </cell>
          <cell r="V955" t="str">
            <v>Rincão Duas Palmas, S/N - Interior</v>
          </cell>
          <cell r="W955" t="str">
            <v>97.685-000</v>
          </cell>
          <cell r="X955" t="str">
            <v>CONVENCIONAL</v>
          </cell>
        </row>
        <row r="956">
          <cell r="C956" t="str">
            <v>06.148/25</v>
          </cell>
          <cell r="D956" t="str">
            <v>PADARIA DA VOVÓ NELCI</v>
          </cell>
          <cell r="E956" t="str">
            <v>ITACURUBI</v>
          </cell>
          <cell r="F956" t="str">
            <v>BAGÉ</v>
          </cell>
          <cell r="G956">
            <v>45687</v>
          </cell>
          <cell r="H956" t="str">
            <v>285.103.258.0</v>
          </cell>
          <cell r="I956">
            <v>0</v>
          </cell>
          <cell r="K956">
            <v>45687</v>
          </cell>
          <cell r="L956" t="str">
            <v>PÃES</v>
          </cell>
          <cell r="M956" t="str">
            <v>TRIGO E MILHO</v>
          </cell>
          <cell r="O956" t="str">
            <v>NELCI SOUZA PADILHA</v>
          </cell>
          <cell r="P956" t="str">
            <v>55 99126 1913</v>
          </cell>
          <cell r="R956" t="str">
            <v>VEGETAL</v>
          </cell>
          <cell r="U956" t="str">
            <v>nelcipadilha156@gmail.com</v>
          </cell>
          <cell r="V956" t="str">
            <v>Assentamento PA Conquista da Luta, S/N - Interior</v>
          </cell>
          <cell r="W956" t="str">
            <v>97.685-000</v>
          </cell>
          <cell r="X956" t="str">
            <v>CONVENCIONAL</v>
          </cell>
        </row>
        <row r="957">
          <cell r="C957" t="str">
            <v>06.149/25</v>
          </cell>
          <cell r="D957" t="str">
            <v>SÍTIO ALEGRIA</v>
          </cell>
          <cell r="E957" t="str">
            <v>SÃO BORJA</v>
          </cell>
          <cell r="F957" t="str">
            <v>BAGÉ</v>
          </cell>
          <cell r="G957">
            <v>45692</v>
          </cell>
          <cell r="H957" t="str">
            <v>117.110.857.2</v>
          </cell>
          <cell r="I957">
            <v>0</v>
          </cell>
          <cell r="K957">
            <v>45692</v>
          </cell>
          <cell r="L957" t="str">
            <v>MANDIOCA DESCASCADA E CONGELADA</v>
          </cell>
          <cell r="M957" t="str">
            <v>MANDIOCA</v>
          </cell>
          <cell r="O957" t="str">
            <v>ARI DOBLER DE LIMA</v>
          </cell>
          <cell r="P957" t="str">
            <v>55 99987 4705</v>
          </cell>
          <cell r="R957" t="str">
            <v>VEGETAL</v>
          </cell>
          <cell r="V957" t="str">
            <v>Assentamento Cristo Redentor, s/nº - Interior</v>
          </cell>
          <cell r="W957" t="str">
            <v>97.670-000</v>
          </cell>
          <cell r="X957" t="str">
            <v>CONVENCIONAL</v>
          </cell>
        </row>
        <row r="958">
          <cell r="C958" t="str">
            <v>06.150/25</v>
          </cell>
          <cell r="D958" t="str">
            <v>TESOUROS DA TERRA</v>
          </cell>
          <cell r="E958" t="str">
            <v>ITACURUBI</v>
          </cell>
          <cell r="F958" t="str">
            <v>BAGÉ</v>
          </cell>
          <cell r="G958">
            <v>45694</v>
          </cell>
          <cell r="H958" t="str">
            <v>285.102.090.5</v>
          </cell>
          <cell r="I958">
            <v>0</v>
          </cell>
          <cell r="K958">
            <v>45694</v>
          </cell>
          <cell r="L958" t="str">
            <v>POLPA E GELEIA DE MORANGO</v>
          </cell>
          <cell r="M958" t="str">
            <v>MORANGO</v>
          </cell>
          <cell r="O958" t="str">
            <v>ELISMAR DE JESUS</v>
          </cell>
          <cell r="P958" t="str">
            <v>55 99993 1541</v>
          </cell>
          <cell r="R958" t="str">
            <v>VEGETAL</v>
          </cell>
          <cell r="U958" t="str">
            <v>elismardejesus25@gmail.com</v>
          </cell>
          <cell r="V958" t="str">
            <v>Corredor das Tropas, s/nº - Interior</v>
          </cell>
          <cell r="W958" t="str">
            <v>97.685-000</v>
          </cell>
          <cell r="X958" t="str">
            <v>CONVENCIONAL</v>
          </cell>
        </row>
        <row r="959">
          <cell r="C959" t="str">
            <v>06.151/25</v>
          </cell>
          <cell r="D959" t="str">
            <v>SABOR DO CAMPO</v>
          </cell>
          <cell r="E959" t="str">
            <v>MANOEL VIANA</v>
          </cell>
          <cell r="F959" t="str">
            <v>BAGÉ</v>
          </cell>
          <cell r="G959">
            <v>45737</v>
          </cell>
          <cell r="H959" t="str">
            <v>367.102.172.3</v>
          </cell>
          <cell r="I959">
            <v>0</v>
          </cell>
          <cell r="K959">
            <v>45737</v>
          </cell>
          <cell r="L959" t="str">
            <v>PANIFICADOS - PÃO E BISCOITO</v>
          </cell>
          <cell r="M959" t="str">
            <v>TRIGO</v>
          </cell>
          <cell r="O959" t="str">
            <v>TAELEN TRINDADE DE OLIVEIRA</v>
          </cell>
          <cell r="P959" t="str">
            <v>55 99669 5787</v>
          </cell>
          <cell r="R959" t="str">
            <v>VEGETAL</v>
          </cell>
          <cell r="U959" t="str">
            <v>thay.de.oliveira@outlook.com</v>
          </cell>
          <cell r="V959" t="str">
            <v>Rincão do Mamoneiro, S/N - 3º Distrito Interior</v>
          </cell>
          <cell r="W959" t="str">
            <v>97.640-000</v>
          </cell>
          <cell r="X959" t="str">
            <v>CONVENCIONAL</v>
          </cell>
        </row>
        <row r="960">
          <cell r="C960" t="str">
            <v>06.152/25</v>
          </cell>
          <cell r="D960" t="str">
            <v>FAMÍLIA OLIVEIRA</v>
          </cell>
          <cell r="E960" t="str">
            <v>SANTANA DO LIVRAMENTO</v>
          </cell>
          <cell r="F960" t="str">
            <v>BAGÉ</v>
          </cell>
          <cell r="G960">
            <v>45793</v>
          </cell>
          <cell r="H960" t="str">
            <v>106.110.576.5</v>
          </cell>
          <cell r="I960">
            <v>0</v>
          </cell>
          <cell r="K960">
            <v>45793</v>
          </cell>
          <cell r="L960" t="str">
            <v>MANDIOCA DESCASCADA, FEIJÃO CONGELADO, ABÓBORA, COUVE FOLHA, CONSERVAS DE PEPINO/CENOURA/CEBOLA/RABANETE/BRÓCOLIS, MOLHO DE TOMATE, MILHO DESCASCADO, PASSAS DE PÊSSEGO</v>
          </cell>
          <cell r="M960" t="str">
            <v>HORTICULTURA</v>
          </cell>
          <cell r="O960" t="str">
            <v>CLARICE DOS SANTOS CAVALHEIRO</v>
          </cell>
          <cell r="P960" t="str">
            <v>55 99960 8436 / 99721 8628</v>
          </cell>
          <cell r="R960" t="str">
            <v>VEGETAL</v>
          </cell>
          <cell r="U960" t="str">
            <v>ojosimar82@gmail.com</v>
          </cell>
          <cell r="V960" t="str">
            <v>P.A. Sepé Tiarajú III, Lote 12 - Madureira</v>
          </cell>
          <cell r="W960" t="str">
            <v>97.584-899</v>
          </cell>
          <cell r="X960" t="str">
            <v>CONVENCIONAL</v>
          </cell>
        </row>
        <row r="961">
          <cell r="C961" t="str">
            <v>06.153/25</v>
          </cell>
          <cell r="D961" t="str">
            <v>FAMÍLIA ANDRADE E SANTOS</v>
          </cell>
          <cell r="E961" t="str">
            <v>SANTANA DO LIVRAMENTO</v>
          </cell>
          <cell r="F961" t="str">
            <v>BAGÉ</v>
          </cell>
          <cell r="G961">
            <v>45797</v>
          </cell>
          <cell r="H961" t="str">
            <v>106.110.536.6</v>
          </cell>
          <cell r="I961">
            <v>0</v>
          </cell>
          <cell r="K961">
            <v>45797</v>
          </cell>
          <cell r="L961" t="str">
            <v>MANDIOCA DESCASCADA, FEIJÃO CONGELADO, ABÓOBORA, COUVE PICADA, BETERRABA E PEPINO EM CONSERVA</v>
          </cell>
          <cell r="M961" t="str">
            <v>HORTICULTURA</v>
          </cell>
          <cell r="O961" t="str">
            <v>SIRLEI HILARIO DE ANDRADE</v>
          </cell>
          <cell r="P961" t="str">
            <v>55 99622 1604 / 99702 4327</v>
          </cell>
          <cell r="R961" t="str">
            <v>VEGETAL</v>
          </cell>
          <cell r="U961" t="str">
            <v>sirleideandrademr@gmail.com</v>
          </cell>
          <cell r="V961" t="str">
            <v>P.A. Sepé Tiarajú, Lote 36 - Madureira</v>
          </cell>
          <cell r="W961" t="str">
            <v>97.584-899</v>
          </cell>
          <cell r="X961" t="str">
            <v>CONVENCIONAL</v>
          </cell>
        </row>
        <row r="962">
          <cell r="C962" t="str">
            <v>06.154/25</v>
          </cell>
          <cell r="D962" t="str">
            <v>QUEIJARIA SÍTIO CASA DO PÃO</v>
          </cell>
          <cell r="E962" t="str">
            <v>ALEGRETE</v>
          </cell>
          <cell r="F962" t="str">
            <v>BAGÉ</v>
          </cell>
          <cell r="G962">
            <v>45813</v>
          </cell>
          <cell r="H962" t="str">
            <v>002.116.378.2</v>
          </cell>
          <cell r="I962">
            <v>0</v>
          </cell>
          <cell r="K962">
            <v>45813</v>
          </cell>
          <cell r="L962" t="str">
            <v>QUEIJO, IOGURTE, DOCE DE LEITE, RAPADURA DE LEITE, PÃO, CUCA</v>
          </cell>
          <cell r="M962" t="str">
            <v>BOVINOCULTURA DE LEITE, TRIGO</v>
          </cell>
          <cell r="O962" t="str">
            <v>ANA LIA RIBEIRO EGGRES</v>
          </cell>
          <cell r="P962" t="str">
            <v>55 99956 4458</v>
          </cell>
          <cell r="R962" t="str">
            <v>ANIMAL/VEGETAL</v>
          </cell>
          <cell r="U962" t="str">
            <v>aribeiroeggres@gmail.com</v>
          </cell>
          <cell r="V962" t="str">
            <v>Corredor Queromana, nº 381 - Várzea Verde</v>
          </cell>
          <cell r="W962" t="str">
            <v>97.540-001</v>
          </cell>
          <cell r="X962" t="str">
            <v>CONVENCIONAL</v>
          </cell>
        </row>
        <row r="963">
          <cell r="F963" t="e">
            <v>#N/A</v>
          </cell>
        </row>
        <row r="964">
          <cell r="F964" t="e">
            <v>#N/A</v>
          </cell>
        </row>
        <row r="965">
          <cell r="I965">
            <v>34</v>
          </cell>
        </row>
        <row r="966">
          <cell r="C966" t="str">
            <v>07.001/08</v>
          </cell>
          <cell r="D966" t="str">
            <v>MEL FLORES DE GRAMADO</v>
          </cell>
          <cell r="E966" t="str">
            <v>GRAMADO</v>
          </cell>
          <cell r="F966" t="str">
            <v>CAXIAS DO SUL</v>
          </cell>
          <cell r="G966">
            <v>39625</v>
          </cell>
          <cell r="H966" t="str">
            <v>056.102.155.4</v>
          </cell>
          <cell r="I966">
            <v>1</v>
          </cell>
          <cell r="J966">
            <v>43445</v>
          </cell>
          <cell r="K966">
            <v>44802</v>
          </cell>
          <cell r="L966" t="str">
            <v>MEL</v>
          </cell>
          <cell r="M966" t="str">
            <v>APICULTURA</v>
          </cell>
          <cell r="N966" t="str">
            <v>DILA Mun nº 246/2018</v>
          </cell>
          <cell r="O966" t="str">
            <v>CLAUDIO ROBERTO BACKER</v>
          </cell>
          <cell r="P966" t="str">
            <v>54 99941 4141</v>
          </cell>
          <cell r="R966" t="str">
            <v>ANIMAL</v>
          </cell>
          <cell r="S966" t="str">
            <v>SIE (DIPOA)</v>
          </cell>
          <cell r="V966" t="str">
            <v>Linha Ávila Alta, 2950</v>
          </cell>
          <cell r="W966" t="str">
            <v>95.670-000</v>
          </cell>
          <cell r="X966" t="str">
            <v>CONVENCIONAL</v>
          </cell>
        </row>
        <row r="967">
          <cell r="C967" t="str">
            <v>07.002/08</v>
          </cell>
          <cell r="D967" t="str">
            <v>ASSOC. MORADORES DE CAMPESTRE DO TIGRE</v>
          </cell>
          <cell r="E967" t="str">
            <v>SÃO FRANCISCO DE PAULA</v>
          </cell>
          <cell r="G967">
            <v>39625</v>
          </cell>
          <cell r="H967" t="str">
            <v>119.103.820.0</v>
          </cell>
          <cell r="I967">
            <v>0</v>
          </cell>
          <cell r="K967" t="str">
            <v>DESC</v>
          </cell>
          <cell r="L967" t="str">
            <v>PÊSSEGO, UVA, TOMATE, ERVILHA</v>
          </cell>
          <cell r="M967" t="str">
            <v>HORTICULTURA</v>
          </cell>
          <cell r="O967" t="str">
            <v>MOACIR FOCHEZATTO</v>
          </cell>
          <cell r="P967" t="str">
            <v>54 9975 1910</v>
          </cell>
          <cell r="R967" t="str">
            <v>VEGETAL</v>
          </cell>
          <cell r="V967" t="str">
            <v>Campestre do Tigre/Cazuza Ferreira</v>
          </cell>
          <cell r="W967" t="str">
            <v>95.400-000</v>
          </cell>
          <cell r="X967" t="str">
            <v>CONVENCIONAL</v>
          </cell>
        </row>
        <row r="968">
          <cell r="C968" t="str">
            <v>07.003/10</v>
          </cell>
          <cell r="D968" t="str">
            <v>CONSERVAS SERRANA</v>
          </cell>
          <cell r="E968" t="str">
            <v>CANELA</v>
          </cell>
          <cell r="G968">
            <v>40252</v>
          </cell>
          <cell r="H968" t="str">
            <v>022.100.851.9</v>
          </cell>
          <cell r="I968">
            <v>0</v>
          </cell>
          <cell r="K968" t="str">
            <v>DESC</v>
          </cell>
          <cell r="L968" t="str">
            <v>PEPINO, RABANETE, CENOURA, BETERRABA, VAGEM, AIPIM,C OUVE-FLOR</v>
          </cell>
          <cell r="M968" t="str">
            <v>HORTICULTURA</v>
          </cell>
          <cell r="O968" t="str">
            <v>JOSELITO BERTI</v>
          </cell>
          <cell r="P968" t="str">
            <v>54 9182 9545 / 9172 1949</v>
          </cell>
          <cell r="R968" t="str">
            <v>VEGETAL</v>
          </cell>
          <cell r="V968" t="str">
            <v>Linha São Paulo</v>
          </cell>
          <cell r="W968" t="str">
            <v>95.680-000</v>
          </cell>
          <cell r="X968" t="str">
            <v>CONVENCIONAL</v>
          </cell>
        </row>
        <row r="969">
          <cell r="C969" t="str">
            <v>07.004/10</v>
          </cell>
          <cell r="D969" t="str">
            <v>QUEDA D’ÁGUA</v>
          </cell>
          <cell r="E969" t="str">
            <v>CANELA</v>
          </cell>
          <cell r="G969">
            <v>40522</v>
          </cell>
          <cell r="H969" t="str">
            <v>022.100.870.5</v>
          </cell>
          <cell r="I969">
            <v>0</v>
          </cell>
          <cell r="J969">
            <v>41547</v>
          </cell>
          <cell r="K969" t="str">
            <v>DESC</v>
          </cell>
          <cell r="L969" t="str">
            <v>PANIFICADOS - PÃES, CUCAS, BISCOITO</v>
          </cell>
          <cell r="M969" t="str">
            <v>TRIGO</v>
          </cell>
          <cell r="N969" t="str">
            <v>DNILA Nº 078/2019  - PEAF DACA</v>
          </cell>
          <cell r="O969" t="str">
            <v>CARMEM CLETES DE MORAES</v>
          </cell>
          <cell r="R969" t="str">
            <v>VEGETAL</v>
          </cell>
          <cell r="S969" t="str">
            <v>VIGILÂNCIA SANITÁRIA</v>
          </cell>
          <cell r="V969" t="str">
            <v>Morro Calçado, S/N</v>
          </cell>
          <cell r="W969" t="str">
            <v>95.680-000</v>
          </cell>
          <cell r="X969" t="str">
            <v>CONVENCIONAL</v>
          </cell>
        </row>
        <row r="970">
          <cell r="C970" t="str">
            <v>07.005/11</v>
          </cell>
          <cell r="D970" t="str">
            <v>LORANDI</v>
          </cell>
          <cell r="E970" t="str">
            <v>SÃO FRANCISCO DE PAULA</v>
          </cell>
          <cell r="F970" t="str">
            <v>CAXIAS DO SUL</v>
          </cell>
          <cell r="G970">
            <v>40554</v>
          </cell>
          <cell r="H970" t="str">
            <v>119.106.944.0</v>
          </cell>
          <cell r="I970">
            <v>1</v>
          </cell>
          <cell r="J970">
            <v>41078</v>
          </cell>
          <cell r="K970">
            <v>44718</v>
          </cell>
          <cell r="L970" t="str">
            <v>PANIFICADOS - MASSAS, BISCOITOS, PÃES, CUCAS</v>
          </cell>
          <cell r="M970" t="str">
            <v>TRIGO</v>
          </cell>
          <cell r="N970" t="str">
            <v>DAANI 23/2018 - PEAF DACA</v>
          </cell>
          <cell r="O970" t="str">
            <v>CRISTIAN LUIS LORANDI</v>
          </cell>
          <cell r="R970" t="str">
            <v>VEGETAL</v>
          </cell>
          <cell r="S970" t="str">
            <v>VIGILÂNCIA SANITÁRIA</v>
          </cell>
          <cell r="V970" t="str">
            <v>Comunidade Lajeado Grande</v>
          </cell>
          <cell r="X970" t="str">
            <v>CONVENCIONAL</v>
          </cell>
        </row>
        <row r="971">
          <cell r="C971" t="str">
            <v>07.006/11</v>
          </cell>
          <cell r="D971" t="str">
            <v>BOLICHO DO CHAPÉU</v>
          </cell>
          <cell r="E971" t="str">
            <v>SÃO FRANCISCO DE PAULA</v>
          </cell>
          <cell r="F971" t="str">
            <v>CAXIAS DO SUL</v>
          </cell>
          <cell r="G971">
            <v>40641</v>
          </cell>
          <cell r="H971" t="str">
            <v>119.100.473.0</v>
          </cell>
          <cell r="I971">
            <v>1</v>
          </cell>
          <cell r="J971">
            <v>41100</v>
          </cell>
          <cell r="K971">
            <v>45741</v>
          </cell>
          <cell r="L971" t="str">
            <v>QUEIJO SERRANO, AMBROSIA, DOCE DE LEITE, PANIFICADOS, GELEIAS</v>
          </cell>
          <cell r="M971" t="str">
            <v>BOVINOCULTURA DE LEITE, MILHO E FRUTICULTURA</v>
          </cell>
          <cell r="N971" t="str">
            <v>DNI 09/2022 SMAS</v>
          </cell>
          <cell r="O971" t="str">
            <v>FLÁVIO SCHEIFLER</v>
          </cell>
          <cell r="P971" t="str">
            <v>54 99979 5945 / 99949 2043</v>
          </cell>
          <cell r="R971" t="str">
            <v>ANIMAL/VEGETAL</v>
          </cell>
          <cell r="S971" t="str">
            <v>VIGILÂNCIA SANITÁRIA / SIM</v>
          </cell>
          <cell r="U971" t="str">
            <v>bolichodochapeu@yahoo.com.br</v>
          </cell>
          <cell r="V971" t="str">
            <v>RST 453 - Rota do Sol, Km 192, S/N - Lajeado Grande</v>
          </cell>
          <cell r="W971" t="str">
            <v>95.400-000</v>
          </cell>
          <cell r="X971" t="str">
            <v>CONVENCIONAL</v>
          </cell>
        </row>
        <row r="972">
          <cell r="C972" t="str">
            <v>07.007/11</v>
          </cell>
          <cell r="D972" t="str">
            <v>ÁLVARO RODRIGUES MARTINS JUNIOR</v>
          </cell>
          <cell r="E972" t="str">
            <v>CAMBARÁ DO SUL</v>
          </cell>
          <cell r="F972" t="str">
            <v>CAXIAS DO SUL</v>
          </cell>
          <cell r="G972">
            <v>40688</v>
          </cell>
          <cell r="H972" t="str">
            <v>181.101.478.7</v>
          </cell>
          <cell r="I972">
            <v>0</v>
          </cell>
          <cell r="K972">
            <v>40688</v>
          </cell>
          <cell r="L972" t="str">
            <v>GELÉIAS, SCHIMIER E DERIVADOS DE HORTALIÇAS</v>
          </cell>
          <cell r="M972" t="str">
            <v>HORTICULTURA</v>
          </cell>
          <cell r="O972" t="str">
            <v>ÁLVARO RODRIGUES MARTINS JUNIOR</v>
          </cell>
          <cell r="P972" t="str">
            <v>54 9973 3765</v>
          </cell>
          <cell r="R972" t="str">
            <v>VEGETAL</v>
          </cell>
          <cell r="V972" t="str">
            <v>Morro Agudo</v>
          </cell>
          <cell r="X972" t="str">
            <v>ORGÂNICO CERTIFICADO</v>
          </cell>
        </row>
        <row r="973">
          <cell r="C973" t="str">
            <v>07.008/11</v>
          </cell>
          <cell r="D973" t="str">
            <v>SÍTIO APIQUÁRIOS (CHÁ DE GRAMADO)</v>
          </cell>
          <cell r="E973" t="str">
            <v>GRAMADO</v>
          </cell>
          <cell r="F973" t="str">
            <v>CAXIAS DO SUL</v>
          </cell>
          <cell r="G973">
            <v>40800</v>
          </cell>
          <cell r="H973" t="str">
            <v>056.101.718.2</v>
          </cell>
          <cell r="I973">
            <v>1</v>
          </cell>
          <cell r="J973">
            <v>41256</v>
          </cell>
          <cell r="K973">
            <v>44726</v>
          </cell>
          <cell r="L973" t="str">
            <v>CHÁS</v>
          </cell>
          <cell r="M973" t="str">
            <v>PLANTAS MEDICINAIS</v>
          </cell>
          <cell r="N973" t="str">
            <v>DECLARAÇÃO DE ISENÇÃO DO LICENCIAMENTO AMBIENTAL Nº 117/2020 - SMMA</v>
          </cell>
          <cell r="O973" t="str">
            <v>ROQUE DOMINGOS ROSSI</v>
          </cell>
          <cell r="P973" t="str">
            <v>51 9164 2474</v>
          </cell>
          <cell r="Q973" t="str">
            <v>51 3501 3051</v>
          </cell>
          <cell r="R973" t="str">
            <v>VEGETAL</v>
          </cell>
          <cell r="S973" t="str">
            <v>VIGILÂNCIA SANITÁRIA</v>
          </cell>
          <cell r="V973" t="str">
            <v>Linha Moreira</v>
          </cell>
          <cell r="X973" t="str">
            <v>ORGÂNICO CERTIFICADO</v>
          </cell>
        </row>
        <row r="974">
          <cell r="C974" t="str">
            <v>07.009/12</v>
          </cell>
          <cell r="D974" t="str">
            <v>DERIVADOS DA SERRA</v>
          </cell>
          <cell r="E974" t="str">
            <v>CANELA</v>
          </cell>
          <cell r="F974" t="str">
            <v>CAXIAS DO SUL</v>
          </cell>
          <cell r="G974">
            <v>40938</v>
          </cell>
          <cell r="H974" t="str">
            <v>022.101.383.0</v>
          </cell>
          <cell r="I974">
            <v>1</v>
          </cell>
          <cell r="J974">
            <v>41232</v>
          </cell>
          <cell r="K974">
            <v>41232</v>
          </cell>
          <cell r="L974" t="str">
            <v>MASSAS, TORTÉI, AGNOLINI</v>
          </cell>
          <cell r="M974" t="str">
            <v>TRIGO</v>
          </cell>
          <cell r="N974" t="str">
            <v>DNILA N° 094/2019 - PEAF DACA</v>
          </cell>
          <cell r="O974" t="str">
            <v>VANESSA LIVI SCHMITT</v>
          </cell>
          <cell r="P974" t="str">
            <v>54 9965 9292 / 9110 9347</v>
          </cell>
          <cell r="R974" t="str">
            <v>VEGETAL</v>
          </cell>
          <cell r="S974" t="str">
            <v>VIGILÂNCIA SANITÁRIA</v>
          </cell>
          <cell r="U974" t="str">
            <v>derivadosdaserra@hotmail.com</v>
          </cell>
          <cell r="V974" t="str">
            <v>Rancho Grande</v>
          </cell>
          <cell r="W974" t="str">
            <v>95.680-000</v>
          </cell>
          <cell r="X974" t="str">
            <v>CONVENCIONAL</v>
          </cell>
        </row>
        <row r="975">
          <cell r="C975" t="str">
            <v>07.010/12</v>
          </cell>
          <cell r="D975" t="str">
            <v>MORRO CALÇADO</v>
          </cell>
          <cell r="E975" t="str">
            <v>CANELA</v>
          </cell>
          <cell r="F975" t="str">
            <v>CAXIAS DO SUL</v>
          </cell>
          <cell r="G975">
            <v>40938</v>
          </cell>
          <cell r="H975" t="str">
            <v>022.100.303.7</v>
          </cell>
          <cell r="I975">
            <v>1</v>
          </cell>
          <cell r="J975">
            <v>41233</v>
          </cell>
          <cell r="K975">
            <v>41233</v>
          </cell>
          <cell r="L975" t="str">
            <v>CONSERVAS, COMPOTAS E GELÉIAS</v>
          </cell>
          <cell r="M975" t="str">
            <v>HORTICULTURA</v>
          </cell>
          <cell r="N975" t="str">
            <v>DNILA Nº 088/2019 - PEAF DACA</v>
          </cell>
          <cell r="O975" t="str">
            <v>ADEMAR LÍDIO / WALDEMAR DE AZEVEDO LÍDIO</v>
          </cell>
          <cell r="P975" t="str">
            <v>54 9202 8570 / 9189 2545</v>
          </cell>
          <cell r="Q975" t="str">
            <v>54 3504 1908</v>
          </cell>
          <cell r="R975" t="str">
            <v>VEGETAL</v>
          </cell>
          <cell r="S975" t="str">
            <v>VIGILÂNCIA SANITÁRIA</v>
          </cell>
          <cell r="V975" t="str">
            <v>Morro Calçado</v>
          </cell>
          <cell r="W975" t="str">
            <v>95.680-000</v>
          </cell>
          <cell r="X975" t="str">
            <v>CONVENCIONAL</v>
          </cell>
        </row>
        <row r="976">
          <cell r="C976" t="str">
            <v>07.011/13</v>
          </cell>
          <cell r="D976" t="str">
            <v>FAZENDA CAMPO BOM</v>
          </cell>
          <cell r="E976" t="str">
            <v>CAMBARÁ DO SUL</v>
          </cell>
          <cell r="G976">
            <v>41446</v>
          </cell>
          <cell r="H976" t="str">
            <v>181.100.219.3</v>
          </cell>
          <cell r="I976">
            <v>0</v>
          </cell>
          <cell r="K976" t="str">
            <v>DESC</v>
          </cell>
          <cell r="L976" t="str">
            <v>MEL, PRÓPOLIS</v>
          </cell>
          <cell r="M976" t="str">
            <v>APICULTURA</v>
          </cell>
          <cell r="O976" t="str">
            <v>JAIRO PEREIRA DE MACEDO</v>
          </cell>
          <cell r="Q976" t="str">
            <v>54 3251 1462</v>
          </cell>
          <cell r="R976" t="str">
            <v>ANIMAL</v>
          </cell>
          <cell r="V976" t="str">
            <v>Rua Dona Ursula, nº 1289, centro</v>
          </cell>
          <cell r="W976" t="str">
            <v>95.480-000</v>
          </cell>
          <cell r="X976" t="str">
            <v>CONVENCIONAL</v>
          </cell>
        </row>
        <row r="977">
          <cell r="C977" t="str">
            <v>07.012/12</v>
          </cell>
          <cell r="D977" t="str">
            <v>FAMILIAR DOCES DE CANELA</v>
          </cell>
          <cell r="E977" t="str">
            <v>CANELA</v>
          </cell>
          <cell r="G977">
            <v>40940</v>
          </cell>
          <cell r="H977" t="str">
            <v>022.101.168.4</v>
          </cell>
          <cell r="I977">
            <v>0</v>
          </cell>
          <cell r="J977">
            <v>41233</v>
          </cell>
          <cell r="K977" t="str">
            <v>DESC</v>
          </cell>
          <cell r="L977" t="str">
            <v>GELEIA, COMPOTAS, LEGUMES SEMI-PROCESSADOS</v>
          </cell>
          <cell r="M977" t="str">
            <v>HORTICULTURA</v>
          </cell>
          <cell r="N977" t="str">
            <v>DNILA N° 110/2019 - PEAF DACA</v>
          </cell>
          <cell r="O977" t="str">
            <v>BEATRIZ PEREIRA FERREIRA</v>
          </cell>
          <cell r="P977" t="str">
            <v>54 9987 5425</v>
          </cell>
          <cell r="R977" t="str">
            <v>VEGETAL</v>
          </cell>
          <cell r="S977" t="str">
            <v>VIGILÂNCIA SANITÁRIA</v>
          </cell>
          <cell r="V977" t="str">
            <v>Estrada Tubiana CX Postal 58</v>
          </cell>
          <cell r="W977" t="str">
            <v>95.680-000</v>
          </cell>
          <cell r="X977" t="str">
            <v>CONVENCIONAL</v>
          </cell>
        </row>
        <row r="978">
          <cell r="C978" t="str">
            <v>07.013/12</v>
          </cell>
          <cell r="D978" t="str">
            <v>FLOR DE CANELA</v>
          </cell>
          <cell r="E978" t="str">
            <v>CANELA</v>
          </cell>
          <cell r="F978" t="str">
            <v>CAXIAS DO SUL</v>
          </cell>
          <cell r="G978">
            <v>40990</v>
          </cell>
          <cell r="H978" t="str">
            <v>022.101.387.3</v>
          </cell>
          <cell r="I978">
            <v>1</v>
          </cell>
          <cell r="J978">
            <v>41233</v>
          </cell>
          <cell r="K978">
            <v>44732</v>
          </cell>
          <cell r="L978" t="str">
            <v>MEL</v>
          </cell>
          <cell r="M978" t="str">
            <v>APICULTURA</v>
          </cell>
          <cell r="N978" t="str">
            <v>DNILA N° 091/2019 - PEAF DACA</v>
          </cell>
          <cell r="O978" t="str">
            <v>WANDERLEI DE AZEVEDO LÍDIO</v>
          </cell>
          <cell r="P978" t="str">
            <v>54 9202 8570 / 9189 2545</v>
          </cell>
          <cell r="Q978" t="str">
            <v>54 3504 1908</v>
          </cell>
          <cell r="R978" t="str">
            <v>ANIMAL</v>
          </cell>
          <cell r="S978" t="str">
            <v>SIM</v>
          </cell>
          <cell r="V978" t="str">
            <v>Est. Manivela, 1250 - Morro Calçado</v>
          </cell>
          <cell r="W978" t="str">
            <v>95.680-000</v>
          </cell>
          <cell r="X978" t="str">
            <v>ORGÂNICO CERTIFICADO</v>
          </cell>
        </row>
        <row r="979">
          <cell r="C979" t="str">
            <v>07.014/12</v>
          </cell>
          <cell r="D979" t="str">
            <v>COOPERNATURAL</v>
          </cell>
          <cell r="E979" t="str">
            <v>PICADA CAFÉ</v>
          </cell>
          <cell r="F979" t="str">
            <v>CAXIAS DO SUL</v>
          </cell>
          <cell r="G979">
            <v>41045</v>
          </cell>
          <cell r="H979" t="str">
            <v>388.000.488.0</v>
          </cell>
          <cell r="I979">
            <v>1</v>
          </cell>
          <cell r="J979">
            <v>41050</v>
          </cell>
          <cell r="K979">
            <v>45853</v>
          </cell>
          <cell r="L979" t="str">
            <v>SUCOS (UVA, MAÇA, LARANJA), VINHOS (BRANCO, TINTO), ESPUMANTE, CERVEJA E CHOPP, CEREAL MATINAL, DOCES CREMOSOS DE FRUTAS</v>
          </cell>
          <cell r="M979" t="str">
            <v>HORTICULTURA E FRUTICULTURA</v>
          </cell>
          <cell r="N979" t="str">
            <v>LO 005/2025 + DILA EMATER</v>
          </cell>
          <cell r="O979" t="str">
            <v>REMI KERLING</v>
          </cell>
          <cell r="P979" t="str">
            <v>54 98445 6450 / 51 98445 6450</v>
          </cell>
          <cell r="Q979" t="str">
            <v>54 3285 1202</v>
          </cell>
          <cell r="R979" t="str">
            <v>BEBIDAS/VEGETAL</v>
          </cell>
          <cell r="S979" t="str">
            <v>VIGILÂNCIA SANITÁRIA / MAPA</v>
          </cell>
          <cell r="U979" t="str">
            <v>coopernatural@coopernatural.com.br</v>
          </cell>
          <cell r="V979" t="str">
            <v>Rua Heinrich Bundchen, 345 (frente) e 639 (fundos)</v>
          </cell>
          <cell r="W979" t="str">
            <v>95.166-000</v>
          </cell>
          <cell r="X979" t="str">
            <v>ORGÂNICO CERTIFICADO</v>
          </cell>
        </row>
        <row r="980">
          <cell r="C980" t="str">
            <v>07.015/12</v>
          </cell>
          <cell r="D980" t="str">
            <v xml:space="preserve">QUEIJARIA ALVORADA MISSIONEIRA </v>
          </cell>
          <cell r="E980" t="str">
            <v>CANELA</v>
          </cell>
          <cell r="F980" t="str">
            <v>CAXIAS DO SUL</v>
          </cell>
          <cell r="G980">
            <v>41109</v>
          </cell>
          <cell r="H980" t="str">
            <v>022.007.796.7</v>
          </cell>
          <cell r="I980">
            <v>1</v>
          </cell>
          <cell r="J980">
            <v>41387</v>
          </cell>
          <cell r="K980">
            <v>44741</v>
          </cell>
          <cell r="L980" t="str">
            <v>QUEIJOS, IOGURTE, DOCE DE LEITE</v>
          </cell>
          <cell r="M980" t="str">
            <v>BOVINOCULTURA DE LEITE</v>
          </cell>
          <cell r="N980" t="str">
            <v>DNILA N° 097/2019 - PEAF DACA</v>
          </cell>
          <cell r="O980" t="str">
            <v>VANDERLEI KAEFER</v>
          </cell>
          <cell r="P980" t="str">
            <v>54 98419 2195</v>
          </cell>
          <cell r="R980" t="str">
            <v>ANIMAL</v>
          </cell>
          <cell r="S980" t="str">
            <v>SIM</v>
          </cell>
          <cell r="U980" t="str">
            <v>alvoradamissioneira@gmail.com</v>
          </cell>
          <cell r="V980" t="str">
            <v>Estrada São João Amoreiras, nº 4.000 - Linha São João</v>
          </cell>
          <cell r="W980" t="str">
            <v>95.680-000</v>
          </cell>
          <cell r="X980" t="str">
            <v>CONVENCIONAL</v>
          </cell>
        </row>
        <row r="981">
          <cell r="C981" t="str">
            <v>07.016/12</v>
          </cell>
          <cell r="D981" t="str">
            <v>NOSSA VERSÃO</v>
          </cell>
          <cell r="E981" t="str">
            <v>GRAMADO</v>
          </cell>
          <cell r="F981" t="str">
            <v>CAXIAS DO SUL</v>
          </cell>
          <cell r="G981">
            <v>41141</v>
          </cell>
          <cell r="H981" t="str">
            <v>056.102.703.0</v>
          </cell>
          <cell r="I981">
            <v>1</v>
          </cell>
          <cell r="J981">
            <v>42935</v>
          </cell>
          <cell r="K981">
            <v>42935</v>
          </cell>
          <cell r="L981" t="str">
            <v>PATÊS E MOLHOS VEGETAIS</v>
          </cell>
          <cell r="M981" t="str">
            <v>HORTICULTURA</v>
          </cell>
          <cell r="O981" t="str">
            <v>FABIANA CARDOSO PEREIRA</v>
          </cell>
          <cell r="P981" t="str">
            <v>54 9612 0998</v>
          </cell>
          <cell r="R981" t="str">
            <v>VEGETAL</v>
          </cell>
          <cell r="S981" t="str">
            <v>VIGILÂNCIA SANITÁRIA</v>
          </cell>
          <cell r="U981" t="str">
            <v>nossaversao@hotmail.com</v>
          </cell>
          <cell r="V981" t="str">
            <v>Linha Marcondes</v>
          </cell>
          <cell r="W981" t="str">
            <v>95.670-000</v>
          </cell>
          <cell r="X981" t="str">
            <v>CONVENCIONAL</v>
          </cell>
        </row>
        <row r="982">
          <cell r="C982" t="str">
            <v>07.017/12</v>
          </cell>
          <cell r="D982" t="str">
            <v>WEBER</v>
          </cell>
          <cell r="E982" t="str">
            <v>GRAMADO</v>
          </cell>
          <cell r="F982" t="str">
            <v>CAXIAS DO SUL</v>
          </cell>
          <cell r="G982">
            <v>41141</v>
          </cell>
          <cell r="H982" t="str">
            <v>056.101.441.8</v>
          </cell>
          <cell r="I982">
            <v>1</v>
          </cell>
          <cell r="J982">
            <v>43570</v>
          </cell>
          <cell r="K982">
            <v>43570</v>
          </cell>
          <cell r="L982" t="str">
            <v>AÇÚCAR MASCAVO, MELADO E SCHMIER</v>
          </cell>
          <cell r="M982" t="str">
            <v>CANA-DE-AÇÚCAR</v>
          </cell>
          <cell r="N982" t="str">
            <v>DECLARAÇÃO DE ISENÇÃO DO LICENCIAMENTO AMBIENTAL Nº 121/2020 - SMMA</v>
          </cell>
          <cell r="O982" t="str">
            <v>CARLOS WEBER</v>
          </cell>
          <cell r="P982" t="str">
            <v>54 9985 0091</v>
          </cell>
          <cell r="R982" t="str">
            <v>VEGETAL</v>
          </cell>
          <cell r="S982" t="str">
            <v>VIGILÂNCIA SANITÁRIA</v>
          </cell>
          <cell r="V982" t="str">
            <v>Linha Moreira, s/n°</v>
          </cell>
          <cell r="W982" t="str">
            <v>95.670-000</v>
          </cell>
          <cell r="X982" t="str">
            <v>CONVENCIONAL</v>
          </cell>
        </row>
        <row r="983">
          <cell r="C983" t="str">
            <v>07.018/12</v>
          </cell>
          <cell r="D983" t="str">
            <v>D'LOURO - ROMILDO VAZ ADAMS</v>
          </cell>
          <cell r="E983" t="str">
            <v>CANELA</v>
          </cell>
          <cell r="F983" t="str">
            <v>CAXIAS DO SUL</v>
          </cell>
          <cell r="G983">
            <v>41205</v>
          </cell>
          <cell r="H983" t="str">
            <v>022.101.209.95</v>
          </cell>
          <cell r="I983">
            <v>0</v>
          </cell>
          <cell r="K983">
            <v>41205</v>
          </cell>
          <cell r="L983" t="str">
            <v>MEL</v>
          </cell>
          <cell r="M983" t="str">
            <v>APICULTURA</v>
          </cell>
          <cell r="O983" t="str">
            <v>ROMILDO VAZ ADAMS / LEILA DAMASCENO HENCKE</v>
          </cell>
          <cell r="R983" t="str">
            <v>ANIMAL</v>
          </cell>
          <cell r="V983" t="str">
            <v>Passo do Louro</v>
          </cell>
          <cell r="W983" t="str">
            <v>95.680-000</v>
          </cell>
          <cell r="X983" t="str">
            <v>CONVENCIONAL</v>
          </cell>
        </row>
        <row r="984">
          <cell r="C984" t="str">
            <v>07.019/12</v>
          </cell>
          <cell r="D984" t="str">
            <v>CHÁCARA DAS PEDRAS</v>
          </cell>
          <cell r="E984" t="str">
            <v>CAMBARÁ DO SUL</v>
          </cell>
          <cell r="F984" t="str">
            <v>CAXIAS DO SUL</v>
          </cell>
          <cell r="G984">
            <v>41220</v>
          </cell>
          <cell r="H984" t="str">
            <v>181.100.826.4</v>
          </cell>
          <cell r="I984">
            <v>0</v>
          </cell>
          <cell r="K984">
            <v>41101</v>
          </cell>
          <cell r="L984" t="str">
            <v>QUEIJO</v>
          </cell>
          <cell r="M984" t="str">
            <v>BOVINOCULTURA DE LEITE</v>
          </cell>
          <cell r="N984" t="str">
            <v>DNILA Nº 080/2019</v>
          </cell>
          <cell r="O984" t="str">
            <v>JOÃO ALBERTO MELOS DE ANDRADE</v>
          </cell>
          <cell r="P984" t="str">
            <v>54 9901 2791</v>
          </cell>
          <cell r="R984" t="str">
            <v>ANIMAL</v>
          </cell>
          <cell r="V984" t="str">
            <v>Estrada RS 020-km 152, Azulego</v>
          </cell>
          <cell r="W984" t="str">
            <v>95.480-000</v>
          </cell>
          <cell r="X984" t="str">
            <v>CONVENCIONAL</v>
          </cell>
        </row>
        <row r="985">
          <cell r="C985" t="str">
            <v>07.020/12</v>
          </cell>
          <cell r="D985" t="str">
            <v>JC APIÁRIOS</v>
          </cell>
          <cell r="E985" t="str">
            <v>CAMBARÁ DO SUL</v>
          </cell>
          <cell r="F985" t="str">
            <v>CAXIAS DO SUL</v>
          </cell>
          <cell r="G985">
            <v>41220</v>
          </cell>
          <cell r="H985" t="str">
            <v>181.101.184.2</v>
          </cell>
          <cell r="I985">
            <v>1</v>
          </cell>
          <cell r="J985">
            <v>41507</v>
          </cell>
          <cell r="K985">
            <v>41507</v>
          </cell>
          <cell r="L985" t="str">
            <v>MEL</v>
          </cell>
          <cell r="M985" t="str">
            <v>APICULTURA</v>
          </cell>
          <cell r="O985" t="str">
            <v>JOSÉ CARLOS DE LIMA PEREIRA</v>
          </cell>
          <cell r="P985" t="str">
            <v>54 9959 0570 / 9656 0383</v>
          </cell>
          <cell r="R985" t="str">
            <v>ANIMAL</v>
          </cell>
          <cell r="S985" t="str">
            <v>SIF</v>
          </cell>
          <cell r="U985" t="str">
            <v>jcapiarios@hotmail.com</v>
          </cell>
          <cell r="V985" t="str">
            <v>Rua da Tradição, 380, centro</v>
          </cell>
          <cell r="W985" t="str">
            <v>95.480-000</v>
          </cell>
          <cell r="X985" t="str">
            <v>CONVENCIONAL</v>
          </cell>
        </row>
        <row r="986">
          <cell r="C986" t="str">
            <v>07.021/12</v>
          </cell>
          <cell r="D986" t="str">
            <v>FAMILIAR EMBUTIDOS CHAULET</v>
          </cell>
          <cell r="E986" t="str">
            <v>CANELA</v>
          </cell>
          <cell r="F986" t="str">
            <v>CAXIAS DO SUL</v>
          </cell>
          <cell r="G986">
            <v>41248</v>
          </cell>
          <cell r="H986" t="str">
            <v>022.101.135.8</v>
          </cell>
          <cell r="I986">
            <v>0</v>
          </cell>
          <cell r="K986">
            <v>41041</v>
          </cell>
          <cell r="L986" t="str">
            <v>EMBUTIDOS</v>
          </cell>
          <cell r="M986" t="str">
            <v>SUINOCULTURA</v>
          </cell>
          <cell r="O986" t="str">
            <v>FLÁVIO CHAULET</v>
          </cell>
          <cell r="P986" t="str">
            <v>54 9933 3505</v>
          </cell>
          <cell r="R986" t="str">
            <v>ANIMAL</v>
          </cell>
          <cell r="V986" t="str">
            <v>Morro Calçado, nº 1.150</v>
          </cell>
          <cell r="W986" t="str">
            <v>95.680-000</v>
          </cell>
          <cell r="X986" t="str">
            <v>CONVENCIONAL</v>
          </cell>
        </row>
        <row r="987">
          <cell r="C987" t="str">
            <v>07.022/13</v>
          </cell>
          <cell r="D987" t="str">
            <v>ESTEINHO</v>
          </cell>
          <cell r="E987" t="str">
            <v>CANELA</v>
          </cell>
          <cell r="F987" t="str">
            <v>CAXIAS DO SUL</v>
          </cell>
          <cell r="G987">
            <v>41277</v>
          </cell>
          <cell r="H987" t="str">
            <v>022.101.300.8</v>
          </cell>
          <cell r="I987">
            <v>0</v>
          </cell>
          <cell r="K987">
            <v>41334</v>
          </cell>
          <cell r="L987" t="str">
            <v>EMBUTIDOS</v>
          </cell>
          <cell r="M987" t="str">
            <v>SUINOCULTURA</v>
          </cell>
          <cell r="O987" t="str">
            <v>WALDIR LOURENÇO FERREIRA</v>
          </cell>
          <cell r="P987" t="str">
            <v>54 9926 6796</v>
          </cell>
          <cell r="R987" t="str">
            <v>ANIMAL</v>
          </cell>
          <cell r="U987" t="str">
            <v>waldirlourencoferreira@hotmail.com</v>
          </cell>
          <cell r="V987" t="str">
            <v>Estrada do Banhado Grande-Esteinho</v>
          </cell>
          <cell r="W987" t="str">
            <v>96.580-000</v>
          </cell>
          <cell r="X987" t="str">
            <v>CONVENCIONAL</v>
          </cell>
        </row>
        <row r="988">
          <cell r="C988" t="str">
            <v>07.023/13</v>
          </cell>
          <cell r="D988" t="str">
            <v>DOCES WEIMER</v>
          </cell>
          <cell r="E988" t="str">
            <v>GRAMADO</v>
          </cell>
          <cell r="F988" t="str">
            <v>CAXIAS DO SUL</v>
          </cell>
          <cell r="G988">
            <v>41278</v>
          </cell>
          <cell r="H988" t="str">
            <v>056.102.563.0</v>
          </cell>
          <cell r="I988">
            <v>1</v>
          </cell>
          <cell r="J988">
            <v>42937</v>
          </cell>
          <cell r="K988">
            <v>44739</v>
          </cell>
          <cell r="L988" t="str">
            <v>DOCES E GELÉIAS</v>
          </cell>
          <cell r="M988" t="str">
            <v>HORTICULTURA</v>
          </cell>
          <cell r="O988" t="str">
            <v>ROBERTO WEIMER</v>
          </cell>
          <cell r="P988" t="str">
            <v>54 9986 5613 / 9603 3183</v>
          </cell>
          <cell r="R988" t="str">
            <v>VEGETAL</v>
          </cell>
          <cell r="V988" t="str">
            <v>Linha Tapera Italiana</v>
          </cell>
          <cell r="W988" t="str">
            <v>95.670-000</v>
          </cell>
          <cell r="X988" t="str">
            <v>CONVENCIONAL</v>
          </cell>
        </row>
        <row r="989">
          <cell r="C989" t="str">
            <v>07.024/13</v>
          </cell>
          <cell r="D989" t="str">
            <v>BRUNA DE OLIVEIRA TELES</v>
          </cell>
          <cell r="E989" t="str">
            <v>SÃO FRANCISCO DE PAULA</v>
          </cell>
          <cell r="G989">
            <v>41278</v>
          </cell>
          <cell r="H989" t="str">
            <v>119.107.705.2</v>
          </cell>
          <cell r="I989">
            <v>0</v>
          </cell>
          <cell r="K989" t="str">
            <v>DESC</v>
          </cell>
          <cell r="L989" t="str">
            <v>OVOS</v>
          </cell>
          <cell r="M989" t="str">
            <v>AVICULTURA DE POSTURA</v>
          </cell>
          <cell r="O989" t="str">
            <v>BRUNA DE OLIVEIRA TELES</v>
          </cell>
          <cell r="P989" t="str">
            <v>54 9644 0743</v>
          </cell>
          <cell r="R989" t="str">
            <v>ANIMAL</v>
          </cell>
          <cell r="V989" t="str">
            <v>Estrada Carapina km 08</v>
          </cell>
          <cell r="W989" t="str">
            <v>95.400-000</v>
          </cell>
          <cell r="X989" t="str">
            <v>CONVENCIONAL</v>
          </cell>
        </row>
        <row r="990">
          <cell r="C990" t="str">
            <v>07.025/13</v>
          </cell>
          <cell r="D990" t="str">
            <v>SILVANO ELIAS DOS REIS GOMES</v>
          </cell>
          <cell r="E990" t="str">
            <v>SÃO FRANCISCO DE PAULA</v>
          </cell>
          <cell r="G990">
            <v>41278</v>
          </cell>
          <cell r="H990" t="str">
            <v>119.107.391.0</v>
          </cell>
          <cell r="I990">
            <v>0</v>
          </cell>
          <cell r="K990" t="str">
            <v>DESC</v>
          </cell>
          <cell r="L990" t="str">
            <v>QUEIJO</v>
          </cell>
          <cell r="M990" t="str">
            <v>BOVINOCULTURA DE LEITE</v>
          </cell>
          <cell r="O990" t="str">
            <v>SILVANO ELIAS DOS REIS GOMES</v>
          </cell>
          <cell r="P990" t="str">
            <v>54 9948 1174</v>
          </cell>
          <cell r="R990" t="str">
            <v>ANIMAL</v>
          </cell>
          <cell r="V990" t="str">
            <v>Fazenda Corisco, lajeado Grande</v>
          </cell>
          <cell r="W990" t="str">
            <v>95.400-000</v>
          </cell>
          <cell r="X990" t="str">
            <v>CONVENCIONAL</v>
          </cell>
        </row>
        <row r="991">
          <cell r="C991" t="str">
            <v>07.036/13</v>
          </cell>
          <cell r="D991" t="str">
            <v>QUEIJARIA FAZENDA CHIMARRÃO</v>
          </cell>
          <cell r="E991" t="str">
            <v>SÃO FRANCISCO DE PAULA</v>
          </cell>
          <cell r="F991" t="str">
            <v>CAXIAS DO SUL</v>
          </cell>
          <cell r="G991">
            <v>41278</v>
          </cell>
          <cell r="H991" t="str">
            <v>119.106.245.4</v>
          </cell>
          <cell r="I991">
            <v>0</v>
          </cell>
          <cell r="J991">
            <v>41856</v>
          </cell>
          <cell r="K991">
            <v>43902</v>
          </cell>
          <cell r="L991" t="str">
            <v>QUEIJO SERRANO?</v>
          </cell>
          <cell r="M991" t="str">
            <v>BOVINOCULTURA DE LEITE</v>
          </cell>
          <cell r="O991" t="str">
            <v>RÔMULO DUTRA TEIXEIRA</v>
          </cell>
          <cell r="P991" t="str">
            <v>54 9169 1787 / 8126 3808</v>
          </cell>
          <cell r="R991" t="str">
            <v>ANIMAL</v>
          </cell>
          <cell r="S991" t="str">
            <v>SIM</v>
          </cell>
          <cell r="U991" t="str">
            <v>romulochimarruts@hotmail,com</v>
          </cell>
          <cell r="V991" t="str">
            <v>Estrada Santa Cruz 8.006,Faz. Chimarrão</v>
          </cell>
          <cell r="W991" t="str">
            <v>95.400-000</v>
          </cell>
          <cell r="X991" t="str">
            <v>CONVENCIONAL</v>
          </cell>
        </row>
        <row r="992">
          <cell r="C992" t="str">
            <v>07.037/13</v>
          </cell>
          <cell r="D992" t="str">
            <v>ANTONY</v>
          </cell>
          <cell r="E992" t="str">
            <v>SÃO FRANCISCO DE PAULA</v>
          </cell>
          <cell r="G992">
            <v>41278</v>
          </cell>
          <cell r="H992" t="str">
            <v>119.107.117.8</v>
          </cell>
          <cell r="I992">
            <v>0</v>
          </cell>
          <cell r="J992">
            <v>42088</v>
          </cell>
          <cell r="K992" t="str">
            <v>DESC</v>
          </cell>
          <cell r="L992" t="str">
            <v xml:space="preserve">EMBUTIDOS </v>
          </cell>
          <cell r="M992" t="str">
            <v>SUINOCULTURA</v>
          </cell>
          <cell r="N992" t="str">
            <v>DECLARAÇÃO DE NÃO INCIDÊNCIA 10/2020 - SECRETARIA MUNICIPAL DE MEIO AMBIENTE E SUSTENTABILIDADE</v>
          </cell>
          <cell r="O992" t="str">
            <v>ADRIANO ALVES DA SILVA</v>
          </cell>
          <cell r="P992" t="str">
            <v>54 9946 6706</v>
          </cell>
          <cell r="R992" t="str">
            <v>ANIMAL</v>
          </cell>
          <cell r="S992" t="str">
            <v>SIM</v>
          </cell>
          <cell r="U992" t="str">
            <v>romulochimarruts@hotmail,com</v>
          </cell>
          <cell r="V992" t="str">
            <v>Faz. Boa Vista, Cruzinha, Boa Vista</v>
          </cell>
          <cell r="W992" t="str">
            <v>95.400-000</v>
          </cell>
          <cell r="X992" t="str">
            <v>CONVENCIONAL</v>
          </cell>
        </row>
        <row r="993">
          <cell r="C993" t="str">
            <v>07.038/13</v>
          </cell>
          <cell r="D993" t="str">
            <v>QUEIJARIA SOPRO DO MINUANO</v>
          </cell>
          <cell r="E993" t="str">
            <v>SÃO FRANCISCO DE PAULA</v>
          </cell>
          <cell r="F993" t="str">
            <v>CAXIAS DO SUL</v>
          </cell>
          <cell r="G993">
            <v>41278</v>
          </cell>
          <cell r="H993" t="str">
            <v>119.100.398.9</v>
          </cell>
          <cell r="I993">
            <v>1</v>
          </cell>
          <cell r="J993">
            <v>43140</v>
          </cell>
          <cell r="K993">
            <v>43345</v>
          </cell>
          <cell r="L993" t="str">
            <v>QUEIJO</v>
          </cell>
          <cell r="M993" t="str">
            <v>BOVINOCULTURA DE LEITE</v>
          </cell>
          <cell r="N993" t="str">
            <v>DECLARAÇÃO DE NÃO INCIDÊNCIA 07/2020 - SECRETARIA MUNICIPAL DE MEIO AMBIENTE E SUSTENTABILIDADE</v>
          </cell>
          <cell r="O993" t="str">
            <v>JOSÉ LUIZ MARQUES CARDOSO</v>
          </cell>
          <cell r="P993" t="str">
            <v>54 99650 0052</v>
          </cell>
          <cell r="R993" t="str">
            <v>ANIMAL</v>
          </cell>
          <cell r="S993" t="str">
            <v>SIM</v>
          </cell>
          <cell r="T993" t="str">
            <v>SUSAF-RS</v>
          </cell>
          <cell r="V993" t="str">
            <v>Faz. Potreiros, Cazuza Ferreira</v>
          </cell>
          <cell r="W993" t="str">
            <v>95.400-000</v>
          </cell>
          <cell r="X993" t="str">
            <v>CONVENCIONAL</v>
          </cell>
        </row>
        <row r="994">
          <cell r="C994" t="str">
            <v>07.039/13</v>
          </cell>
          <cell r="D994" t="str">
            <v>LUCIANO DE OLIVEIRA SANTOS</v>
          </cell>
          <cell r="E994" t="str">
            <v>SÃO FRANCISCO DE PAULA</v>
          </cell>
          <cell r="G994">
            <v>41278</v>
          </cell>
          <cell r="H994" t="str">
            <v>119.106.245.4</v>
          </cell>
          <cell r="I994">
            <v>0</v>
          </cell>
          <cell r="K994" t="str">
            <v>DESC</v>
          </cell>
          <cell r="L994" t="str">
            <v>QUEIJO SERRANO</v>
          </cell>
          <cell r="M994" t="str">
            <v>BOVINOCULTURA DE LEITE</v>
          </cell>
          <cell r="O994" t="str">
            <v>LUCIANO DE OLIVEIRA SANTOS</v>
          </cell>
          <cell r="P994" t="str">
            <v>54 9966 5666</v>
          </cell>
          <cell r="R994" t="str">
            <v>ANIMAL</v>
          </cell>
          <cell r="V994" t="str">
            <v>Cedro, Cazuza Ferreira</v>
          </cell>
          <cell r="W994" t="str">
            <v>95.400-000</v>
          </cell>
          <cell r="X994" t="str">
            <v>CONVENCIONAL</v>
          </cell>
        </row>
        <row r="995">
          <cell r="C995" t="str">
            <v>07.040/13</v>
          </cell>
          <cell r="D995" t="str">
            <v>ARNO OTO KOLLET MUHLEN</v>
          </cell>
          <cell r="E995" t="str">
            <v>SÃO FRANCISCO DE PAULA</v>
          </cell>
          <cell r="F995" t="str">
            <v>CAXIAS DO SUL</v>
          </cell>
          <cell r="G995">
            <v>41278</v>
          </cell>
          <cell r="H995" t="str">
            <v>119.104.670.0</v>
          </cell>
          <cell r="I995">
            <v>0</v>
          </cell>
          <cell r="K995">
            <v>41365</v>
          </cell>
          <cell r="L995" t="str">
            <v>MEL</v>
          </cell>
          <cell r="M995" t="str">
            <v>APICULTURA</v>
          </cell>
          <cell r="O995" t="str">
            <v>ARNO OTO KOLLET MUHLEN</v>
          </cell>
          <cell r="P995" t="str">
            <v>54 9611 7159</v>
          </cell>
          <cell r="R995" t="str">
            <v>ANIMAL</v>
          </cell>
          <cell r="V995" t="str">
            <v>Estrada da Recosta-Feixe, 1º distrito</v>
          </cell>
          <cell r="W995" t="str">
            <v>95.400-000</v>
          </cell>
          <cell r="X995" t="str">
            <v>CONVENCIONAL</v>
          </cell>
        </row>
        <row r="996">
          <cell r="C996" t="str">
            <v>07.041/13</v>
          </cell>
          <cell r="D996" t="str">
            <v>APIS GRAMADO</v>
          </cell>
          <cell r="E996" t="str">
            <v>GRAMADO</v>
          </cell>
          <cell r="F996" t="str">
            <v>CAXIAS DO SUL</v>
          </cell>
          <cell r="G996">
            <v>41330</v>
          </cell>
          <cell r="H996" t="str">
            <v>056.102.276.3</v>
          </cell>
          <cell r="I996">
            <v>1</v>
          </cell>
          <cell r="J996">
            <v>43145</v>
          </cell>
          <cell r="K996">
            <v>45519</v>
          </cell>
          <cell r="L996" t="str">
            <v>MEL</v>
          </cell>
          <cell r="M996" t="str">
            <v>APICULTURA</v>
          </cell>
          <cell r="N996" t="str">
            <v>DILA mun nº 120/2020</v>
          </cell>
          <cell r="O996" t="str">
            <v>RUI MODEL</v>
          </cell>
          <cell r="P996" t="str">
            <v>54 99603 4372</v>
          </cell>
          <cell r="R996" t="str">
            <v>ANIMAL</v>
          </cell>
          <cell r="S996" t="str">
            <v>SIM</v>
          </cell>
          <cell r="T996" t="str">
            <v>SUSAF-RS</v>
          </cell>
          <cell r="V996" t="str">
            <v>Linha Marcondes, nº 3207 - Zona Rural</v>
          </cell>
          <cell r="W996" t="str">
            <v>95.670-000</v>
          </cell>
          <cell r="X996" t="str">
            <v>CONVENCIONAL</v>
          </cell>
        </row>
        <row r="997">
          <cell r="C997" t="str">
            <v>07.042/13</v>
          </cell>
          <cell r="D997" t="str">
            <v>CAVICHION PRODUTOS COLONIAIS</v>
          </cell>
          <cell r="E997" t="str">
            <v>GRAMADO</v>
          </cell>
          <cell r="F997" t="str">
            <v>CAXIAS DO SUL</v>
          </cell>
          <cell r="G997">
            <v>41330</v>
          </cell>
          <cell r="H997" t="str">
            <v>056.101.982.7</v>
          </cell>
          <cell r="I997">
            <v>1</v>
          </cell>
          <cell r="J997">
            <v>43046</v>
          </cell>
          <cell r="K997">
            <v>44840</v>
          </cell>
          <cell r="L997" t="str">
            <v>DOCES (FIGO, UVA, LARANJA, GOIABA), GELEIA DE MORANGO, COMPOTAS DE FIGO E PÊSSEGO E CONSERVA DE PEPINO</v>
          </cell>
          <cell r="M997" t="str">
            <v>HORTICULTURA</v>
          </cell>
          <cell r="N997" t="str">
            <v>DECLARAÇÃO DE ISENÇÃO DO LICENCIAMENTO AMBIENTAL N° 066/2022</v>
          </cell>
          <cell r="O997" t="str">
            <v>MILTON CAVICHION</v>
          </cell>
          <cell r="P997" t="str">
            <v>54 99984 2954 / 99930 4419</v>
          </cell>
          <cell r="R997" t="str">
            <v>VEGETAL</v>
          </cell>
          <cell r="S997" t="str">
            <v>VIGILÂNCIA SANITÁRIA</v>
          </cell>
          <cell r="V997" t="str">
            <v>Linha Furna s/n° - Interior</v>
          </cell>
          <cell r="W997" t="str">
            <v>95.670-000</v>
          </cell>
          <cell r="X997" t="str">
            <v>CONVENCIONAL</v>
          </cell>
        </row>
        <row r="998">
          <cell r="C998" t="str">
            <v>07.043/13</v>
          </cell>
          <cell r="D998" t="str">
            <v>GRAMADO SABOR COLONIAL</v>
          </cell>
          <cell r="E998" t="str">
            <v>GRAMADO</v>
          </cell>
          <cell r="F998" t="str">
            <v>CAXIAS DO SUL</v>
          </cell>
          <cell r="G998">
            <v>41330</v>
          </cell>
          <cell r="H998" t="str">
            <v>056.101.151.6</v>
          </cell>
          <cell r="I998">
            <v>1</v>
          </cell>
          <cell r="J998">
            <v>42992</v>
          </cell>
          <cell r="K998">
            <v>42992</v>
          </cell>
          <cell r="L998" t="str">
            <v>DOCES , GELÉIAS E COMPOTAS</v>
          </cell>
          <cell r="M998" t="str">
            <v>HORTICULTURA</v>
          </cell>
          <cell r="O998" t="str">
            <v>IRACI ANTONIA ROSSA</v>
          </cell>
          <cell r="P998" t="str">
            <v>54 9108 9042</v>
          </cell>
          <cell r="Q998" t="str">
            <v>54 3504 1617</v>
          </cell>
          <cell r="R998" t="str">
            <v>VEGETAL</v>
          </cell>
          <cell r="S998" t="str">
            <v>VIGILÂNCIA SANITÁRIA</v>
          </cell>
          <cell r="V998" t="str">
            <v>Linha Nova</v>
          </cell>
          <cell r="W998" t="str">
            <v>95.670-000</v>
          </cell>
          <cell r="X998" t="str">
            <v>CONVENCIONAL</v>
          </cell>
        </row>
        <row r="999">
          <cell r="C999" t="str">
            <v>07.044/13</v>
          </cell>
          <cell r="D999" t="str">
            <v>FAMÍLIA HANSEN</v>
          </cell>
          <cell r="E999" t="str">
            <v>PICADA CAFÉ</v>
          </cell>
          <cell r="F999" t="str">
            <v>CAXIAS DO SUL</v>
          </cell>
          <cell r="G999">
            <v>41347</v>
          </cell>
          <cell r="H999" t="str">
            <v>388.100.701.8</v>
          </cell>
          <cell r="I999">
            <v>0</v>
          </cell>
          <cell r="K999">
            <v>45715</v>
          </cell>
          <cell r="L999" t="str">
            <v>MANDIOCA DESCASCADA, MIX VEGETAIS, CONSERVAS</v>
          </cell>
          <cell r="M999" t="str">
            <v>HORTICULTURA</v>
          </cell>
          <cell r="O999" t="str">
            <v>RODRIGO HANSEN</v>
          </cell>
          <cell r="P999" t="str">
            <v>54 99150 9078 / 99134 3804</v>
          </cell>
          <cell r="Q999" t="str">
            <v>54 3285 9078</v>
          </cell>
          <cell r="R999" t="str">
            <v>VEGETAL</v>
          </cell>
          <cell r="U999" t="str">
            <v>rodrigohansen2@gmail.com</v>
          </cell>
          <cell r="V999" t="str">
            <v>Rua João Sander Sobrinho, nº 3592 - Jammerthal</v>
          </cell>
          <cell r="W999" t="str">
            <v>95.166-000</v>
          </cell>
          <cell r="X999" t="str">
            <v>CONVENCIONAL</v>
          </cell>
        </row>
        <row r="1000">
          <cell r="C1000" t="str">
            <v>07.045/13</v>
          </cell>
          <cell r="D1000" t="str">
            <v>ESSÊNCIA DA SERRA DOCES E CONSERVAS</v>
          </cell>
          <cell r="E1000" t="str">
            <v>NOVA PETRÓPOLIS</v>
          </cell>
          <cell r="F1000" t="str">
            <v>CAXIAS DO SUL</v>
          </cell>
          <cell r="G1000">
            <v>41402</v>
          </cell>
          <cell r="H1000" t="str">
            <v>084.003.822.4</v>
          </cell>
          <cell r="I1000">
            <v>0</v>
          </cell>
          <cell r="K1000">
            <v>44218</v>
          </cell>
          <cell r="L1000" t="str">
            <v>SUCO DE UVA, DOCES E POLPAS DE FRUTAS</v>
          </cell>
          <cell r="M1000" t="str">
            <v>HORTICULTURA E FRUTICULTURA</v>
          </cell>
          <cell r="O1000" t="str">
            <v>PAULO ROGÉRIO SCHMITT ANDRIOLA</v>
          </cell>
          <cell r="P1000" t="str">
            <v>54 99978 8113 / 99913 6641</v>
          </cell>
          <cell r="R1000" t="str">
            <v>BEBIDAS/VEGETAL</v>
          </cell>
          <cell r="U1000" t="str">
            <v>contato.essenciadaserra@gmail.com</v>
          </cell>
          <cell r="V1000" t="str">
            <v>Rua Antônio Schoeler, s/nº - Linha Imperial</v>
          </cell>
          <cell r="W1000" t="str">
            <v>95.150-000</v>
          </cell>
          <cell r="X1000" t="str">
            <v>CONVENCIONAL</v>
          </cell>
        </row>
        <row r="1001">
          <cell r="C1001" t="str">
            <v>07.046/13</v>
          </cell>
          <cell r="D1001" t="str">
            <v>MS</v>
          </cell>
          <cell r="E1001" t="str">
            <v>PICADA CAFÉ</v>
          </cell>
          <cell r="F1001" t="str">
            <v>CAXIAS DO SUL</v>
          </cell>
          <cell r="G1001">
            <v>41446</v>
          </cell>
          <cell r="H1001" t="str">
            <v>388.100.340.3</v>
          </cell>
          <cell r="I1001">
            <v>1</v>
          </cell>
          <cell r="J1001">
            <v>45254</v>
          </cell>
          <cell r="K1001">
            <v>45254</v>
          </cell>
          <cell r="L1001" t="str">
            <v>GELEIAS DE FRUTAS, CHIPS DE MANDIOCA E DE BATATA</v>
          </cell>
          <cell r="M1001" t="str">
            <v>HORTICULTURA</v>
          </cell>
          <cell r="N1001" t="str">
            <v>Declaração de Enquadramento Ambiental 09/10/2023</v>
          </cell>
          <cell r="O1001" t="str">
            <v>LEDI ROSA VARGAS</v>
          </cell>
          <cell r="P1001" t="str">
            <v>54 99239 0690 / 99323 6586</v>
          </cell>
          <cell r="R1001" t="str">
            <v>VEGETAL</v>
          </cell>
          <cell r="S1001" t="str">
            <v>VIGILÂNCIA SANITÁRIA</v>
          </cell>
          <cell r="U1001" t="str">
            <v>walter.schmitt18@gmail.com</v>
          </cell>
          <cell r="V1001" t="str">
            <v>Rua Presidente Lucena, nº 1334 - Lichtenthal</v>
          </cell>
          <cell r="W1001" t="str">
            <v>95.166-000</v>
          </cell>
          <cell r="X1001" t="str">
            <v>CONVENCIONAL</v>
          </cell>
        </row>
        <row r="1002">
          <cell r="C1002" t="str">
            <v>07.047/13</v>
          </cell>
          <cell r="D1002" t="str">
            <v>DE EMBUTIDOS LUDKE</v>
          </cell>
          <cell r="E1002" t="str">
            <v>NOVA PETRÓPOLIS</v>
          </cell>
          <cell r="F1002" t="str">
            <v>CAXIAS DO SUL</v>
          </cell>
          <cell r="G1002">
            <v>41446</v>
          </cell>
          <cell r="H1002" t="str">
            <v>084.002.011.2</v>
          </cell>
          <cell r="I1002">
            <v>1</v>
          </cell>
          <cell r="J1002">
            <v>41684</v>
          </cell>
          <cell r="K1002">
            <v>41684</v>
          </cell>
          <cell r="L1002" t="str">
            <v>EMBUTIDOS</v>
          </cell>
          <cell r="M1002" t="str">
            <v>SUINOCULTURA</v>
          </cell>
          <cell r="O1002" t="str">
            <v>JOSEF PAUL LUDKE</v>
          </cell>
          <cell r="Q1002" t="str">
            <v>54 3281 9189</v>
          </cell>
          <cell r="R1002" t="str">
            <v>ANIMAL</v>
          </cell>
          <cell r="S1002" t="str">
            <v>SIE (DIPOA)</v>
          </cell>
          <cell r="U1002" t="str">
            <v>ludke.ludke.np@gmail.com</v>
          </cell>
          <cell r="V1002" t="str">
            <v>RS235, km 5,5 nº 4890, Vale Verde</v>
          </cell>
          <cell r="W1002" t="str">
            <v>95.150-000</v>
          </cell>
          <cell r="X1002" t="str">
            <v>CONVENCIONAL</v>
          </cell>
        </row>
        <row r="1003">
          <cell r="C1003" t="str">
            <v>07.048/13</v>
          </cell>
          <cell r="D1003" t="str">
            <v>VINHOS ADAMS</v>
          </cell>
          <cell r="E1003" t="str">
            <v>NOVA PETRÓPOLIS</v>
          </cell>
          <cell r="F1003" t="str">
            <v>CAXIAS DO SUL</v>
          </cell>
          <cell r="G1003">
            <v>41446</v>
          </cell>
          <cell r="H1003" t="str">
            <v>084.002.861.0</v>
          </cell>
          <cell r="I1003">
            <v>1</v>
          </cell>
          <cell r="J1003">
            <v>41507</v>
          </cell>
          <cell r="K1003">
            <v>45117</v>
          </cell>
          <cell r="L1003" t="str">
            <v>VINHO E SUCO</v>
          </cell>
          <cell r="M1003" t="str">
            <v>VITIVINICULTURA</v>
          </cell>
          <cell r="N1003" t="str">
            <v xml:space="preserve">DNILA SAMA </v>
          </cell>
          <cell r="O1003" t="str">
            <v>DIEGO EVANDRO ADAMS</v>
          </cell>
          <cell r="P1003" t="str">
            <v>54 99187 3968</v>
          </cell>
          <cell r="R1003" t="str">
            <v>BEBIDAS</v>
          </cell>
          <cell r="S1003" t="str">
            <v>MAPA</v>
          </cell>
          <cell r="U1003" t="str">
            <v>diegoadams@gmail.com</v>
          </cell>
          <cell r="V1003" t="str">
            <v>Rua Berlim, 136 - Pousada da Neve</v>
          </cell>
          <cell r="W1003" t="str">
            <v>95.150-000</v>
          </cell>
          <cell r="X1003" t="str">
            <v>CONVENCIONAL</v>
          </cell>
        </row>
        <row r="1004">
          <cell r="C1004" t="str">
            <v>07.049/13</v>
          </cell>
          <cell r="D1004" t="str">
            <v>COLINAS DA SERRA</v>
          </cell>
          <cell r="E1004" t="str">
            <v>CANELA</v>
          </cell>
          <cell r="F1004" t="str">
            <v>CAXIAS DO SUL</v>
          </cell>
          <cell r="G1004">
            <v>41459</v>
          </cell>
          <cell r="H1004" t="str">
            <v>022.101.082.3</v>
          </cell>
          <cell r="I1004">
            <v>0</v>
          </cell>
          <cell r="K1004">
            <v>41371</v>
          </cell>
          <cell r="L1004" t="str">
            <v>HORTALIÇAS SEMI-PROCESSADAS</v>
          </cell>
          <cell r="M1004" t="str">
            <v>HORTICULTURA</v>
          </cell>
          <cell r="O1004" t="str">
            <v>JAQUELINI LIVI</v>
          </cell>
          <cell r="P1004" t="str">
            <v>54 8133 0714</v>
          </cell>
          <cell r="R1004" t="str">
            <v>VEGETAL</v>
          </cell>
          <cell r="V1004" t="str">
            <v>Estrada Rancho Grande</v>
          </cell>
          <cell r="W1004" t="str">
            <v>95.680-000</v>
          </cell>
          <cell r="X1004" t="str">
            <v>CONVENCIONAL</v>
          </cell>
        </row>
        <row r="1005">
          <cell r="C1005" t="str">
            <v>07.050/13</v>
          </cell>
          <cell r="D1005" t="str">
            <v>BARUFFI</v>
          </cell>
          <cell r="E1005" t="str">
            <v>SÃO FRANCISCO DE PAULA</v>
          </cell>
          <cell r="G1005">
            <v>41492</v>
          </cell>
          <cell r="H1005" t="str">
            <v>119.107.827.0</v>
          </cell>
          <cell r="I1005">
            <v>0</v>
          </cell>
          <cell r="J1005">
            <v>42305</v>
          </cell>
          <cell r="K1005" t="str">
            <v>DESC</v>
          </cell>
          <cell r="L1005" t="str">
            <v>PANIFICADOS</v>
          </cell>
          <cell r="M1005" t="str">
            <v>TRIGO</v>
          </cell>
          <cell r="O1005" t="str">
            <v>PEDRO BARUFFI</v>
          </cell>
          <cell r="P1005" t="str">
            <v>54 9962 7227 / 9993 6651</v>
          </cell>
          <cell r="R1005" t="str">
            <v>VEGETAL</v>
          </cell>
          <cell r="S1005" t="str">
            <v>VIGILÂNCIA SANITÁRIA</v>
          </cell>
          <cell r="V1005" t="str">
            <v>La. Boa Vista, estr. da Cruzinha, n° 2457</v>
          </cell>
          <cell r="W1005" t="str">
            <v>95.400-000</v>
          </cell>
          <cell r="X1005" t="str">
            <v>CONVENCIONAL</v>
          </cell>
        </row>
        <row r="1006">
          <cell r="C1006" t="str">
            <v>07.051/13</v>
          </cell>
          <cell r="D1006" t="str">
            <v>FAZENDA BOM RETIRO</v>
          </cell>
          <cell r="E1006" t="str">
            <v>CAMBARÁ DO SUL</v>
          </cell>
          <cell r="F1006" t="str">
            <v>CAXIAS DO SUL</v>
          </cell>
          <cell r="G1006">
            <v>41500</v>
          </cell>
          <cell r="H1006" t="str">
            <v>181.101.488.4</v>
          </cell>
          <cell r="I1006">
            <v>0</v>
          </cell>
          <cell r="K1006">
            <v>41500</v>
          </cell>
          <cell r="L1006" t="str">
            <v>CONSERVAS VEGETAIS</v>
          </cell>
          <cell r="M1006" t="str">
            <v>HORTICULTURA</v>
          </cell>
          <cell r="O1006" t="str">
            <v>JOSÉ CARLOS GROSS DE AGUIAR</v>
          </cell>
          <cell r="Q1006" t="str">
            <v>54 3251 7514</v>
          </cell>
          <cell r="R1006" t="str">
            <v>VEGETAL</v>
          </cell>
          <cell r="V1006" t="str">
            <v>Rua Erechim , 47, Vila Santana</v>
          </cell>
          <cell r="W1006" t="str">
            <v>95.480-000</v>
          </cell>
          <cell r="X1006" t="str">
            <v>CONVENCIONAL</v>
          </cell>
        </row>
        <row r="1007">
          <cell r="C1007" t="str">
            <v>07.052/13</v>
          </cell>
          <cell r="D1007" t="str">
            <v>SÃO GONÇALO</v>
          </cell>
          <cell r="E1007" t="str">
            <v>CAMBARÁ DO SUL</v>
          </cell>
          <cell r="F1007" t="str">
            <v>CAXIAS DO SUL</v>
          </cell>
          <cell r="G1007">
            <v>41501</v>
          </cell>
          <cell r="H1007" t="str">
            <v>181.100.841.8</v>
          </cell>
          <cell r="I1007">
            <v>0</v>
          </cell>
          <cell r="K1007">
            <v>41501</v>
          </cell>
          <cell r="L1007" t="str">
            <v>QUEIJO, IOGURTE, DOCE-DE LEITE, ACHOCOLATADO</v>
          </cell>
          <cell r="M1007" t="str">
            <v>BOVINOCULTURA DE LEITE</v>
          </cell>
          <cell r="N1007" t="str">
            <v>DNILA N° 105/2019 - PEAF DACA</v>
          </cell>
          <cell r="O1007" t="str">
            <v>LAURO ANTÔNIO PINTO</v>
          </cell>
          <cell r="P1007" t="str">
            <v>54 9982 3137</v>
          </cell>
          <cell r="R1007" t="str">
            <v>ANIMAL</v>
          </cell>
          <cell r="V1007" t="str">
            <v>Estrada RS-020, dsitr. São Gonçalo</v>
          </cell>
          <cell r="W1007" t="str">
            <v>95.480-000</v>
          </cell>
          <cell r="X1007" t="str">
            <v>CONVENCIONAL</v>
          </cell>
        </row>
        <row r="1008">
          <cell r="C1008" t="str">
            <v>07.053/13</v>
          </cell>
          <cell r="D1008" t="str">
            <v>POMAR FORTALEZA</v>
          </cell>
          <cell r="E1008" t="str">
            <v>CAMBARÁ DO SUL</v>
          </cell>
          <cell r="F1008" t="str">
            <v>CAXIAS DO SUL</v>
          </cell>
          <cell r="G1008">
            <v>41530</v>
          </cell>
          <cell r="H1008" t="str">
            <v>181.101.491.4</v>
          </cell>
          <cell r="I1008">
            <v>1</v>
          </cell>
          <cell r="J1008">
            <v>44833</v>
          </cell>
          <cell r="K1008">
            <v>44833</v>
          </cell>
          <cell r="L1008" t="str">
            <v>GELÉIAS</v>
          </cell>
          <cell r="M1008" t="str">
            <v>HORTICULTURA</v>
          </cell>
          <cell r="N1008" t="str">
            <v>DECLARAÇÃO DE ENQUADRAMENTO AMBIENTAL EMITIDA POR TÉCNICO DA EMATER</v>
          </cell>
          <cell r="O1008" t="str">
            <v>EDUARDO DE ANDRADE BOEIRA</v>
          </cell>
          <cell r="P1008" t="str">
            <v>54 9955 0242</v>
          </cell>
          <cell r="R1008" t="str">
            <v>VEGETAL</v>
          </cell>
          <cell r="S1008" t="str">
            <v>VIGILÂNCIA SANITÁRIA</v>
          </cell>
          <cell r="U1008" t="str">
            <v>oluboeira@outlook.com</v>
          </cell>
          <cell r="V1008" t="str">
            <v>Estrada da Fortaleza, dis. Nassuca</v>
          </cell>
          <cell r="W1008" t="str">
            <v>95.480-000</v>
          </cell>
          <cell r="X1008" t="str">
            <v>ORGÂNICO NÃO CERTIFICADO</v>
          </cell>
        </row>
        <row r="1009">
          <cell r="C1009" t="str">
            <v>07.054/13</v>
          </cell>
          <cell r="D1009" t="str">
            <v>FAMILIAR DO VALE</v>
          </cell>
          <cell r="E1009" t="str">
            <v>NOVA PETRÓPOLIS</v>
          </cell>
          <cell r="F1009" t="str">
            <v>CAXIAS DO SUL</v>
          </cell>
          <cell r="G1009">
            <v>41564</v>
          </cell>
          <cell r="H1009" t="str">
            <v>084.101.978.9</v>
          </cell>
          <cell r="I1009">
            <v>1</v>
          </cell>
          <cell r="J1009">
            <v>42984</v>
          </cell>
          <cell r="K1009">
            <v>44678</v>
          </cell>
          <cell r="L1009" t="str">
            <v>PANIFICADOS - PÃO DE MILHO, BOLACHAS, PÃO INTEGRAL E CUCA; GELEIAS (FIGO, GOIABA, LARANJA E BERGAMOTA)</v>
          </cell>
          <cell r="M1009" t="str">
            <v>TRIGO E HORTICULTURA</v>
          </cell>
          <cell r="N1009" t="str">
            <v>DECLARAÇÃO SECRETARIA MUNICIPAL DE AGRICULTURA E MEIO AMBIENTE</v>
          </cell>
          <cell r="O1009" t="str">
            <v>ANTÔNIO NIENOW</v>
          </cell>
          <cell r="P1009" t="str">
            <v>54 99906 2339</v>
          </cell>
          <cell r="Q1009" t="str">
            <v>54 3287 5012</v>
          </cell>
          <cell r="R1009" t="str">
            <v>VEGETAL</v>
          </cell>
          <cell r="S1009" t="str">
            <v>VIGILÂNCIA SANITÁRIA</v>
          </cell>
          <cell r="V1009" t="str">
            <v>VRS 827, km 4,6, 1225 - Linha Temerária</v>
          </cell>
          <cell r="W1009" t="str">
            <v>95.150-000</v>
          </cell>
          <cell r="X1009" t="str">
            <v>CONVENCIONAL</v>
          </cell>
        </row>
        <row r="1010">
          <cell r="C1010" t="str">
            <v>07.055/13</v>
          </cell>
          <cell r="D1010" t="str">
            <v>CANTINA HOLLAND</v>
          </cell>
          <cell r="E1010" t="str">
            <v>PICADA CAFÉ</v>
          </cell>
          <cell r="F1010" t="str">
            <v>CAXIAS DO SUL</v>
          </cell>
          <cell r="G1010">
            <v>41598</v>
          </cell>
          <cell r="H1010" t="str">
            <v>388.100.040.4</v>
          </cell>
          <cell r="I1010">
            <v>0</v>
          </cell>
          <cell r="K1010">
            <v>41598</v>
          </cell>
          <cell r="L1010" t="str">
            <v>VINHO E SUCO</v>
          </cell>
          <cell r="M1010" t="str">
            <v>VITIVINICULTURA</v>
          </cell>
          <cell r="O1010" t="str">
            <v>VALDEMAR SHIMIT</v>
          </cell>
          <cell r="Q1010" t="str">
            <v>54 3285 1461</v>
          </cell>
          <cell r="R1010" t="str">
            <v>BEBIDAS</v>
          </cell>
          <cell r="V1010" t="str">
            <v>Picda Holanda</v>
          </cell>
          <cell r="W1010" t="str">
            <v>95.175-000</v>
          </cell>
          <cell r="X1010" t="str">
            <v>CONVENCIONAL</v>
          </cell>
        </row>
        <row r="1011">
          <cell r="C1011" t="str">
            <v>07.056/13</v>
          </cell>
          <cell r="D1011" t="str">
            <v>APICULTURA DO MÁXIMO</v>
          </cell>
          <cell r="E1011" t="str">
            <v>JAQUIRANA</v>
          </cell>
          <cell r="F1011" t="str">
            <v>CAXIAS DO SUL</v>
          </cell>
          <cell r="G1011">
            <v>41606</v>
          </cell>
          <cell r="H1011" t="str">
            <v>288.101.300.1</v>
          </cell>
          <cell r="I1011">
            <v>1</v>
          </cell>
          <cell r="J1011">
            <v>43580</v>
          </cell>
          <cell r="K1011">
            <v>45741</v>
          </cell>
          <cell r="L1011" t="str">
            <v>MEL AMARELO E BRANCO</v>
          </cell>
          <cell r="M1011" t="str">
            <v>APICULTURA</v>
          </cell>
          <cell r="N1011" t="str">
            <v>DLA 002/2022 SMA</v>
          </cell>
          <cell r="O1011" t="str">
            <v>ADRIANA DE BORTOLI DA SILVA</v>
          </cell>
          <cell r="P1011" t="str">
            <v>54 99637 0016</v>
          </cell>
          <cell r="R1011" t="str">
            <v>ANIMAL</v>
          </cell>
          <cell r="S1011" t="str">
            <v>SIM</v>
          </cell>
          <cell r="T1011" t="str">
            <v>SUSAF-RS</v>
          </cell>
          <cell r="V1011" t="str">
            <v>Estrada do Máximo, 3600 - Interior</v>
          </cell>
          <cell r="W1011" t="str">
            <v>95.420-000</v>
          </cell>
          <cell r="X1011" t="str">
            <v>CONVENCIONAL</v>
          </cell>
        </row>
        <row r="1012">
          <cell r="C1012" t="str">
            <v>07.057/13</v>
          </cell>
          <cell r="D1012" t="str">
            <v>EDEGAR CARDOSO RIBEIRO</v>
          </cell>
          <cell r="E1012" t="str">
            <v>JAQUIRANA</v>
          </cell>
          <cell r="F1012" t="str">
            <v>CAXIAS DO SUL</v>
          </cell>
          <cell r="G1012">
            <v>41606</v>
          </cell>
          <cell r="H1012" t="str">
            <v>288.101.078.9</v>
          </cell>
          <cell r="I1012">
            <v>0</v>
          </cell>
          <cell r="K1012">
            <v>41606</v>
          </cell>
          <cell r="L1012" t="str">
            <v>QUEIJO</v>
          </cell>
          <cell r="M1012" t="str">
            <v>BOVINOCULTURA DE LEITE</v>
          </cell>
          <cell r="O1012" t="str">
            <v>FERNANDO COMIN</v>
          </cell>
          <cell r="R1012" t="str">
            <v>ANIMAL</v>
          </cell>
          <cell r="V1012" t="str">
            <v>Comunidade de Três Irmãos</v>
          </cell>
          <cell r="W1012" t="str">
            <v>95.420-000</v>
          </cell>
          <cell r="X1012" t="str">
            <v>CONVENCIONAL</v>
          </cell>
        </row>
        <row r="1013">
          <cell r="C1013" t="str">
            <v>07.058/13</v>
          </cell>
          <cell r="D1013" t="str">
            <v>GRANJA DA TELHA</v>
          </cell>
          <cell r="E1013" t="str">
            <v>CANELA</v>
          </cell>
          <cell r="F1013" t="str">
            <v>CAXIAS DO SUL</v>
          </cell>
          <cell r="G1013">
            <v>41620</v>
          </cell>
          <cell r="H1013" t="str">
            <v>022.101.221.4</v>
          </cell>
          <cell r="I1013">
            <v>0</v>
          </cell>
          <cell r="K1013">
            <v>41620</v>
          </cell>
          <cell r="L1013" t="str">
            <v>VINHO E SUCO</v>
          </cell>
          <cell r="M1013" t="str">
            <v>VITIVINICULTURA</v>
          </cell>
          <cell r="O1013" t="str">
            <v>SAN MARTINI FERREIRA</v>
          </cell>
          <cell r="P1013" t="str">
            <v>54 9903 2386</v>
          </cell>
          <cell r="R1013" t="str">
            <v>BEBIDAS</v>
          </cell>
          <cell r="U1013" t="str">
            <v>vinícola_gt@yahoo.com.br</v>
          </cell>
          <cell r="V1013" t="str">
            <v>Estr. São João, 1350, Linha São João</v>
          </cell>
          <cell r="W1013" t="str">
            <v>95.680-000</v>
          </cell>
          <cell r="X1013" t="str">
            <v>CONVENCIONAL</v>
          </cell>
        </row>
        <row r="1014">
          <cell r="C1014" t="str">
            <v>07.059/13</v>
          </cell>
          <cell r="D1014" t="str">
            <v>APIÁRIO CAMBARÁ</v>
          </cell>
          <cell r="E1014" t="str">
            <v>CAMBARÁ DO SUL</v>
          </cell>
          <cell r="F1014" t="str">
            <v>CAXIAS DO SUL</v>
          </cell>
          <cell r="G1014">
            <v>41624</v>
          </cell>
          <cell r="H1014" t="str">
            <v>181.100.503.6</v>
          </cell>
          <cell r="I1014">
            <v>1</v>
          </cell>
          <cell r="J1014">
            <v>42342</v>
          </cell>
          <cell r="K1014">
            <v>42342</v>
          </cell>
          <cell r="L1014" t="str">
            <v>MEL, CERA, PRÓPOLIS</v>
          </cell>
          <cell r="M1014" t="str">
            <v>APICULTURA</v>
          </cell>
          <cell r="N1014" t="str">
            <v>Of. 74/2020 - SECRETARIA MUNICIPAL DE MEIO AMBIENTE</v>
          </cell>
          <cell r="O1014" t="str">
            <v>IRINEU SANTOS DE CASTILHOS</v>
          </cell>
          <cell r="P1014" t="str">
            <v>54 9978 0513</v>
          </cell>
          <cell r="Q1014" t="str">
            <v>54 3251 1101</v>
          </cell>
          <cell r="R1014" t="str">
            <v>ANIMAL</v>
          </cell>
          <cell r="S1014" t="str">
            <v>SIM</v>
          </cell>
          <cell r="U1014" t="str">
            <v>apiariocambara@gmail.com</v>
          </cell>
          <cell r="V1014" t="str">
            <v>rua Dona Ursula, nº 879, centro</v>
          </cell>
          <cell r="W1014" t="str">
            <v>95.480-000</v>
          </cell>
          <cell r="X1014" t="str">
            <v>CONVENCIONAL</v>
          </cell>
        </row>
        <row r="1015">
          <cell r="C1015" t="str">
            <v>07.060/13</v>
          </cell>
          <cell r="D1015" t="str">
            <v>FERNANDO DA COSTA</v>
          </cell>
          <cell r="E1015" t="str">
            <v>JAQUIRANA</v>
          </cell>
          <cell r="G1015">
            <v>41624</v>
          </cell>
          <cell r="H1015" t="str">
            <v>288.101.405.9</v>
          </cell>
          <cell r="I1015">
            <v>0</v>
          </cell>
          <cell r="K1015" t="str">
            <v>DESC</v>
          </cell>
          <cell r="L1015" t="str">
            <v>QUEIJO</v>
          </cell>
          <cell r="M1015" t="str">
            <v>BOVINOCULTURA DE LEITE</v>
          </cell>
          <cell r="O1015" t="str">
            <v>FERNANDO DA COSTA</v>
          </cell>
          <cell r="R1015" t="str">
            <v>ANIMAL</v>
          </cell>
          <cell r="V1015" t="str">
            <v>Estrada Geral 3 Irmãos</v>
          </cell>
          <cell r="W1015" t="str">
            <v>95.420-000</v>
          </cell>
          <cell r="X1015" t="str">
            <v>CONVENCIONAL</v>
          </cell>
        </row>
        <row r="1016">
          <cell r="C1016" t="str">
            <v>07.061/14</v>
          </cell>
          <cell r="D1016" t="str">
            <v>JOSÉ LUIZ MARCON</v>
          </cell>
          <cell r="E1016" t="str">
            <v>GRAMADO</v>
          </cell>
          <cell r="F1016" t="str">
            <v>CAXIAS DO SUL</v>
          </cell>
          <cell r="G1016">
            <v>41668</v>
          </cell>
          <cell r="H1016" t="str">
            <v>056.101.941.0</v>
          </cell>
          <cell r="I1016">
            <v>0</v>
          </cell>
          <cell r="K1016">
            <v>41668</v>
          </cell>
          <cell r="L1016" t="str">
            <v>FRUTAS CONGELADAS</v>
          </cell>
          <cell r="M1016" t="str">
            <v>FRUTICULTURA</v>
          </cell>
          <cell r="O1016" t="str">
            <v>JOSÉ LUIZ MARCON</v>
          </cell>
          <cell r="P1016" t="str">
            <v>54 9614 6065</v>
          </cell>
          <cell r="R1016" t="str">
            <v>VEGETAL</v>
          </cell>
          <cell r="V1016" t="str">
            <v>Linha Bonita</v>
          </cell>
          <cell r="W1016" t="str">
            <v>95.670-000</v>
          </cell>
          <cell r="X1016" t="str">
            <v>CONVENCIONAL</v>
          </cell>
        </row>
        <row r="1017">
          <cell r="C1017" t="str">
            <v>07.062/14</v>
          </cell>
          <cell r="D1017" t="str">
            <v>FAZENDA DA CRIA</v>
          </cell>
          <cell r="E1017" t="str">
            <v>CAMBARÁ DO SUL</v>
          </cell>
          <cell r="F1017" t="str">
            <v>CAXIAS DO SUL</v>
          </cell>
          <cell r="G1017">
            <v>41668</v>
          </cell>
          <cell r="H1017" t="str">
            <v>181.101.102.8</v>
          </cell>
          <cell r="I1017">
            <v>0</v>
          </cell>
          <cell r="K1017">
            <v>41668</v>
          </cell>
          <cell r="L1017" t="str">
            <v>QUEIJO</v>
          </cell>
          <cell r="M1017" t="str">
            <v>BOVINOCULTURA DE LEITE</v>
          </cell>
          <cell r="N1017" t="str">
            <v xml:space="preserve"> DAANI N° 065/2019 - PEAF DACA</v>
          </cell>
          <cell r="O1017" t="str">
            <v>ANTÔNIO SEDNEI DA SILVA</v>
          </cell>
          <cell r="P1017" t="str">
            <v>54 9955 9135</v>
          </cell>
          <cell r="R1017" t="str">
            <v>ANIMAL</v>
          </cell>
          <cell r="V1017" t="str">
            <v>Estrada 020, distr. Azulega</v>
          </cell>
          <cell r="W1017" t="str">
            <v>95.480-000</v>
          </cell>
          <cell r="X1017" t="str">
            <v>CONVENCIONAL</v>
          </cell>
        </row>
        <row r="1018">
          <cell r="C1018" t="str">
            <v>07.063/14</v>
          </cell>
          <cell r="D1018" t="str">
            <v>FAZENDA SÃO GONÇALO</v>
          </cell>
          <cell r="E1018" t="str">
            <v>CAMBARÁ DO SUL</v>
          </cell>
          <cell r="G1018">
            <v>41668</v>
          </cell>
          <cell r="H1018" t="str">
            <v>181.101.300.4</v>
          </cell>
          <cell r="I1018">
            <v>0</v>
          </cell>
          <cell r="K1018" t="str">
            <v>DESC</v>
          </cell>
          <cell r="L1018" t="str">
            <v>QUEIJO</v>
          </cell>
          <cell r="M1018" t="str">
            <v>BOVINOCULTURA DE LEITE</v>
          </cell>
          <cell r="O1018" t="str">
            <v>DANILO PINTO</v>
          </cell>
          <cell r="P1018" t="str">
            <v>54 9647 7979</v>
          </cell>
          <cell r="R1018" t="str">
            <v>ANIMAL</v>
          </cell>
          <cell r="V1018" t="str">
            <v>Estrada 020, São Gonçalo</v>
          </cell>
          <cell r="W1018" t="str">
            <v>95.480-000</v>
          </cell>
          <cell r="X1018" t="str">
            <v>CONVENCIONAL</v>
          </cell>
        </row>
        <row r="1019">
          <cell r="C1019" t="str">
            <v>07.064/14</v>
          </cell>
          <cell r="D1019" t="str">
            <v>DOCE IGUARIA</v>
          </cell>
          <cell r="E1019" t="str">
            <v>CANELA</v>
          </cell>
          <cell r="G1019">
            <v>41690</v>
          </cell>
          <cell r="H1019" t="str">
            <v>022.101.436.5</v>
          </cell>
          <cell r="I1019">
            <v>0</v>
          </cell>
          <cell r="J1019">
            <v>42297</v>
          </cell>
          <cell r="K1019" t="str">
            <v>DESC</v>
          </cell>
          <cell r="L1019" t="str">
            <v>PANIFICADOS</v>
          </cell>
          <cell r="M1019" t="str">
            <v>TRIGO</v>
          </cell>
          <cell r="O1019" t="str">
            <v>LISIANE CARDOSO MULLER</v>
          </cell>
          <cell r="P1019" t="str">
            <v>54 9988 6797</v>
          </cell>
          <cell r="R1019" t="str">
            <v>VEGETAL</v>
          </cell>
          <cell r="S1019" t="str">
            <v>VIGILÂNCIA SANITÁRIA</v>
          </cell>
          <cell r="U1019" t="str">
            <v>lisicmuller@gmail.com</v>
          </cell>
          <cell r="V1019" t="str">
            <v>Estrada Rancho Jane, 1.441, casa 01, distr. Saiqui</v>
          </cell>
          <cell r="W1019" t="str">
            <v>95.680-000</v>
          </cell>
          <cell r="X1019" t="str">
            <v>CONVENCIONAL</v>
          </cell>
        </row>
        <row r="1020">
          <cell r="C1020" t="str">
            <v>07.065/14</v>
          </cell>
          <cell r="D1020" t="str">
            <v>NATURA CONSERVAS</v>
          </cell>
          <cell r="E1020" t="str">
            <v>NOVA PETRÓPOLIS</v>
          </cell>
          <cell r="G1020">
            <v>41726</v>
          </cell>
          <cell r="H1020" t="str">
            <v>084.003.484.9</v>
          </cell>
          <cell r="I1020">
            <v>0</v>
          </cell>
          <cell r="K1020" t="str">
            <v>DESC</v>
          </cell>
          <cell r="L1020" t="str">
            <v>CONSERVA DE PEPINO</v>
          </cell>
          <cell r="M1020" t="str">
            <v>HORTICULTURA</v>
          </cell>
          <cell r="O1020" t="str">
            <v>DANIEL SOLON PADILHA LOESER</v>
          </cell>
          <cell r="P1020" t="str">
            <v>54 9926 8012</v>
          </cell>
          <cell r="R1020" t="str">
            <v>VEGETAL</v>
          </cell>
          <cell r="U1020" t="str">
            <v>natura.conserva@yahoo.com.br</v>
          </cell>
          <cell r="V1020" t="str">
            <v>Estrada Linha Temerária, Vale do Caí</v>
          </cell>
          <cell r="W1020" t="str">
            <v>95.150-000</v>
          </cell>
          <cell r="X1020" t="str">
            <v>CONVENCIONAL</v>
          </cell>
        </row>
        <row r="1021">
          <cell r="C1021" t="str">
            <v>07.066/14</v>
          </cell>
          <cell r="D1021" t="str">
            <v>CARLITA</v>
          </cell>
          <cell r="E1021" t="str">
            <v>CAMBARÁ DO SUL</v>
          </cell>
          <cell r="F1021" t="str">
            <v>CAXIAS DO SUL</v>
          </cell>
          <cell r="G1021">
            <v>41726</v>
          </cell>
          <cell r="H1021" t="str">
            <v>181.101.248.2</v>
          </cell>
          <cell r="I1021">
            <v>0</v>
          </cell>
          <cell r="K1021">
            <v>43790</v>
          </cell>
          <cell r="L1021" t="str">
            <v>QUEIJO</v>
          </cell>
          <cell r="M1021" t="str">
            <v>BOVINOCULTURA DE LEITE</v>
          </cell>
          <cell r="N1021" t="str">
            <v>DAANI N° 064/2019 - PEAF DACA</v>
          </cell>
          <cell r="O1021" t="str">
            <v>CARLOS SEDNEI DA SILVA</v>
          </cell>
          <cell r="P1021" t="str">
            <v>54 9614 6799</v>
          </cell>
          <cell r="R1021" t="str">
            <v>ANIMAL</v>
          </cell>
          <cell r="V1021" t="str">
            <v>Estrada da Jaquirana, 4245 - Distrito Azulega</v>
          </cell>
          <cell r="W1021" t="str">
            <v>95.480-000</v>
          </cell>
          <cell r="X1021" t="str">
            <v>CONVENCIONAL</v>
          </cell>
        </row>
        <row r="1022">
          <cell r="C1022" t="str">
            <v>07.067/14</v>
          </cell>
          <cell r="D1022" t="str">
            <v>JESSICA CAVICHION</v>
          </cell>
          <cell r="E1022" t="str">
            <v>GRAMADO</v>
          </cell>
          <cell r="F1022" t="str">
            <v>CAXIAS DO SUL</v>
          </cell>
          <cell r="G1022">
            <v>41744</v>
          </cell>
          <cell r="H1022" t="str">
            <v>056.102.917.2</v>
          </cell>
          <cell r="I1022">
            <v>0</v>
          </cell>
          <cell r="K1022">
            <v>41744</v>
          </cell>
          <cell r="L1022" t="str">
            <v>FRUTAS CONGELADAS</v>
          </cell>
          <cell r="M1022" t="str">
            <v>FRUTICULTURA</v>
          </cell>
          <cell r="O1022" t="str">
            <v>JÉSSICA CAVICHION</v>
          </cell>
          <cell r="P1022" t="str">
            <v>54 9627 5059</v>
          </cell>
          <cell r="R1022" t="str">
            <v>VEGETAL</v>
          </cell>
          <cell r="V1022" t="str">
            <v>Linha Nova</v>
          </cell>
          <cell r="W1022" t="str">
            <v>95.670-000</v>
          </cell>
          <cell r="X1022" t="str">
            <v>CONVENCIONAL</v>
          </cell>
        </row>
        <row r="1023">
          <cell r="C1023" t="str">
            <v>07.068/14</v>
          </cell>
          <cell r="D1023" t="str">
            <v>VON MUHLEN</v>
          </cell>
          <cell r="E1023" t="str">
            <v>SÃO FRANCISCO DE PAULA</v>
          </cell>
          <cell r="G1023">
            <v>41782</v>
          </cell>
          <cell r="H1023" t="str">
            <v>119.107.927.6</v>
          </cell>
          <cell r="I1023">
            <v>0</v>
          </cell>
          <cell r="K1023" t="str">
            <v>DESC</v>
          </cell>
          <cell r="L1023" t="str">
            <v>MEL</v>
          </cell>
          <cell r="M1023" t="str">
            <v>APICULTURA</v>
          </cell>
          <cell r="O1023" t="str">
            <v>ANDRINO ANDRÉ KOLLET MUHLEN</v>
          </cell>
          <cell r="P1023" t="str">
            <v>54 9611 7159</v>
          </cell>
          <cell r="R1023" t="str">
            <v>ANIMAL</v>
          </cell>
          <cell r="V1023" t="str">
            <v>Estrada do Feixe, bairro Recosta</v>
          </cell>
          <cell r="W1023" t="str">
            <v>95.400-000</v>
          </cell>
          <cell r="X1023" t="str">
            <v>CONVENCIONAL</v>
          </cell>
        </row>
        <row r="1024">
          <cell r="C1024" t="str">
            <v>07.069/14</v>
          </cell>
          <cell r="D1024" t="str">
            <v>VERA LÚCIA FOSS DAMBROS</v>
          </cell>
          <cell r="E1024" t="str">
            <v>GRAMADO</v>
          </cell>
          <cell r="F1024" t="str">
            <v>CAXIAS DO SUL</v>
          </cell>
          <cell r="G1024">
            <v>41788</v>
          </cell>
          <cell r="H1024" t="str">
            <v>056.101.451.5</v>
          </cell>
          <cell r="I1024">
            <v>0</v>
          </cell>
          <cell r="K1024">
            <v>41788</v>
          </cell>
          <cell r="L1024" t="str">
            <v>EMBUTIDOS</v>
          </cell>
          <cell r="M1024" t="str">
            <v>SUINOCULTURA</v>
          </cell>
          <cell r="O1024" t="str">
            <v>VERA LÚCIA FOSS DAMBROS</v>
          </cell>
          <cell r="P1024" t="str">
            <v>54 9972 3671</v>
          </cell>
          <cell r="R1024" t="str">
            <v>ANIMAL</v>
          </cell>
          <cell r="V1024" t="str">
            <v xml:space="preserve">Linha Ávila </v>
          </cell>
          <cell r="W1024" t="str">
            <v>95.670-000</v>
          </cell>
          <cell r="X1024" t="str">
            <v>CONVENCIONAL</v>
          </cell>
        </row>
        <row r="1025">
          <cell r="C1025" t="str">
            <v>07.070/14</v>
          </cell>
          <cell r="D1025" t="str">
            <v>QUEIJARIA RODEIO DAS PEDRAS</v>
          </cell>
          <cell r="E1025" t="str">
            <v>JAQUIRANA</v>
          </cell>
          <cell r="F1025" t="str">
            <v>CAXIAS DO SUL</v>
          </cell>
          <cell r="G1025">
            <v>41814</v>
          </cell>
          <cell r="H1025" t="str">
            <v>288.100.585.8</v>
          </cell>
          <cell r="I1025">
            <v>1</v>
          </cell>
          <cell r="J1025">
            <v>45238</v>
          </cell>
          <cell r="K1025">
            <v>45238</v>
          </cell>
          <cell r="L1025" t="str">
            <v>QUEIJO SERRANO</v>
          </cell>
          <cell r="M1025" t="str">
            <v>BOVINOCULTURA DE LEITE</v>
          </cell>
          <cell r="N1025" t="str">
            <v>DNILA 002/2022</v>
          </cell>
          <cell r="O1025" t="str">
            <v>SINEI VIEIRA ANGRA</v>
          </cell>
          <cell r="P1025" t="str">
            <v>54 99919 8455</v>
          </cell>
          <cell r="R1025" t="str">
            <v>ANIMAL</v>
          </cell>
          <cell r="S1025" t="str">
            <v>SIM</v>
          </cell>
          <cell r="V1025" t="str">
            <v>Estrada Três Irmãos, 2200 - Rodeio das Pedras</v>
          </cell>
          <cell r="W1025" t="str">
            <v>95.420-000</v>
          </cell>
          <cell r="X1025" t="str">
            <v>CONVENCIONAL</v>
          </cell>
        </row>
        <row r="1026">
          <cell r="C1026" t="str">
            <v>07.071/14</v>
          </cell>
          <cell r="D1026" t="str">
            <v>DAVENIR DO AMARAL QUADROS</v>
          </cell>
          <cell r="E1026" t="str">
            <v>JAQUIRANA</v>
          </cell>
          <cell r="F1026" t="str">
            <v>CAXIAS DO SUL</v>
          </cell>
          <cell r="G1026">
            <v>41814</v>
          </cell>
          <cell r="H1026" t="str">
            <v>288.100.129.1</v>
          </cell>
          <cell r="I1026">
            <v>0</v>
          </cell>
          <cell r="K1026">
            <v>41814</v>
          </cell>
          <cell r="L1026" t="str">
            <v>QUEIJO SERRANO</v>
          </cell>
          <cell r="M1026" t="str">
            <v>BOVINOCULTURA DE LEITE</v>
          </cell>
          <cell r="O1026" t="str">
            <v>DAVENIR DO AMARAL QUADROS</v>
          </cell>
          <cell r="P1026" t="str">
            <v>54 9951 5855</v>
          </cell>
          <cell r="R1026" t="str">
            <v>ANIMAL</v>
          </cell>
          <cell r="V1026" t="str">
            <v>Faxinal dos Pelúcios</v>
          </cell>
          <cell r="W1026" t="str">
            <v>95.420-000</v>
          </cell>
          <cell r="X1026" t="str">
            <v>CONVENCIONAL</v>
          </cell>
        </row>
        <row r="1027">
          <cell r="C1027" t="str">
            <v>07.072/14</v>
          </cell>
          <cell r="D1027" t="str">
            <v>VÓ DORVA</v>
          </cell>
          <cell r="E1027" t="str">
            <v>CAMBARÁ DO SUL</v>
          </cell>
          <cell r="F1027" t="str">
            <v>CAXIAS DO SUL</v>
          </cell>
          <cell r="G1027">
            <v>41829</v>
          </cell>
          <cell r="H1027" t="str">
            <v>181.101.374.8</v>
          </cell>
          <cell r="I1027">
            <v>1</v>
          </cell>
          <cell r="J1027">
            <v>43293</v>
          </cell>
          <cell r="K1027">
            <v>44637</v>
          </cell>
          <cell r="L1027" t="str">
            <v>PANIFICADOS, GELÉIA DE FRUTAS, DOCES DE CALDA E CORTE</v>
          </cell>
          <cell r="M1027" t="str">
            <v>TRIGO E HORTICULTURA</v>
          </cell>
          <cell r="N1027" t="str">
            <v>OF. 45/2020 SMMA</v>
          </cell>
          <cell r="O1027" t="str">
            <v>ANTÔNIA FLORISBELA DE ARAÚJO MARTINS</v>
          </cell>
          <cell r="P1027" t="str">
            <v>54 9654 0542</v>
          </cell>
          <cell r="R1027" t="str">
            <v>VEGETAL</v>
          </cell>
          <cell r="S1027" t="str">
            <v>VIGILÂNCIA SANITÁRIA</v>
          </cell>
          <cell r="U1027" t="str">
            <v>econaldo@hotmail.com</v>
          </cell>
          <cell r="V1027" t="str">
            <v>Estrada do Morro Grande, 4110 -Morro Grande</v>
          </cell>
          <cell r="W1027" t="str">
            <v>95.480-000</v>
          </cell>
          <cell r="X1027" t="str">
            <v>CONVENCIONAL</v>
          </cell>
        </row>
        <row r="1028">
          <cell r="C1028" t="str">
            <v>07.073/14</v>
          </cell>
          <cell r="D1028" t="str">
            <v>FAZENDA GUABIROBA</v>
          </cell>
          <cell r="E1028" t="str">
            <v>CAMBARÁ DO SUL</v>
          </cell>
          <cell r="G1028">
            <v>41829</v>
          </cell>
          <cell r="H1028" t="str">
            <v>181.100.431.5</v>
          </cell>
          <cell r="I1028">
            <v>0</v>
          </cell>
          <cell r="K1028" t="str">
            <v>DESC</v>
          </cell>
          <cell r="L1028" t="str">
            <v>GELÉIA DE FRUTAS</v>
          </cell>
          <cell r="M1028" t="str">
            <v>HORTICULTURA</v>
          </cell>
          <cell r="O1028" t="str">
            <v>EUCLIDES FRANCISCO DA SILVA</v>
          </cell>
          <cell r="P1028" t="str">
            <v>54 9956 8565</v>
          </cell>
          <cell r="R1028" t="str">
            <v>VEGETAL</v>
          </cell>
          <cell r="V1028" t="str">
            <v>Estrada da Fortaleza, distr. De Morro Grande</v>
          </cell>
          <cell r="W1028" t="str">
            <v>95.480-000</v>
          </cell>
          <cell r="X1028" t="str">
            <v>CONVENCIONAL</v>
          </cell>
        </row>
        <row r="1029">
          <cell r="C1029" t="str">
            <v>07.074/14</v>
          </cell>
          <cell r="D1029" t="str">
            <v xml:space="preserve">FAZENDA POSTINHO </v>
          </cell>
          <cell r="E1029" t="str">
            <v>CAMBARÁ DO SUL</v>
          </cell>
          <cell r="F1029" t="str">
            <v>CAXIAS DO SUL</v>
          </cell>
          <cell r="G1029">
            <v>41850</v>
          </cell>
          <cell r="H1029" t="str">
            <v>181.101.269.5</v>
          </cell>
          <cell r="I1029">
            <v>0</v>
          </cell>
          <cell r="K1029">
            <v>41850</v>
          </cell>
          <cell r="L1029" t="str">
            <v>QUEIJO</v>
          </cell>
          <cell r="M1029" t="str">
            <v>BOVINOCULTURA DE LEITE</v>
          </cell>
          <cell r="O1029" t="str">
            <v>JOSÉLIO DE SOUZA CARDOSO</v>
          </cell>
          <cell r="P1029" t="str">
            <v>54 9979 6562 / 9691 9470</v>
          </cell>
          <cell r="R1029" t="str">
            <v>ANIMAL</v>
          </cell>
          <cell r="V1029" t="str">
            <v>Estrada da Congonha, Azulega</v>
          </cell>
          <cell r="W1029" t="str">
            <v>95.480-000</v>
          </cell>
          <cell r="X1029" t="str">
            <v>CONVENCIONAL</v>
          </cell>
        </row>
        <row r="1030">
          <cell r="C1030" t="str">
            <v>07.075/14</v>
          </cell>
          <cell r="D1030" t="str">
            <v>CHÁCARA SÃO JORGE</v>
          </cell>
          <cell r="E1030" t="str">
            <v>CAMBARÁ DO SUL</v>
          </cell>
          <cell r="F1030" t="str">
            <v>CAXIAS DO SUL</v>
          </cell>
          <cell r="G1030">
            <v>41851</v>
          </cell>
          <cell r="H1030" t="str">
            <v>181.100.849.3</v>
          </cell>
          <cell r="I1030">
            <v>0</v>
          </cell>
          <cell r="K1030">
            <v>41851</v>
          </cell>
          <cell r="L1030" t="str">
            <v>GELÉIAS DE FRUTAS</v>
          </cell>
          <cell r="M1030" t="str">
            <v>HORTICULTURA</v>
          </cell>
          <cell r="O1030" t="str">
            <v>GENEROZA NELZI MOREIRA SANTOS</v>
          </cell>
          <cell r="P1030" t="str">
            <v>54 9177 2362</v>
          </cell>
          <cell r="R1030" t="str">
            <v>VEGETAL</v>
          </cell>
          <cell r="V1030" t="str">
            <v>RS 020, Km 07, nº 5.555, Rapa Canela</v>
          </cell>
          <cell r="W1030" t="str">
            <v>95.480-000</v>
          </cell>
          <cell r="X1030" t="str">
            <v>CONVENCIONAL</v>
          </cell>
        </row>
        <row r="1031">
          <cell r="C1031" t="str">
            <v>07.076/14</v>
          </cell>
          <cell r="D1031" t="str">
            <v>SILVIA DA ROSA NASCIMENTO</v>
          </cell>
          <cell r="E1031" t="str">
            <v>JAQUIRANA</v>
          </cell>
          <cell r="F1031" t="str">
            <v>CAXIAS DO SUL</v>
          </cell>
          <cell r="G1031">
            <v>41891</v>
          </cell>
          <cell r="H1031" t="str">
            <v>288.101.368.0</v>
          </cell>
          <cell r="I1031">
            <v>0</v>
          </cell>
          <cell r="K1031">
            <v>41891</v>
          </cell>
          <cell r="L1031" t="str">
            <v>QUEIJO</v>
          </cell>
          <cell r="M1031" t="str">
            <v>BOVINOCULTURA DE LEITE</v>
          </cell>
          <cell r="O1031" t="str">
            <v>SILVIA DA ROSA NASCIMENTO</v>
          </cell>
          <cell r="R1031" t="str">
            <v>ANIMAL</v>
          </cell>
          <cell r="V1031" t="str">
            <v>RS-110, Faxinal do Cleon</v>
          </cell>
          <cell r="W1031" t="str">
            <v>95.420-000</v>
          </cell>
          <cell r="X1031" t="str">
            <v>CONVENCIONAL</v>
          </cell>
        </row>
        <row r="1032">
          <cell r="C1032" t="str">
            <v>07.077/14</v>
          </cell>
          <cell r="D1032" t="str">
            <v>RAQUEL BISOL</v>
          </cell>
          <cell r="E1032" t="str">
            <v>SÃO FRANCISCO DE PAULA</v>
          </cell>
          <cell r="G1032">
            <v>41891</v>
          </cell>
          <cell r="H1032" t="str">
            <v>119.108.146.7</v>
          </cell>
          <cell r="I1032">
            <v>0</v>
          </cell>
          <cell r="K1032" t="str">
            <v>DESC</v>
          </cell>
          <cell r="L1032" t="str">
            <v>GELÉIA E SUCOS DE FRUTAS</v>
          </cell>
          <cell r="M1032" t="str">
            <v>HORTICULTURA E FRUTICULTURA</v>
          </cell>
          <cell r="O1032" t="str">
            <v>RAQUEL BISOL</v>
          </cell>
          <cell r="P1032" t="str">
            <v>54 9908 6455</v>
          </cell>
          <cell r="R1032" t="str">
            <v>VEGETAL</v>
          </cell>
          <cell r="V1032" t="str">
            <v>RST-453, km 171, Apanhador - Juá</v>
          </cell>
          <cell r="X1032" t="str">
            <v>ORGÂNICO CERTIFICADO</v>
          </cell>
        </row>
        <row r="1033">
          <cell r="C1033" t="str">
            <v>07.078/14</v>
          </cell>
          <cell r="D1033" t="str">
            <v>FELIPE GEHRKE</v>
          </cell>
          <cell r="E1033" t="str">
            <v>PICADA CAFÉ</v>
          </cell>
          <cell r="F1033" t="str">
            <v>CAXIAS DO SUL</v>
          </cell>
          <cell r="G1033">
            <v>41891</v>
          </cell>
          <cell r="H1033" t="str">
            <v>388.100.492.2</v>
          </cell>
          <cell r="I1033">
            <v>0</v>
          </cell>
          <cell r="K1033">
            <v>41891</v>
          </cell>
          <cell r="L1033" t="str">
            <v>DOCES E GELÉIAS</v>
          </cell>
          <cell r="M1033" t="str">
            <v>HORTICULTURA</v>
          </cell>
          <cell r="O1033" t="str">
            <v>FELIPE GEHRKEL</v>
          </cell>
          <cell r="P1033" t="str">
            <v>54 9999 8505</v>
          </cell>
          <cell r="R1033" t="str">
            <v>VEGETAL</v>
          </cell>
          <cell r="V1033" t="str">
            <v>Rua Balduino Klein, Quatro Cantos</v>
          </cell>
          <cell r="W1033" t="str">
            <v>95.175-000</v>
          </cell>
          <cell r="X1033" t="str">
            <v>ORGÂNICO CERTIFICADO</v>
          </cell>
        </row>
        <row r="1034">
          <cell r="C1034" t="str">
            <v>07.079/14</v>
          </cell>
          <cell r="D1034" t="str">
            <v>CASA DAS MASSAS</v>
          </cell>
          <cell r="E1034" t="str">
            <v>CANELA</v>
          </cell>
          <cell r="F1034" t="str">
            <v>CAXIAS DO SUL</v>
          </cell>
          <cell r="G1034">
            <v>41891</v>
          </cell>
          <cell r="H1034" t="str">
            <v>022.100.477.7</v>
          </cell>
          <cell r="I1034">
            <v>1</v>
          </cell>
          <cell r="J1034">
            <v>42495</v>
          </cell>
          <cell r="K1034">
            <v>42495</v>
          </cell>
          <cell r="L1034" t="str">
            <v>MASSAS E CAPELETTI</v>
          </cell>
          <cell r="M1034" t="str">
            <v>TRIGO</v>
          </cell>
          <cell r="N1034" t="str">
            <v>DECLARAÇÃO DE ISENÇÃO DE LICENCIAMENTO AMBIENTAL Nº 026/2020 - SECRETARIA MUNICIPAL DE MEIO AMBIENTE, URBANISMO E MOBILIDADE URBANA</v>
          </cell>
          <cell r="O1034" t="str">
            <v>TEREZA DE FÁTIMA MACEDO DE OLIVEIRA</v>
          </cell>
          <cell r="P1034" t="str">
            <v>54 9120 3150 / 9918 7742</v>
          </cell>
          <cell r="R1034" t="str">
            <v>VEGETAL</v>
          </cell>
          <cell r="S1034" t="str">
            <v>VIGILÂNCIA SANITÁRIA</v>
          </cell>
          <cell r="V1034" t="str">
            <v>Localidade de Bugres</v>
          </cell>
          <cell r="W1034" t="str">
            <v>95.680-000</v>
          </cell>
          <cell r="X1034" t="str">
            <v>CONVENCIONAL</v>
          </cell>
        </row>
        <row r="1035">
          <cell r="C1035" t="str">
            <v>07.080/14</v>
          </cell>
          <cell r="D1035" t="str">
            <v>MARSCHNER SABORES</v>
          </cell>
          <cell r="E1035" t="str">
            <v>GRAMADO</v>
          </cell>
          <cell r="F1035" t="str">
            <v>CAXIAS DO SUL</v>
          </cell>
          <cell r="G1035">
            <v>41918</v>
          </cell>
          <cell r="H1035" t="str">
            <v>056.102.428.6</v>
          </cell>
          <cell r="I1035">
            <v>1</v>
          </cell>
          <cell r="J1035">
            <v>42229</v>
          </cell>
          <cell r="K1035">
            <v>44727</v>
          </cell>
          <cell r="L1035" t="str">
            <v>PANIFICADOS - MASSAS E BISCOITOS</v>
          </cell>
          <cell r="M1035" t="str">
            <v>TRIGO</v>
          </cell>
          <cell r="O1035" t="str">
            <v>VANDERLÉIA MARCHNER</v>
          </cell>
          <cell r="P1035" t="str">
            <v>54 9918 7152 / 9613 3060</v>
          </cell>
          <cell r="R1035" t="str">
            <v>VEGETAL</v>
          </cell>
          <cell r="S1035" t="str">
            <v>VIGILÂNCIA SANITÁRIA</v>
          </cell>
          <cell r="U1035" t="str">
            <v>vmarschner@hotmail.com</v>
          </cell>
          <cell r="V1035" t="str">
            <v>Linha Furna</v>
          </cell>
          <cell r="W1035" t="str">
            <v>95.670-000</v>
          </cell>
          <cell r="X1035" t="str">
            <v>CONVENCIONAL</v>
          </cell>
        </row>
        <row r="1036">
          <cell r="C1036" t="str">
            <v>07.081/14</v>
          </cell>
          <cell r="D1036" t="str">
            <v>CALGAROTTO</v>
          </cell>
          <cell r="E1036" t="str">
            <v>SÃO FRANCISCO DE PAULA</v>
          </cell>
          <cell r="G1036">
            <v>41947</v>
          </cell>
          <cell r="H1036" t="str">
            <v>119.106.931.9</v>
          </cell>
          <cell r="I1036">
            <v>0</v>
          </cell>
          <cell r="K1036" t="str">
            <v>DESC</v>
          </cell>
          <cell r="L1036" t="str">
            <v>DOCES DE FRUTAS E CONSERVAS</v>
          </cell>
          <cell r="M1036" t="str">
            <v>HORTICULTURA</v>
          </cell>
          <cell r="O1036" t="str">
            <v>EDEMILSON LUIZ CALGAROTTO</v>
          </cell>
          <cell r="P1036" t="str">
            <v>51 9678 1014</v>
          </cell>
          <cell r="R1036" t="str">
            <v>VEGETAL</v>
          </cell>
          <cell r="V1036" t="str">
            <v>Estrada Carapina, nº 8015</v>
          </cell>
          <cell r="W1036" t="str">
            <v>95.400-000</v>
          </cell>
          <cell r="X1036" t="str">
            <v>CONVENCIONAL</v>
          </cell>
        </row>
        <row r="1037">
          <cell r="C1037" t="str">
            <v>07.082/14</v>
          </cell>
          <cell r="D1037" t="str">
            <v>BOA VISTA</v>
          </cell>
          <cell r="E1037" t="str">
            <v>SÃO FRANCISCO DE PAULA</v>
          </cell>
          <cell r="F1037" t="str">
            <v>CAXIAS DO SUL</v>
          </cell>
          <cell r="G1037">
            <v>41961</v>
          </cell>
          <cell r="H1037" t="str">
            <v>119.105.077.4</v>
          </cell>
          <cell r="I1037">
            <v>1</v>
          </cell>
          <cell r="J1037">
            <v>44453</v>
          </cell>
          <cell r="K1037">
            <v>44621</v>
          </cell>
          <cell r="L1037" t="str">
            <v>PANIFICADOS - PÃO DE AIPIM, PÃO DE MILHO; MELADO, AÇÚCAR MASCAVO, SCHIMIER ABOBORA E GELEIA GOIABA</v>
          </cell>
          <cell r="M1037" t="str">
            <v>CANA-DE-AÇÚCAR E HORTICULTURA? E TRIGO?</v>
          </cell>
          <cell r="N1037" t="str">
            <v>DECLARAÇÃO DE NÃO INCIDENCIA 12/2021</v>
          </cell>
          <cell r="O1037" t="str">
            <v>ANGELA MARLENE BOFF TIZATO</v>
          </cell>
          <cell r="P1037" t="str">
            <v>54 99984 9103</v>
          </cell>
          <cell r="R1037" t="str">
            <v>VEGETAL</v>
          </cell>
          <cell r="S1037" t="str">
            <v>VIGILÂNCIA SANITÁRIA</v>
          </cell>
          <cell r="U1037" t="str">
            <v>angelatizato90@gmail.com</v>
          </cell>
          <cell r="V1037" t="str">
            <v>Estrada Alto da Boa Vista, 2450 - Boa Vista</v>
          </cell>
          <cell r="W1037" t="str">
            <v>95.400-000</v>
          </cell>
          <cell r="X1037" t="str">
            <v>CONVENCIONAL</v>
          </cell>
        </row>
        <row r="1038">
          <cell r="C1038" t="str">
            <v>07.083/14</v>
          </cell>
          <cell r="D1038" t="str">
            <v>QUEIJARIA CAPÃO ALTO</v>
          </cell>
          <cell r="E1038" t="str">
            <v>SÃO FRANCISCO DE PAULA</v>
          </cell>
          <cell r="F1038" t="str">
            <v>CAXIAS DO SUL</v>
          </cell>
          <cell r="G1038">
            <v>41977</v>
          </cell>
          <cell r="H1038" t="str">
            <v>119.105.702.7</v>
          </cell>
          <cell r="I1038">
            <v>0</v>
          </cell>
          <cell r="K1038">
            <v>41977</v>
          </cell>
          <cell r="L1038" t="str">
            <v>QUEIJOS</v>
          </cell>
          <cell r="M1038" t="str">
            <v>BOVINOCULTURA DE LEITE</v>
          </cell>
          <cell r="O1038" t="str">
            <v>RENATO MARQUES DOS SANTOS</v>
          </cell>
          <cell r="P1038" t="str">
            <v>54 9947 9414</v>
          </cell>
          <cell r="R1038" t="str">
            <v>ANIMAL</v>
          </cell>
          <cell r="V1038" t="str">
            <v>Fazenda Cedro, distrito Cazuza Ferreira</v>
          </cell>
          <cell r="W1038" t="str">
            <v>95.400-000</v>
          </cell>
          <cell r="X1038" t="str">
            <v>CONVENCIONAL</v>
          </cell>
        </row>
        <row r="1039">
          <cell r="C1039" t="str">
            <v>07.084/14</v>
          </cell>
          <cell r="D1039" t="str">
            <v>NATURAL DE GRAMADO</v>
          </cell>
          <cell r="E1039" t="str">
            <v>GRAMADO</v>
          </cell>
          <cell r="F1039" t="str">
            <v>CAXIAS DO SUL</v>
          </cell>
          <cell r="G1039">
            <v>41989</v>
          </cell>
          <cell r="H1039" t="str">
            <v>056.102.646.7</v>
          </cell>
          <cell r="I1039">
            <v>0</v>
          </cell>
          <cell r="K1039">
            <v>41989</v>
          </cell>
          <cell r="L1039" t="str">
            <v>PASSAS E FRUTAS DESIDRATADAS</v>
          </cell>
          <cell r="M1039" t="str">
            <v xml:space="preserve">HORTICULTURA </v>
          </cell>
          <cell r="O1039" t="str">
            <v>ADRIANA CAVICHION ECKER</v>
          </cell>
          <cell r="P1039" t="str">
            <v>54 9998 1316 / 9924 0116</v>
          </cell>
          <cell r="R1039" t="str">
            <v>VEGETAL</v>
          </cell>
          <cell r="V1039" t="str">
            <v>Linha Bonita</v>
          </cell>
          <cell r="W1039" t="str">
            <v>95.670-000</v>
          </cell>
          <cell r="X1039" t="str">
            <v>CONVENCIONAL</v>
          </cell>
        </row>
        <row r="1040">
          <cell r="C1040" t="str">
            <v>07.085/15</v>
          </cell>
          <cell r="D1040" t="str">
            <v>SÃO FRANCISCO</v>
          </cell>
          <cell r="E1040" t="str">
            <v>SÃO FRANCISCO DE PAULA</v>
          </cell>
          <cell r="G1040">
            <v>42173</v>
          </cell>
          <cell r="H1040" t="str">
            <v>119.108.405.9</v>
          </cell>
          <cell r="I1040">
            <v>0</v>
          </cell>
          <cell r="J1040">
            <v>42264</v>
          </cell>
          <cell r="K1040" t="str">
            <v>DESC</v>
          </cell>
          <cell r="L1040" t="str">
            <v>QUEIJO</v>
          </cell>
          <cell r="M1040" t="str">
            <v>BOVINOCULTURA DE LEITE</v>
          </cell>
          <cell r="O1040" t="str">
            <v>IVAIR ANTÔNIO ZATTERA</v>
          </cell>
          <cell r="P1040" t="str">
            <v>54 9662 5218</v>
          </cell>
          <cell r="Q1040" t="str">
            <v>54 3217 6106</v>
          </cell>
          <cell r="R1040" t="str">
            <v>ANIMAL</v>
          </cell>
          <cell r="S1040" t="str">
            <v>SIM</v>
          </cell>
          <cell r="U1040" t="str">
            <v>czatt1@hotmail.com</v>
          </cell>
          <cell r="V1040" t="str">
            <v>Bairro Campestre do Tigre, distrito Cazuza Ferreira</v>
          </cell>
          <cell r="W1040" t="str">
            <v>95.400-000</v>
          </cell>
          <cell r="X1040" t="str">
            <v>CONVENCIONAL</v>
          </cell>
        </row>
        <row r="1041">
          <cell r="C1041" t="str">
            <v>07.086/15</v>
          </cell>
          <cell r="D1041" t="str">
            <v>PRODUTOS LILIEN</v>
          </cell>
          <cell r="E1041" t="str">
            <v>PICADA CAFÉ</v>
          </cell>
          <cell r="F1041" t="str">
            <v>CAXIAS DO SUL</v>
          </cell>
          <cell r="G1041">
            <v>42187</v>
          </cell>
          <cell r="H1041" t="str">
            <v>388.100.489.2</v>
          </cell>
          <cell r="I1041">
            <v>1</v>
          </cell>
          <cell r="J1041">
            <v>42521</v>
          </cell>
          <cell r="K1041">
            <v>44410</v>
          </cell>
          <cell r="L1041" t="str">
            <v>CHÁS, CONDIMENTOS, PANIFICADOS, BARRA DE CEREAL, GELÉIAS, NOZES, FEIJÃO E FRUTAS DESIDRATADAS</v>
          </cell>
          <cell r="M1041" t="str">
            <v>TRIGO E HORTICULTURA</v>
          </cell>
          <cell r="N1041" t="str">
            <v xml:space="preserve">DECLARAÇÃO DE ISENÇÃO DE LICENCIAMENTO AMBIENTAL Nº 09/2018 SECRETARIA MUNICIPAL DE AGRICULTURA E MEIO AMBIENTE </v>
          </cell>
          <cell r="O1041" t="str">
            <v>CLARICE TEREZINHA CEGELSKI ROHR</v>
          </cell>
          <cell r="P1041" t="str">
            <v>54 99137 7009 / 99164 9243</v>
          </cell>
          <cell r="R1041" t="str">
            <v>VEGETAL</v>
          </cell>
          <cell r="S1041" t="str">
            <v>VIGILÂNCIA SANITÁRIA</v>
          </cell>
          <cell r="U1041" t="str">
            <v>clarice_rohr@outlook.com</v>
          </cell>
          <cell r="V1041" t="str">
            <v>Rua Presidente Lucena, 281, Lichtenthal</v>
          </cell>
          <cell r="W1041" t="str">
            <v>95.166-000</v>
          </cell>
          <cell r="X1041" t="str">
            <v>ORGÂNICO CERTIFICADO</v>
          </cell>
        </row>
        <row r="1042">
          <cell r="C1042" t="str">
            <v>07.087/15</v>
          </cell>
          <cell r="D1042" t="str">
            <v>LORECI BEULKE</v>
          </cell>
          <cell r="E1042" t="str">
            <v>PICADA CAFÉ</v>
          </cell>
          <cell r="F1042" t="str">
            <v>CAXIAS DO SUL</v>
          </cell>
          <cell r="G1042">
            <v>42317</v>
          </cell>
          <cell r="H1042" t="str">
            <v>388.100.579.1</v>
          </cell>
          <cell r="I1042">
            <v>0</v>
          </cell>
          <cell r="K1042">
            <v>45716</v>
          </cell>
          <cell r="L1042" t="str">
            <v>PANIFICADOS - PÃO, CUCAS, BISCOITOS</v>
          </cell>
          <cell r="M1042" t="str">
            <v>TRIGO</v>
          </cell>
          <cell r="O1042" t="str">
            <v>LORECI ALBRING BEULKE</v>
          </cell>
          <cell r="P1042" t="str">
            <v>54 99194 6382 / 99139 5294</v>
          </cell>
          <cell r="R1042" t="str">
            <v>VEGETAL</v>
          </cell>
          <cell r="V1042" t="str">
            <v>Rua Aloísio Hansen, 523 - Kaffe Eck</v>
          </cell>
          <cell r="W1042" t="str">
            <v>95.166-000</v>
          </cell>
          <cell r="X1042" t="str">
            <v>CONVENCIONAL</v>
          </cell>
        </row>
        <row r="1043">
          <cell r="C1043" t="str">
            <v>07.088/15</v>
          </cell>
          <cell r="D1043" t="str">
            <v>RANCHO GRANDE</v>
          </cell>
          <cell r="E1043" t="str">
            <v>CANELA</v>
          </cell>
          <cell r="F1043" t="str">
            <v>CAXIAS DO SUL</v>
          </cell>
          <cell r="G1043">
            <v>42320</v>
          </cell>
          <cell r="H1043" t="str">
            <v>022.101.428.4</v>
          </cell>
          <cell r="I1043">
            <v>0</v>
          </cell>
          <cell r="K1043">
            <v>42320</v>
          </cell>
          <cell r="L1043" t="str">
            <v>PANIFICADOS - PÃES, CUCAS, BISCOITOS E TORTAS</v>
          </cell>
          <cell r="M1043" t="str">
            <v>TRIGO</v>
          </cell>
          <cell r="O1043" t="str">
            <v>GABRIELA STREY CHAULET</v>
          </cell>
          <cell r="P1043" t="str">
            <v>54 9207 5035 / 9140 8413</v>
          </cell>
          <cell r="R1043" t="str">
            <v>VEGETAL</v>
          </cell>
          <cell r="V1043" t="str">
            <v>Tv. Rancho Grande, n° 3.850 - Rancho Grande - Bugres</v>
          </cell>
          <cell r="W1043" t="str">
            <v>95.680-000</v>
          </cell>
          <cell r="X1043" t="str">
            <v>CONVENCIONAL</v>
          </cell>
        </row>
        <row r="1044">
          <cell r="C1044" t="str">
            <v>07.089/15</v>
          </cell>
          <cell r="D1044" t="str">
            <v>RECANTO DAS FIGUEIRAS</v>
          </cell>
          <cell r="E1044" t="str">
            <v>SÃO FRANCISCO DE PAULA</v>
          </cell>
          <cell r="F1044" t="str">
            <v>CAXIAS DO SUL</v>
          </cell>
          <cell r="G1044">
            <v>42320</v>
          </cell>
          <cell r="H1044" t="str">
            <v>119.108.595.0</v>
          </cell>
          <cell r="I1044">
            <v>1</v>
          </cell>
          <cell r="J1044">
            <v>45786</v>
          </cell>
          <cell r="K1044">
            <v>45890</v>
          </cell>
          <cell r="L1044" t="str">
            <v>PANIFICADOS - BOLO, PÃO, BOLACHA;  MANDIOCA DESCASCADA</v>
          </cell>
          <cell r="M1044" t="str">
            <v>TRIGO, MANDIOCA E FRUTICULTURA</v>
          </cell>
          <cell r="N1044" t="str">
            <v>DNILA 9/2025</v>
          </cell>
          <cell r="O1044" t="str">
            <v>HELIO MARINO FAUTH</v>
          </cell>
          <cell r="P1044" t="str">
            <v>54 99965 6287</v>
          </cell>
          <cell r="R1044" t="str">
            <v>VEGETAL</v>
          </cell>
          <cell r="S1044" t="str">
            <v>VIGILÂNCIA SANITÁRIA</v>
          </cell>
          <cell r="V1044" t="str">
            <v>Rua A, 720 - Recosta</v>
          </cell>
          <cell r="W1044" t="str">
            <v>95.400-000</v>
          </cell>
          <cell r="X1044" t="str">
            <v>CONVENCIONAL</v>
          </cell>
        </row>
        <row r="1045">
          <cell r="C1045" t="str">
            <v>07.090/15</v>
          </cell>
          <cell r="D1045" t="str">
            <v>VINÍCOLA FAMIGLIA LAZARETTI</v>
          </cell>
          <cell r="E1045" t="str">
            <v>GRAMADO</v>
          </cell>
          <cell r="F1045" t="str">
            <v>CAXIAS DO SUL</v>
          </cell>
          <cell r="G1045">
            <v>42320</v>
          </cell>
          <cell r="H1045" t="str">
            <v>056.101.888.0</v>
          </cell>
          <cell r="I1045">
            <v>1</v>
          </cell>
          <cell r="J1045">
            <v>44427</v>
          </cell>
          <cell r="K1045">
            <v>45804</v>
          </cell>
          <cell r="L1045" t="str">
            <v>VINHO, GRAPPA, CONHAQUE E BRANDY</v>
          </cell>
          <cell r="M1045" t="str">
            <v>VITIVINICULTURA</v>
          </cell>
          <cell r="N1045" t="str">
            <v>DILA Mun nº 041/2019</v>
          </cell>
          <cell r="O1045" t="str">
            <v>NILTON LAZARETTI</v>
          </cell>
          <cell r="P1045" t="str">
            <v>54 99954 2532</v>
          </cell>
          <cell r="R1045" t="str">
            <v>BEBIDAS</v>
          </cell>
          <cell r="S1045" t="str">
            <v>MAPA</v>
          </cell>
          <cell r="U1045" t="str">
            <v>niltonlazaretti@gmail.com</v>
          </cell>
          <cell r="V1045" t="str">
            <v>Linha Tapera Italiana, 1.400</v>
          </cell>
          <cell r="W1045" t="str">
            <v>95.670-000</v>
          </cell>
          <cell r="X1045" t="str">
            <v>CONVENCIONAL</v>
          </cell>
        </row>
        <row r="1046">
          <cell r="C1046" t="str">
            <v>07.091/15</v>
          </cell>
          <cell r="D1046" t="str">
            <v>LATICÍNIO RUPPENTHAL</v>
          </cell>
          <cell r="E1046" t="str">
            <v>GRAMADO</v>
          </cell>
          <cell r="F1046" t="str">
            <v>CAXIAS DO SUL</v>
          </cell>
          <cell r="G1046">
            <v>42320</v>
          </cell>
          <cell r="H1046" t="str">
            <v>056.103.212.2</v>
          </cell>
          <cell r="I1046">
            <v>1</v>
          </cell>
          <cell r="J1046">
            <v>43096</v>
          </cell>
          <cell r="K1046">
            <v>45512</v>
          </cell>
          <cell r="L1046" t="str">
            <v>QUEIJO, IOGURTE, DOCE DE LEITE</v>
          </cell>
          <cell r="M1046" t="str">
            <v>BOVINOCULTURA DE LEITE</v>
          </cell>
          <cell r="N1046" t="str">
            <v>LO nº 009/2022 - SMMA</v>
          </cell>
          <cell r="O1046" t="str">
            <v>RAFAEL HENRIQUE RUPPENTHAL</v>
          </cell>
          <cell r="P1046" t="str">
            <v>54 99965 8026 / 999920 2262</v>
          </cell>
          <cell r="R1046" t="str">
            <v>ANIMAL</v>
          </cell>
          <cell r="S1046" t="str">
            <v>SIM</v>
          </cell>
          <cell r="T1046" t="str">
            <v>SUSAF-RS</v>
          </cell>
          <cell r="V1046" t="str">
            <v>Linha Marcondes, nº 1655, CA 1 - Zona Rural</v>
          </cell>
          <cell r="W1046" t="str">
            <v>95.670-000</v>
          </cell>
          <cell r="X1046" t="str">
            <v>CONVENCIONAL</v>
          </cell>
        </row>
        <row r="1047">
          <cell r="C1047" t="str">
            <v>07.092/15</v>
          </cell>
          <cell r="D1047" t="str">
            <v>QUEIJARIA JEITO SERRANO</v>
          </cell>
          <cell r="E1047" t="str">
            <v>SÃO FRANCISCO DE PAULA</v>
          </cell>
          <cell r="G1047">
            <v>42328</v>
          </cell>
          <cell r="H1047" t="str">
            <v>119.103.214.8</v>
          </cell>
          <cell r="I1047">
            <v>0</v>
          </cell>
          <cell r="K1047" t="str">
            <v>DESC</v>
          </cell>
          <cell r="L1047" t="str">
            <v>QUEIJO</v>
          </cell>
          <cell r="M1047" t="str">
            <v>BOVINOCULTURA DE LEITE</v>
          </cell>
          <cell r="O1047" t="str">
            <v>JAIRO REIS FONSECA</v>
          </cell>
          <cell r="P1047" t="str">
            <v>54 9644 3923</v>
          </cell>
          <cell r="R1047" t="str">
            <v>ANIMAL</v>
          </cell>
          <cell r="V1047" t="str">
            <v>Interior S/N</v>
          </cell>
          <cell r="W1047" t="str">
            <v>95.400-000</v>
          </cell>
          <cell r="X1047" t="str">
            <v>CONVENCIONAL</v>
          </cell>
        </row>
        <row r="1048">
          <cell r="C1048" t="str">
            <v>07.093/15</v>
          </cell>
          <cell r="D1048" t="str">
            <v>QUEIJARIA ESTÂNCIA DO CARÁ</v>
          </cell>
          <cell r="E1048" t="str">
            <v>SÃO FRANCISCO DE PAULA</v>
          </cell>
          <cell r="G1048">
            <v>42328</v>
          </cell>
          <cell r="H1048" t="str">
            <v>119.102.782.9</v>
          </cell>
          <cell r="I1048">
            <v>0</v>
          </cell>
          <cell r="K1048" t="str">
            <v>DESC</v>
          </cell>
          <cell r="L1048" t="str">
            <v>QUEIJO</v>
          </cell>
          <cell r="M1048" t="str">
            <v>BOVINOCULTURA DE LEITE</v>
          </cell>
          <cell r="N1048" t="str">
            <v>DAANI Nº 026/2018 - PEAF DACA</v>
          </cell>
          <cell r="O1048" t="str">
            <v>NILSE MARIA KERSCHNER DOS REIS</v>
          </cell>
          <cell r="P1048" t="str">
            <v>54 9977 9710</v>
          </cell>
          <cell r="R1048" t="str">
            <v>ANIMAL</v>
          </cell>
          <cell r="V1048" t="str">
            <v>Fazenda Estância do Cará - Lava Pé - Eletra</v>
          </cell>
          <cell r="W1048" t="str">
            <v>95.400-000</v>
          </cell>
          <cell r="X1048" t="str">
            <v>CONVENCIONAL</v>
          </cell>
        </row>
        <row r="1049">
          <cell r="C1049" t="str">
            <v>07.094/15</v>
          </cell>
          <cell r="D1049" t="str">
            <v>QUEIJARIA 4ES</v>
          </cell>
          <cell r="E1049" t="str">
            <v>JAQUIRANA</v>
          </cell>
          <cell r="F1049" t="str">
            <v>CAXIAS DO SUL</v>
          </cell>
          <cell r="G1049">
            <v>42333</v>
          </cell>
          <cell r="H1049" t="str">
            <v>288.100.363.4</v>
          </cell>
          <cell r="I1049">
            <v>1</v>
          </cell>
          <cell r="J1049">
            <v>45468</v>
          </cell>
          <cell r="K1049">
            <v>45468</v>
          </cell>
          <cell r="L1049" t="str">
            <v>QUEIJO</v>
          </cell>
          <cell r="M1049" t="str">
            <v>BOVINOCULTURA DE LEITE</v>
          </cell>
          <cell r="N1049" t="str">
            <v>DNILA EMATER</v>
          </cell>
          <cell r="O1049" t="str">
            <v>SOLANGE DE FÁTIMA FOGAÇA E SILVA</v>
          </cell>
          <cell r="P1049" t="str">
            <v>54 99954 1963</v>
          </cell>
          <cell r="R1049" t="str">
            <v>ANIMAL</v>
          </cell>
          <cell r="S1049" t="str">
            <v>SIM</v>
          </cell>
          <cell r="V1049" t="str">
            <v>Fazenda Jaguané, S/N - Faxinal dos Pelúcios</v>
          </cell>
          <cell r="W1049" t="str">
            <v>95.420-000</v>
          </cell>
          <cell r="X1049" t="str">
            <v>CONVENCIONAL</v>
          </cell>
        </row>
        <row r="1050">
          <cell r="C1050" t="str">
            <v>07.095/15</v>
          </cell>
          <cell r="D1050" t="str">
            <v>QUEIJARIA DICO BORGES</v>
          </cell>
          <cell r="E1050" t="str">
            <v>JAQUIRANA</v>
          </cell>
          <cell r="F1050" t="str">
            <v>CAXIAS DO SUL</v>
          </cell>
          <cell r="G1050">
            <v>42333</v>
          </cell>
          <cell r="H1050" t="str">
            <v>800.333.952.7</v>
          </cell>
          <cell r="I1050">
            <v>1</v>
          </cell>
          <cell r="J1050">
            <v>45443</v>
          </cell>
          <cell r="K1050">
            <v>45443</v>
          </cell>
          <cell r="L1050" t="str">
            <v>QUEIJO SERRANO</v>
          </cell>
          <cell r="M1050" t="str">
            <v>BOVINOCULTURA DE LEITE</v>
          </cell>
          <cell r="N1050" t="str">
            <v>DILA 003/2022</v>
          </cell>
          <cell r="O1050" t="str">
            <v>JOSÉ TELMO DE QUADROS VIEIRA</v>
          </cell>
          <cell r="P1050" t="str">
            <v>54 99997 3338</v>
          </cell>
          <cell r="R1050" t="str">
            <v>ANIMAL</v>
          </cell>
          <cell r="S1050" t="str">
            <v>SIM</v>
          </cell>
          <cell r="U1050" t="str">
            <v>josi_castilhos@hotmail.com</v>
          </cell>
          <cell r="V1050" t="str">
            <v>Estrada Três Irmãos, nº 415</v>
          </cell>
          <cell r="W1050" t="str">
            <v>95.420-000</v>
          </cell>
          <cell r="X1050" t="str">
            <v>CONVENCIONAL</v>
          </cell>
        </row>
        <row r="1051">
          <cell r="C1051" t="str">
            <v>07.096/15</v>
          </cell>
          <cell r="D1051" t="str">
            <v>ARGEU SILVEIRA DOS SANTOS</v>
          </cell>
          <cell r="E1051" t="str">
            <v>JAQUIRANA</v>
          </cell>
          <cell r="F1051" t="str">
            <v>CAXIAS DO SUL</v>
          </cell>
          <cell r="G1051">
            <v>42333</v>
          </cell>
          <cell r="H1051" t="str">
            <v>288.100.510.6</v>
          </cell>
          <cell r="I1051">
            <v>0</v>
          </cell>
          <cell r="K1051">
            <v>42333</v>
          </cell>
          <cell r="L1051" t="str">
            <v>QUEIJO</v>
          </cell>
          <cell r="M1051" t="str">
            <v>BOVINOCULTURA DE LEITE</v>
          </cell>
          <cell r="O1051" t="str">
            <v>ARGEU SILVEIRA DOS SANTOS</v>
          </cell>
          <cell r="R1051" t="str">
            <v>ANIMAL</v>
          </cell>
          <cell r="V1051" t="str">
            <v>Estrada da Chapada, Quebrada Funda</v>
          </cell>
          <cell r="W1051" t="str">
            <v>95.420-000</v>
          </cell>
          <cell r="X1051" t="str">
            <v>CONVENCIONAL</v>
          </cell>
        </row>
        <row r="1052">
          <cell r="C1052" t="str">
            <v>07.097/15</v>
          </cell>
          <cell r="D1052" t="str">
            <v>SÉRGIO SCHABARUM</v>
          </cell>
          <cell r="E1052" t="str">
            <v>PICADA CAFÉ</v>
          </cell>
          <cell r="F1052" t="str">
            <v>CAXIAS DO SUL</v>
          </cell>
          <cell r="G1052">
            <v>42341</v>
          </cell>
          <cell r="H1052" t="str">
            <v>388.100.316.0</v>
          </cell>
          <cell r="I1052">
            <v>0</v>
          </cell>
          <cell r="K1052">
            <v>43374</v>
          </cell>
          <cell r="L1052" t="str">
            <v>MEL</v>
          </cell>
          <cell r="M1052" t="str">
            <v>APICULTURA</v>
          </cell>
          <cell r="O1052" t="str">
            <v>SÉRGIO SCHABARUM</v>
          </cell>
          <cell r="Q1052" t="str">
            <v>54 3285 1359</v>
          </cell>
          <cell r="R1052" t="str">
            <v>ANIMAL</v>
          </cell>
          <cell r="V1052" t="str">
            <v>Rua Feliz Lembrança Nº 18 - Bairro Joaneta</v>
          </cell>
          <cell r="W1052" t="str">
            <v>95.175-000</v>
          </cell>
          <cell r="X1052" t="str">
            <v>CONVENCIONAL</v>
          </cell>
        </row>
        <row r="1053">
          <cell r="C1053" t="str">
            <v>07.098/15</v>
          </cell>
          <cell r="D1053" t="str">
            <v>AUGSTEN</v>
          </cell>
          <cell r="E1053" t="str">
            <v>GRAMADO</v>
          </cell>
          <cell r="F1053" t="str">
            <v>CAXIAS DO SUL</v>
          </cell>
          <cell r="G1053">
            <v>42349</v>
          </cell>
          <cell r="H1053" t="str">
            <v>056.103.120.7</v>
          </cell>
          <cell r="I1053">
            <v>1</v>
          </cell>
          <cell r="J1053">
            <v>43440</v>
          </cell>
          <cell r="K1053">
            <v>43440</v>
          </cell>
          <cell r="L1053" t="str">
            <v>GELEIAS , DOCE CREMOSO DE FRUTA</v>
          </cell>
          <cell r="M1053" t="str">
            <v>HORTICULTURA</v>
          </cell>
          <cell r="N1053" t="str">
            <v>Licença Municipal</v>
          </cell>
          <cell r="O1053" t="str">
            <v>CÁSSIA EDUARDA AUGSTEIN</v>
          </cell>
          <cell r="P1053" t="str">
            <v>54 9613 9955 / 99603 5493</v>
          </cell>
          <cell r="R1053" t="str">
            <v>VEGETAL</v>
          </cell>
          <cell r="S1053" t="str">
            <v>VIGILÂNCIA SANITÁRIA</v>
          </cell>
          <cell r="V1053" t="str">
            <v>Linha Ávila, S/N</v>
          </cell>
          <cell r="W1053" t="str">
            <v>95.670-000</v>
          </cell>
          <cell r="X1053" t="str">
            <v>CONVENCIONAL</v>
          </cell>
        </row>
        <row r="1054">
          <cell r="C1054" t="str">
            <v>07.099/15</v>
          </cell>
          <cell r="D1054" t="str">
            <v>QUEIJARIA REIS</v>
          </cell>
          <cell r="E1054" t="str">
            <v>SÃO FRANCISCO DE PAULA</v>
          </cell>
          <cell r="F1054" t="str">
            <v>CAXIAS DO SUL</v>
          </cell>
          <cell r="G1054">
            <v>42362</v>
          </cell>
          <cell r="H1054" t="str">
            <v>119.108.325.7</v>
          </cell>
          <cell r="I1054">
            <v>0</v>
          </cell>
          <cell r="K1054">
            <v>42362</v>
          </cell>
          <cell r="L1054" t="str">
            <v xml:space="preserve">LEITE E QUEIJO </v>
          </cell>
          <cell r="M1054" t="str">
            <v>BOVINOCULTURA DE LEITE</v>
          </cell>
          <cell r="O1054" t="str">
            <v>TAUGANE SAMUEL DOS REIS</v>
          </cell>
          <cell r="P1054" t="str">
            <v>54 9615 4416</v>
          </cell>
          <cell r="R1054" t="str">
            <v>ANIMAL</v>
          </cell>
          <cell r="V1054" t="str">
            <v>Corredor do Cerrito,distrito Tainhas</v>
          </cell>
          <cell r="W1054" t="str">
            <v>95.400-000</v>
          </cell>
          <cell r="X1054" t="str">
            <v>CONVENCIONAL</v>
          </cell>
        </row>
        <row r="1055">
          <cell r="C1055" t="str">
            <v>07.100/16</v>
          </cell>
          <cell r="D1055" t="str">
            <v>SABOR DA COLÔNIA DE GRAMADO</v>
          </cell>
          <cell r="E1055" t="str">
            <v>GRAMADO</v>
          </cell>
          <cell r="F1055" t="str">
            <v>CAXIAS DO SUL</v>
          </cell>
          <cell r="G1055">
            <v>42422</v>
          </cell>
          <cell r="H1055" t="str">
            <v>056.101.739.5</v>
          </cell>
          <cell r="I1055">
            <v>1</v>
          </cell>
          <cell r="J1055">
            <v>43049</v>
          </cell>
          <cell r="K1055">
            <v>43019</v>
          </cell>
          <cell r="L1055" t="str">
            <v>CONSERVAS - GELÉIAS, DOCES CREMOSOS, COMPOTAS, CASQUINHAS DE LARANJA</v>
          </cell>
          <cell r="M1055" t="str">
            <v>HORTICULTURA</v>
          </cell>
          <cell r="O1055" t="str">
            <v>ELMI SEIDLER DA ROSA</v>
          </cell>
          <cell r="P1055" t="str">
            <v>54 9102 6353 / 9626 5897</v>
          </cell>
          <cell r="R1055" t="str">
            <v>VEGETAL</v>
          </cell>
          <cell r="S1055" t="str">
            <v>VIGILÂNCIA SANITÁRIA</v>
          </cell>
          <cell r="V1055" t="str">
            <v>Linha Ávila Alta, S/N</v>
          </cell>
          <cell r="W1055" t="str">
            <v>95.670-000</v>
          </cell>
          <cell r="X1055" t="str">
            <v>CONVENCIONAL</v>
          </cell>
        </row>
        <row r="1056">
          <cell r="C1056" t="str">
            <v>07.101/17</v>
          </cell>
          <cell r="D1056" t="str">
            <v>QUATRO ESTAÇÕES</v>
          </cell>
          <cell r="E1056" t="str">
            <v>NOVA PETRÓPOLIS</v>
          </cell>
          <cell r="G1056">
            <v>42821</v>
          </cell>
          <cell r="H1056" t="str">
            <v>084.105.271.9</v>
          </cell>
          <cell r="I1056">
            <v>0</v>
          </cell>
          <cell r="K1056" t="str">
            <v>DESC</v>
          </cell>
          <cell r="L1056" t="str">
            <v>CONSERVAS - GELÉIAS</v>
          </cell>
          <cell r="M1056" t="str">
            <v xml:space="preserve">HORTICULTURA </v>
          </cell>
          <cell r="O1056" t="str">
            <v>MARCOS LAWRENZ</v>
          </cell>
          <cell r="P1056" t="str">
            <v>54 99952 5890</v>
          </cell>
          <cell r="R1056" t="str">
            <v>VEGETAL</v>
          </cell>
          <cell r="V1056" t="str">
            <v>Rua Guilherme Ahlmann, s/n - Fazenda Pingó</v>
          </cell>
          <cell r="W1056" t="str">
            <v>95.150-000</v>
          </cell>
          <cell r="X1056" t="str">
            <v>CONVENCIONAL</v>
          </cell>
        </row>
        <row r="1057">
          <cell r="C1057" t="str">
            <v>07.102/17</v>
          </cell>
          <cell r="D1057" t="str">
            <v>KNORST e KNORST</v>
          </cell>
          <cell r="E1057" t="str">
            <v>NOVA PETRÓPOLIS</v>
          </cell>
          <cell r="F1057" t="str">
            <v>CAXIAS DO SUL</v>
          </cell>
          <cell r="G1057">
            <v>42823</v>
          </cell>
          <cell r="H1057" t="str">
            <v>084.105.529.7</v>
          </cell>
          <cell r="I1057">
            <v>1</v>
          </cell>
          <cell r="J1057">
            <v>43643</v>
          </cell>
          <cell r="K1057">
            <v>44685</v>
          </cell>
          <cell r="L1057" t="str">
            <v>PANIFICADOS - PÃO, CUCA, BOLO, BISCOITO E SALGADOS DIVERSOS</v>
          </cell>
          <cell r="M1057" t="str">
            <v>TRIGO E MILHO</v>
          </cell>
          <cell r="N1057" t="str">
            <v>DECLARAÇÃO DE DISPENSA DE LICENCIAMENTO AMBIENTAL 008/2019 - SMAMA</v>
          </cell>
          <cell r="O1057" t="str">
            <v>LEILA DOROTÉIA KNORST</v>
          </cell>
          <cell r="P1057" t="str">
            <v>54 99145 1783</v>
          </cell>
          <cell r="Q1057" t="str">
            <v>54 3298 5074</v>
          </cell>
          <cell r="R1057" t="str">
            <v>VEGETAL</v>
          </cell>
          <cell r="S1057" t="str">
            <v>VIGILÂNCIA SANITÁRIA</v>
          </cell>
          <cell r="U1057" t="str">
            <v>leiladoroteiaknorst@gmail.com</v>
          </cell>
          <cell r="V1057" t="str">
            <v>Rua Vicente Prieto, 8240 - Pinhal Alto</v>
          </cell>
          <cell r="W1057" t="str">
            <v>95.150-000</v>
          </cell>
          <cell r="X1057" t="str">
            <v>CONVENCIONAL</v>
          </cell>
        </row>
        <row r="1058">
          <cell r="C1058" t="str">
            <v>07.103/17</v>
          </cell>
          <cell r="D1058" t="str">
            <v>SÍTIO DAS GOIABEIRAS</v>
          </cell>
          <cell r="E1058" t="str">
            <v>CANELA</v>
          </cell>
          <cell r="F1058" t="str">
            <v>CAXIAS DO SUL</v>
          </cell>
          <cell r="G1058">
            <v>42850</v>
          </cell>
          <cell r="H1058" t="str">
            <v>022.101.240.0</v>
          </cell>
          <cell r="I1058">
            <v>1</v>
          </cell>
          <cell r="J1058">
            <v>43145</v>
          </cell>
          <cell r="K1058">
            <v>43145</v>
          </cell>
          <cell r="L1058" t="str">
            <v>GELEIA DE PIMENTA E GELEIA DE FRUTAS</v>
          </cell>
          <cell r="M1058" t="str">
            <v>HORTICULTURA</v>
          </cell>
          <cell r="N1058" t="str">
            <v>DECLARAÇÃO DE ISENÇÃO DE LICENCIAMENTO AMBIENTAL Nº 023/2020 - SECRETARIA MUNICIPAL DE MEIO AMBIENTE, URBANISMO E MOBILIDADE URBANA</v>
          </cell>
          <cell r="O1058" t="str">
            <v>CLAIR CAVALLI BIZ</v>
          </cell>
          <cell r="P1058" t="str">
            <v>54 9918 5239</v>
          </cell>
          <cell r="R1058" t="str">
            <v>VEGETAL</v>
          </cell>
          <cell r="U1058" t="str">
            <v>estevaobiz@gmail.com</v>
          </cell>
          <cell r="V1058" t="str">
            <v>Estrada Bertoldo opptiz, 1330 -  São joão</v>
          </cell>
          <cell r="W1058" t="str">
            <v>95.680-000</v>
          </cell>
          <cell r="X1058" t="str">
            <v>CONVENCIONAL</v>
          </cell>
        </row>
        <row r="1059">
          <cell r="C1059" t="str">
            <v>07.104/17</v>
          </cell>
          <cell r="D1059" t="str">
            <v>SABOR NATURAL</v>
          </cell>
          <cell r="E1059" t="str">
            <v>GRAMADO</v>
          </cell>
          <cell r="F1059" t="str">
            <v>CAXIAS DO SUL</v>
          </cell>
          <cell r="G1059">
            <v>42940</v>
          </cell>
          <cell r="H1059" t="str">
            <v>056.101.715.8</v>
          </cell>
          <cell r="I1059">
            <v>0</v>
          </cell>
          <cell r="K1059">
            <v>42940</v>
          </cell>
          <cell r="L1059" t="str">
            <v>GELEIA DE FRUTAS</v>
          </cell>
          <cell r="M1059" t="str">
            <v>HORTICULTURA</v>
          </cell>
          <cell r="O1059" t="str">
            <v>LÍRIO EDUARDO WAGNER</v>
          </cell>
          <cell r="P1059" t="str">
            <v>54 99967 7999</v>
          </cell>
          <cell r="R1059" t="str">
            <v>VEGETAL</v>
          </cell>
          <cell r="V1059" t="str">
            <v>Linha Ávila Alta, 2480</v>
          </cell>
          <cell r="W1059" t="str">
            <v>95.670-000</v>
          </cell>
          <cell r="X1059" t="str">
            <v>CONVENCIONAL</v>
          </cell>
        </row>
        <row r="1060">
          <cell r="C1060" t="str">
            <v>07.105/17</v>
          </cell>
          <cell r="D1060" t="str">
            <v>TRAVESSURAS DA NONNA</v>
          </cell>
          <cell r="E1060" t="str">
            <v>GRAMADO</v>
          </cell>
          <cell r="F1060" t="str">
            <v>CAXIAS DO SUL</v>
          </cell>
          <cell r="G1060">
            <v>42940</v>
          </cell>
          <cell r="H1060" t="str">
            <v>056.101.030.7</v>
          </cell>
          <cell r="I1060">
            <v>1</v>
          </cell>
          <cell r="J1060">
            <v>42964</v>
          </cell>
          <cell r="K1060">
            <v>44727</v>
          </cell>
          <cell r="L1060" t="str">
            <v>PANIFICADOS</v>
          </cell>
          <cell r="M1060" t="str">
            <v>TRIGO</v>
          </cell>
          <cell r="O1060" t="str">
            <v>ELSA TRINTIN</v>
          </cell>
          <cell r="P1060" t="str">
            <v>54 99956 5750</v>
          </cell>
          <cell r="R1060" t="str">
            <v>VEGETAL</v>
          </cell>
          <cell r="S1060" t="str">
            <v>VIGILÂNCIA SANITÁRIA</v>
          </cell>
          <cell r="V1060" t="str">
            <v>Linha Tapera Italiana, 1200</v>
          </cell>
          <cell r="W1060" t="str">
            <v>95.670-000</v>
          </cell>
          <cell r="X1060" t="str">
            <v>CONVENCIONAL</v>
          </cell>
        </row>
        <row r="1061">
          <cell r="C1061" t="str">
            <v>07.106/17</v>
          </cell>
          <cell r="D1061" t="str">
            <v>FABIANO RUPPENTHAL</v>
          </cell>
          <cell r="E1061" t="str">
            <v>NOVA PETRÓPOLIS</v>
          </cell>
          <cell r="G1061">
            <v>42990</v>
          </cell>
          <cell r="H1061" t="str">
            <v>084.105.658.7</v>
          </cell>
          <cell r="I1061">
            <v>0</v>
          </cell>
          <cell r="K1061" t="str">
            <v>DESC</v>
          </cell>
          <cell r="L1061" t="str">
            <v>QUEIJOS , IOGURTE E RICOTA</v>
          </cell>
          <cell r="M1061" t="str">
            <v>BOVINOCULTURA DE LEITE</v>
          </cell>
          <cell r="O1061" t="str">
            <v>FABIANO RUPPENTHAL</v>
          </cell>
          <cell r="P1061" t="str">
            <v>54 99921 8151</v>
          </cell>
          <cell r="Q1061" t="str">
            <v>54 3298 8034</v>
          </cell>
          <cell r="R1061" t="str">
            <v>ANIMAL</v>
          </cell>
          <cell r="V1061" t="str">
            <v>Linha Gonçalves Dias s/n</v>
          </cell>
          <cell r="W1061" t="str">
            <v>95.150-000</v>
          </cell>
          <cell r="X1061" t="str">
            <v>CONVENCIONAL</v>
          </cell>
        </row>
        <row r="1062">
          <cell r="C1062" t="str">
            <v>07.107/17</v>
          </cell>
          <cell r="D1062" t="str">
            <v>RECANTO DAS ARAUCÁRIAS</v>
          </cell>
          <cell r="E1062" t="str">
            <v>SÃO FRANCISCO DE PAULA</v>
          </cell>
          <cell r="G1062">
            <v>43080</v>
          </cell>
          <cell r="H1062" t="str">
            <v>119.107.185.2</v>
          </cell>
          <cell r="I1062">
            <v>0</v>
          </cell>
          <cell r="K1062" t="str">
            <v>DESC</v>
          </cell>
          <cell r="L1062" t="str">
            <v>CONSERVA, FARINHA, BOLO E PAÇOCA DE PINHÃO</v>
          </cell>
          <cell r="M1062" t="str">
            <v>PINHÃO</v>
          </cell>
          <cell r="N1062" t="str">
            <v>DAANI N° 029/2018 - PEAF DACA</v>
          </cell>
          <cell r="O1062" t="str">
            <v>MARLEI TEREZINHA ZAMBELLI</v>
          </cell>
          <cell r="P1062" t="str">
            <v>54 99926 9560</v>
          </cell>
          <cell r="R1062" t="str">
            <v>VEGETAL</v>
          </cell>
          <cell r="V1062" t="str">
            <v>Sede, s/n</v>
          </cell>
          <cell r="W1062" t="str">
            <v>95.400-000</v>
          </cell>
          <cell r="X1062" t="str">
            <v>ORGÂNICO NÃO CERTIFICADO</v>
          </cell>
        </row>
        <row r="1063">
          <cell r="C1063" t="str">
            <v>07.108/18</v>
          </cell>
          <cell r="D1063" t="str">
            <v>SÍTIO SANTA HELENA</v>
          </cell>
          <cell r="E1063" t="str">
            <v>SÃO FRANCISCO DE PAULA</v>
          </cell>
          <cell r="G1063">
            <v>43108</v>
          </cell>
          <cell r="H1063" t="str">
            <v>119.108.666.3</v>
          </cell>
          <cell r="I1063">
            <v>0</v>
          </cell>
          <cell r="J1063">
            <v>43375</v>
          </cell>
          <cell r="K1063" t="str">
            <v>DESC</v>
          </cell>
          <cell r="L1063" t="str">
            <v>PANIFICADOS - PÃES; GELÉIA DE MORANGO, GELÉIA DE PÊSSEGO</v>
          </cell>
          <cell r="M1063" t="str">
            <v>TRIGO E HORTICULTURA</v>
          </cell>
          <cell r="N1063" t="str">
            <v>DAANI - 013/2018 - PEAF DACA</v>
          </cell>
          <cell r="O1063" t="str">
            <v>ILÁRIO AFONSO BENETTI</v>
          </cell>
          <cell r="P1063" t="str">
            <v>54 98125 3547</v>
          </cell>
          <cell r="R1063" t="str">
            <v>VEGETAL</v>
          </cell>
          <cell r="S1063" t="str">
            <v>VIGILÂNCIA SANITÁRIA</v>
          </cell>
          <cell r="U1063" t="str">
            <v>gisbardella@gmail.com</v>
          </cell>
          <cell r="V1063" t="str">
            <v>Fazenda Capão Alto, 900, 1º Distrito</v>
          </cell>
          <cell r="W1063" t="str">
            <v>95.400-000</v>
          </cell>
          <cell r="X1063" t="str">
            <v>CONVENCIONAL</v>
          </cell>
        </row>
        <row r="1064">
          <cell r="C1064" t="str">
            <v>07.109/18</v>
          </cell>
          <cell r="D1064" t="str">
            <v>DOURADOS - OVOS CAIPIRA DE GRAMADO</v>
          </cell>
          <cell r="E1064" t="str">
            <v>GRAMADO</v>
          </cell>
          <cell r="F1064" t="str">
            <v>CAXIAS DO SUL</v>
          </cell>
          <cell r="G1064">
            <v>43108</v>
          </cell>
          <cell r="H1064" t="str">
            <v>056.103.094.4</v>
          </cell>
          <cell r="I1064">
            <v>1</v>
          </cell>
          <cell r="J1064">
            <v>43605</v>
          </cell>
          <cell r="K1064">
            <v>43605</v>
          </cell>
          <cell r="L1064" t="str">
            <v>OVOS</v>
          </cell>
          <cell r="M1064" t="str">
            <v>AVICULTURA DE POSTURA</v>
          </cell>
          <cell r="N1064" t="str">
            <v>DAANI Nº 35/2018 - PEAF DACA</v>
          </cell>
          <cell r="O1064" t="str">
            <v>ELIEZER NASCIMENTO DE LIMA</v>
          </cell>
          <cell r="P1064" t="str">
            <v>55 99612 6688</v>
          </cell>
          <cell r="Q1064" t="str">
            <v>54 3295 3005</v>
          </cell>
          <cell r="R1064" t="str">
            <v>ANIMAL</v>
          </cell>
          <cell r="S1064" t="str">
            <v>SIM</v>
          </cell>
          <cell r="U1064" t="str">
            <v>tamiresborbi@hotmail.com</v>
          </cell>
          <cell r="V1064" t="str">
            <v>Serra Grande, 3304</v>
          </cell>
          <cell r="W1064" t="str">
            <v>95.670-000</v>
          </cell>
          <cell r="X1064" t="str">
            <v>CONVENCIONAL</v>
          </cell>
        </row>
        <row r="1065">
          <cell r="C1065" t="str">
            <v>07.110/18</v>
          </cell>
          <cell r="D1065" t="str">
            <v xml:space="preserve">APICULTURA RAMOS </v>
          </cell>
          <cell r="E1065" t="str">
            <v>CAMBARÁ DO SUL</v>
          </cell>
          <cell r="G1065">
            <v>43110</v>
          </cell>
          <cell r="H1065" t="str">
            <v>181.101.194.0</v>
          </cell>
          <cell r="I1065">
            <v>0</v>
          </cell>
          <cell r="K1065" t="str">
            <v>DESC</v>
          </cell>
          <cell r="L1065" t="str">
            <v>MEL</v>
          </cell>
          <cell r="M1065" t="str">
            <v>APICULTURA</v>
          </cell>
          <cell r="O1065" t="str">
            <v>SERGIO RAMOS VIEIRA</v>
          </cell>
          <cell r="P1065" t="str">
            <v>54 99916 3143</v>
          </cell>
          <cell r="R1065" t="str">
            <v>ANIMAL</v>
          </cell>
          <cell r="U1065" t="str">
            <v>sergioramos@hotmail.com</v>
          </cell>
          <cell r="V1065" t="str">
            <v>Estrada da Fortaleza a 8 KM da sede, s/n, Matreiro</v>
          </cell>
          <cell r="W1065" t="str">
            <v>95.480-000</v>
          </cell>
          <cell r="X1065" t="str">
            <v>CONVENCIONAL</v>
          </cell>
        </row>
        <row r="1066">
          <cell r="C1066" t="str">
            <v>07.111/18</v>
          </cell>
          <cell r="D1066" t="str">
            <v xml:space="preserve">GRAMMS </v>
          </cell>
          <cell r="E1066" t="str">
            <v>NOVA PETRÓPOLIS</v>
          </cell>
          <cell r="F1066" t="str">
            <v>CAXIAS DO SUL</v>
          </cell>
          <cell r="G1066">
            <v>43111</v>
          </cell>
          <cell r="H1066" t="str">
            <v>084.106.259.5</v>
          </cell>
          <cell r="I1066">
            <v>1</v>
          </cell>
          <cell r="J1066">
            <v>44083</v>
          </cell>
          <cell r="K1066">
            <v>44769</v>
          </cell>
          <cell r="L1066" t="str">
            <v>PANIFICADOS - PÃES, CUCAS, BISCOITOS, ROSCAS, PÃO DE QUEIJO, BOLOS; SCHMIER DE FIGO</v>
          </cell>
          <cell r="M1066" t="str">
            <v>TRIGO E HORTICULTURA</v>
          </cell>
          <cell r="N1066" t="str">
            <v>DECLARAÇÃO DE DISPENSA DE LICENCIAMENTO AMBIENTAL 003/2022</v>
          </cell>
          <cell r="O1066" t="str">
            <v>CAMILA GRAMMS</v>
          </cell>
          <cell r="P1066" t="str">
            <v>54 99603 2375</v>
          </cell>
          <cell r="R1066" t="str">
            <v>VEGETAL</v>
          </cell>
          <cell r="S1066" t="str">
            <v>VIGILÂNCIA SANITÁRIA</v>
          </cell>
          <cell r="V1066" t="str">
            <v>Rua Schmalzthal, 1397 - Linha Imperial</v>
          </cell>
          <cell r="W1066" t="str">
            <v>95.150-000</v>
          </cell>
          <cell r="X1066" t="str">
            <v>CONVENCIONAL</v>
          </cell>
        </row>
        <row r="1067">
          <cell r="C1067" t="str">
            <v>07.112/18</v>
          </cell>
          <cell r="D1067" t="str">
            <v>HORTIFRUTIGRANJEIRO FENNER</v>
          </cell>
          <cell r="E1067" t="str">
            <v>NOVA PETRÓPOLIS</v>
          </cell>
          <cell r="F1067" t="str">
            <v>CAXIAS DO SUL</v>
          </cell>
          <cell r="G1067">
            <v>43111</v>
          </cell>
          <cell r="H1067" t="str">
            <v>084.105.775.3</v>
          </cell>
          <cell r="I1067">
            <v>1</v>
          </cell>
          <cell r="J1067">
            <v>43514</v>
          </cell>
          <cell r="K1067">
            <v>45798</v>
          </cell>
          <cell r="L1067" t="str">
            <v>AIPIM DESCASCADO E RAPADURA</v>
          </cell>
          <cell r="M1067" t="str">
            <v>MANDIOCA, AMENDOIM E CANA-DE-AÇÚCAR</v>
          </cell>
          <cell r="N1067" t="str">
            <v>DILA 02/2019 PMNP</v>
          </cell>
          <cell r="O1067" t="str">
            <v>FÁBIO FENNER</v>
          </cell>
          <cell r="P1067" t="str">
            <v>54 99714 0111</v>
          </cell>
          <cell r="R1067" t="str">
            <v>VEGETAL</v>
          </cell>
          <cell r="S1067" t="str">
            <v>VIGILÂNCIA SANITÁRIA</v>
          </cell>
          <cell r="U1067" t="str">
            <v>fabiofenner925@gmail.com</v>
          </cell>
          <cell r="V1067" t="str">
            <v>Rua Seibtsberg - Linha Pirajá Baixa, S/N - Linha Pirajá Baixa</v>
          </cell>
          <cell r="W1067" t="str">
            <v>95.150-000</v>
          </cell>
          <cell r="X1067" t="str">
            <v>CONVENCIONAL</v>
          </cell>
        </row>
        <row r="1068">
          <cell r="C1068" t="str">
            <v>07.113/18</v>
          </cell>
          <cell r="D1068" t="str">
            <v>PADARIA SERRA GRANDE</v>
          </cell>
          <cell r="E1068" t="str">
            <v>GRAMADO</v>
          </cell>
          <cell r="F1068" t="str">
            <v>CAXIAS DO SUL</v>
          </cell>
          <cell r="G1068">
            <v>43116</v>
          </cell>
          <cell r="H1068" t="str">
            <v>056.101.918.5</v>
          </cell>
          <cell r="I1068">
            <v>0</v>
          </cell>
          <cell r="K1068">
            <v>43116</v>
          </cell>
          <cell r="L1068" t="str">
            <v>PANIFICADOS - BISCOITOS COLONIAIS, CUCAS, PÃO</v>
          </cell>
          <cell r="M1068" t="str">
            <v>MILHO E BATATA-DOCE</v>
          </cell>
          <cell r="O1068" t="str">
            <v>MARLEI CAPELETTI SACHET</v>
          </cell>
          <cell r="P1068" t="str">
            <v>54 99137 9323 / 99947 8483</v>
          </cell>
          <cell r="R1068" t="str">
            <v>VEGETAL</v>
          </cell>
          <cell r="V1068" t="str">
            <v>Serra Grande, 950,</v>
          </cell>
          <cell r="W1068" t="str">
            <v>95.670-000</v>
          </cell>
          <cell r="X1068" t="str">
            <v>CONVENCIONAL</v>
          </cell>
        </row>
        <row r="1069">
          <cell r="C1069" t="str">
            <v>07.114/18</v>
          </cell>
          <cell r="D1069" t="str">
            <v>EMBUTIDOS  CARAHÁ</v>
          </cell>
          <cell r="E1069" t="str">
            <v>GRAMADO</v>
          </cell>
          <cell r="F1069" t="str">
            <v>CAXIAS DO SUL</v>
          </cell>
          <cell r="G1069">
            <v>43118</v>
          </cell>
          <cell r="H1069" t="str">
            <v>056.103.100.2</v>
          </cell>
          <cell r="I1069">
            <v>0</v>
          </cell>
          <cell r="K1069">
            <v>43118</v>
          </cell>
          <cell r="L1069" t="str">
            <v>LINGUIÇA, SALSICHÃO, SALAME, BANHA, DEFUMADOS</v>
          </cell>
          <cell r="M1069" t="str">
            <v>SUINOCULTURA</v>
          </cell>
          <cell r="O1069" t="str">
            <v>MARIO PEREIRA</v>
          </cell>
          <cell r="P1069" t="str">
            <v>54 99696 7256</v>
          </cell>
          <cell r="R1069" t="str">
            <v>ANIMAL</v>
          </cell>
          <cell r="U1069" t="str">
            <v>mario.famastil@gmail.com</v>
          </cell>
          <cell r="V1069" t="str">
            <v>Linha Crahá, 4418</v>
          </cell>
          <cell r="W1069" t="str">
            <v>95.670-000</v>
          </cell>
          <cell r="X1069" t="str">
            <v>CONVENCIONAL</v>
          </cell>
        </row>
        <row r="1070">
          <cell r="C1070" t="str">
            <v>07.115/18</v>
          </cell>
          <cell r="D1070" t="str">
            <v>DONNA HELENA SABORES DA COLÔNIA</v>
          </cell>
          <cell r="E1070" t="str">
            <v>GRAMADO</v>
          </cell>
          <cell r="F1070" t="str">
            <v>CAXIAS DO SUL</v>
          </cell>
          <cell r="G1070">
            <v>43118</v>
          </cell>
          <cell r="H1070" t="str">
            <v>056.102.185.6</v>
          </cell>
          <cell r="I1070">
            <v>0</v>
          </cell>
          <cell r="K1070">
            <v>43118</v>
          </cell>
          <cell r="L1070" t="str">
            <v>PANIFICADOS - APFSTRUDEL, BISCOITOS COLONIAIS; CASQUINHA DE LARANJA</v>
          </cell>
          <cell r="M1070" t="str">
            <v>TRIGO E MILHO</v>
          </cell>
          <cell r="O1070" t="str">
            <v>HELENA GRINGS DAMBROS</v>
          </cell>
          <cell r="P1070" t="str">
            <v>54 99918 3637 / 99945 6059</v>
          </cell>
          <cell r="R1070" t="str">
            <v>VEGETAL</v>
          </cell>
          <cell r="U1070" t="str">
            <v>carine.grings5@gmail.com</v>
          </cell>
          <cell r="V1070" t="str">
            <v>Linha Tapera, 1800</v>
          </cell>
          <cell r="W1070" t="str">
            <v>95.670-000</v>
          </cell>
          <cell r="X1070" t="str">
            <v>CONVENCIONAL</v>
          </cell>
        </row>
        <row r="1071">
          <cell r="C1071" t="str">
            <v>07.116/18</v>
          </cell>
          <cell r="D1071" t="str">
            <v>FAMÍLIA WAGNER</v>
          </cell>
          <cell r="E1071" t="str">
            <v>GRAMADO</v>
          </cell>
          <cell r="F1071" t="str">
            <v>CAXIAS DO SUL</v>
          </cell>
          <cell r="G1071">
            <v>43122</v>
          </cell>
          <cell r="H1071" t="str">
            <v>056.103.210.6</v>
          </cell>
          <cell r="I1071">
            <v>1</v>
          </cell>
          <cell r="J1071">
            <v>44537</v>
          </cell>
          <cell r="K1071">
            <v>44526</v>
          </cell>
          <cell r="L1071" t="str">
            <v>GELÉIAS, SCHIMIER, MOLHO</v>
          </cell>
          <cell r="M1071" t="str">
            <v>HORTICULTURA</v>
          </cell>
          <cell r="N1071" t="str">
            <v>DILA Mun nº 097/2018</v>
          </cell>
          <cell r="O1071" t="str">
            <v>ROSELI SCARIOT WAGNER</v>
          </cell>
          <cell r="P1071" t="str">
            <v>54 99932 3844 / 99914 0907</v>
          </cell>
          <cell r="R1071" t="str">
            <v>VEGETAL</v>
          </cell>
          <cell r="S1071" t="str">
            <v>VIGILÂNCIA SANITÁRIA</v>
          </cell>
          <cell r="U1071" t="str">
            <v>roseliwagner2@gmail.com</v>
          </cell>
          <cell r="V1071" t="str">
            <v>Linha 15, 3000</v>
          </cell>
          <cell r="W1071" t="str">
            <v>95.670-000</v>
          </cell>
          <cell r="X1071" t="str">
            <v>CONVENCIONAL</v>
          </cell>
        </row>
        <row r="1072">
          <cell r="C1072" t="str">
            <v>07.117/18</v>
          </cell>
          <cell r="D1072" t="str">
            <v>P E S</v>
          </cell>
          <cell r="E1072" t="str">
            <v>NOVA PETRÓPOLIS</v>
          </cell>
          <cell r="F1072" t="str">
            <v>CAXIAS DO SUL</v>
          </cell>
          <cell r="G1072">
            <v>43124</v>
          </cell>
          <cell r="H1072" t="str">
            <v>084.106.349.4</v>
          </cell>
          <cell r="I1072">
            <v>0</v>
          </cell>
          <cell r="K1072">
            <v>43124</v>
          </cell>
          <cell r="L1072" t="str">
            <v>MANDIOCA</v>
          </cell>
          <cell r="M1072" t="str">
            <v>MANDIOCA</v>
          </cell>
          <cell r="O1072" t="str">
            <v>YONE INÊS SCNEIDER PERLLENZ</v>
          </cell>
          <cell r="P1072" t="str">
            <v>54 99900 5257 / 519287 4203</v>
          </cell>
          <cell r="R1072" t="str">
            <v>VEGETAL</v>
          </cell>
          <cell r="V1072" t="str">
            <v>Estrada Silvestre Zimmermann - Tirol</v>
          </cell>
          <cell r="W1072" t="str">
            <v>95.150-000</v>
          </cell>
          <cell r="X1072" t="str">
            <v>CONVENCIONAL</v>
          </cell>
        </row>
        <row r="1073">
          <cell r="C1073" t="str">
            <v>07.118/18</v>
          </cell>
          <cell r="D1073" t="str">
            <v>DAILZA PAIM DA SILVA</v>
          </cell>
          <cell r="E1073" t="str">
            <v>JAQUIRANA</v>
          </cell>
          <cell r="F1073" t="str">
            <v>CAXIAS DO SUL</v>
          </cell>
          <cell r="G1073">
            <v>43138</v>
          </cell>
          <cell r="H1073" t="str">
            <v>288.101.424.5</v>
          </cell>
          <cell r="I1073">
            <v>0</v>
          </cell>
          <cell r="K1073">
            <v>43283</v>
          </cell>
          <cell r="L1073" t="str">
            <v>SUCO DE UVA, EXTRATO DE TOMATE, CONSERVA DE PEPINO, VAGEM E CEBOLA, DOCE DE PÊSSEGO</v>
          </cell>
          <cell r="M1073" t="str">
            <v>HORTICULTURA E FRUTICULTURA</v>
          </cell>
          <cell r="O1073" t="str">
            <v>DAILZA PAIM DA SILVA</v>
          </cell>
          <cell r="P1073" t="str">
            <v>54 99931 2728 / 99932 5064</v>
          </cell>
          <cell r="R1073" t="str">
            <v>BEBIDAS/VEGETAL</v>
          </cell>
          <cell r="V1073" t="str">
            <v>Estrada Chapada, 13.850, Quebrada Funda</v>
          </cell>
          <cell r="W1073" t="str">
            <v>95.420-000</v>
          </cell>
          <cell r="X1073" t="str">
            <v>CONVENCIONAL</v>
          </cell>
        </row>
        <row r="1074">
          <cell r="C1074" t="str">
            <v>07.119/18</v>
          </cell>
          <cell r="D1074" t="str">
            <v>IVORINO ALVES RAMOS</v>
          </cell>
          <cell r="E1074" t="str">
            <v>JAQUIRANA</v>
          </cell>
          <cell r="F1074" t="str">
            <v>CAXIAS DO SUL</v>
          </cell>
          <cell r="G1074">
            <v>43138</v>
          </cell>
          <cell r="H1074" t="str">
            <v>288.100.685.4</v>
          </cell>
          <cell r="I1074">
            <v>0</v>
          </cell>
          <cell r="K1074">
            <v>43283</v>
          </cell>
          <cell r="L1074" t="str">
            <v>QUEIJO SERRANO</v>
          </cell>
          <cell r="M1074" t="str">
            <v>BOVINOCULTURA DE LEITE</v>
          </cell>
          <cell r="O1074" t="str">
            <v>IVORINO ALVES RAMOS</v>
          </cell>
          <cell r="P1074" t="str">
            <v>54 98447 7542</v>
          </cell>
          <cell r="R1074" t="str">
            <v>ANIMAL</v>
          </cell>
          <cell r="V1074" t="str">
            <v>Fazenda do Saleiro, Barra da Chapada</v>
          </cell>
          <cell r="W1074" t="str">
            <v>95.420-000</v>
          </cell>
          <cell r="X1074" t="str">
            <v>CONVENCIONAL</v>
          </cell>
        </row>
        <row r="1075">
          <cell r="C1075" t="str">
            <v>07.120/18</v>
          </cell>
          <cell r="D1075" t="str">
            <v>ARAUCÁRIAS</v>
          </cell>
          <cell r="E1075" t="str">
            <v>CAMBARÁ DO SUL</v>
          </cell>
          <cell r="F1075" t="str">
            <v>CAXIAS DO SUL</v>
          </cell>
          <cell r="G1075">
            <v>43273</v>
          </cell>
          <cell r="H1075" t="str">
            <v>181.101.804.9</v>
          </cell>
          <cell r="I1075">
            <v>0</v>
          </cell>
          <cell r="K1075">
            <v>43273</v>
          </cell>
          <cell r="L1075" t="str">
            <v>QUEIJO COLONIAL E DOCE DE LEITE</v>
          </cell>
          <cell r="M1075" t="str">
            <v>BOVINOCULTURA DE LEITE</v>
          </cell>
          <cell r="N1075" t="str">
            <v>DNILA Nº 144/2020 - PEAF DACA</v>
          </cell>
          <cell r="O1075" t="str">
            <v>DIEGO NUNES DE QUADROS</v>
          </cell>
          <cell r="P1075" t="str">
            <v>54 99934 9551</v>
          </cell>
          <cell r="R1075" t="str">
            <v>ANIMAL</v>
          </cell>
          <cell r="U1075" t="str">
            <v>dieguinhoquadros1994@hotmail.com</v>
          </cell>
          <cell r="V1075" t="str">
            <v>Estrada para o Fortaleza, 4.110 - Distrito Matreiro</v>
          </cell>
          <cell r="W1075" t="str">
            <v>95.480-000</v>
          </cell>
          <cell r="X1075" t="str">
            <v>CONVENCIONAL</v>
          </cell>
        </row>
        <row r="1076">
          <cell r="C1076" t="str">
            <v>07.121/18</v>
          </cell>
          <cell r="D1076" t="str">
            <v>BENVIC SUCOS E VINHOS</v>
          </cell>
          <cell r="E1076" t="str">
            <v>GRAMADO</v>
          </cell>
          <cell r="F1076" t="str">
            <v>CAXIAS DO SUL</v>
          </cell>
          <cell r="G1076">
            <v>43356</v>
          </cell>
          <cell r="H1076" t="str">
            <v>056.103.175.4</v>
          </cell>
          <cell r="I1076">
            <v>1</v>
          </cell>
          <cell r="J1076">
            <v>44334</v>
          </cell>
          <cell r="K1076">
            <v>44412</v>
          </cell>
          <cell r="L1076" t="str">
            <v>VINHO E SUCO</v>
          </cell>
          <cell r="M1076" t="str">
            <v>VITIVINICULTURA</v>
          </cell>
          <cell r="N1076" t="str">
            <v>DILA Mun nº 042/2019</v>
          </cell>
          <cell r="O1076" t="str">
            <v>LEONARDO FERRARI CAVICHION</v>
          </cell>
          <cell r="P1076" t="str">
            <v>54 99625 3529 / 99953 9102</v>
          </cell>
          <cell r="R1076" t="str">
            <v>BEBIDAS</v>
          </cell>
          <cell r="S1076" t="str">
            <v>MAPA</v>
          </cell>
          <cell r="U1076" t="str">
            <v>soniamellocavichion@gmail.com</v>
          </cell>
          <cell r="V1076" t="str">
            <v xml:space="preserve">Linha Furna, 1.670 </v>
          </cell>
          <cell r="W1076" t="str">
            <v>95.670-000</v>
          </cell>
          <cell r="X1076" t="str">
            <v>ORGÂNICO NÃO CERTIFICADO</v>
          </cell>
        </row>
        <row r="1077">
          <cell r="C1077" t="str">
            <v>07.122/18</v>
          </cell>
          <cell r="D1077" t="str">
            <v>NATURAL GRAMADO</v>
          </cell>
          <cell r="E1077" t="str">
            <v>GRAMADO</v>
          </cell>
          <cell r="F1077" t="str">
            <v>CAXIAS DO SUL</v>
          </cell>
          <cell r="G1077">
            <v>43356</v>
          </cell>
          <cell r="H1077" t="str">
            <v>056.102.646.7</v>
          </cell>
          <cell r="I1077">
            <v>0</v>
          </cell>
          <cell r="K1077">
            <v>43356</v>
          </cell>
          <cell r="L1077" t="str">
            <v>GRAPPA, SUCO, VINHO DE UVA</v>
          </cell>
          <cell r="M1077" t="str">
            <v>VITIVINICULTURA</v>
          </cell>
          <cell r="O1077" t="str">
            <v>SEVERINO ORESTES ECKER</v>
          </cell>
          <cell r="P1077" t="str">
            <v>54 99924 0116 / 99998 1316</v>
          </cell>
          <cell r="R1077" t="str">
            <v>BEBIDAS</v>
          </cell>
          <cell r="U1077" t="str">
            <v>contato@naturaldegramado.com.br</v>
          </cell>
          <cell r="V1077" t="str">
            <v xml:space="preserve">Linha Bonita, 40 </v>
          </cell>
          <cell r="W1077" t="str">
            <v>95.670-000</v>
          </cell>
          <cell r="X1077" t="str">
            <v>CONVENCIONAL</v>
          </cell>
        </row>
        <row r="1078">
          <cell r="C1078" t="str">
            <v>07.123/18</v>
          </cell>
          <cell r="D1078" t="str">
            <v>SABORES DA VOVÓ JEANI</v>
          </cell>
          <cell r="E1078" t="str">
            <v>GRAMADO</v>
          </cell>
          <cell r="F1078" t="str">
            <v>CAXIAS DO SUL</v>
          </cell>
          <cell r="G1078">
            <v>43356</v>
          </cell>
          <cell r="H1078" t="str">
            <v>056.101.966.5</v>
          </cell>
          <cell r="I1078">
            <v>1</v>
          </cell>
          <cell r="J1078">
            <v>45779</v>
          </cell>
          <cell r="K1078">
            <v>45779</v>
          </cell>
          <cell r="L1078" t="str">
            <v>MASSAS ALIMENTÍCIAS, BOLINHO DE BATATA</v>
          </cell>
          <cell r="M1078" t="str">
            <v>TRIGO E BATATA</v>
          </cell>
          <cell r="N1078" t="str">
            <v>DILA Mun nº 068/2019</v>
          </cell>
          <cell r="O1078" t="str">
            <v>JEANI SPIER WINGERT</v>
          </cell>
          <cell r="P1078" t="str">
            <v>54 99713 4873 / 51 99902 7616</v>
          </cell>
          <cell r="R1078" t="str">
            <v>VEGETAL</v>
          </cell>
          <cell r="S1078" t="str">
            <v>VIGILÂNCIA SANITÁRIA</v>
          </cell>
          <cell r="U1078" t="str">
            <v>wingertkatia@gmail.com</v>
          </cell>
          <cell r="V1078" t="str">
            <v>Localidade Serra Grande 96-679, 4.080</v>
          </cell>
          <cell r="W1078" t="str">
            <v>95.678-899</v>
          </cell>
          <cell r="X1078" t="str">
            <v>CONVENCIONAL</v>
          </cell>
        </row>
        <row r="1079">
          <cell r="C1079" t="str">
            <v>07.124/18</v>
          </cell>
          <cell r="D1079" t="str">
            <v>AROMAS DO SITIO</v>
          </cell>
          <cell r="E1079" t="str">
            <v>NOVA PETRÓPOLIS</v>
          </cell>
          <cell r="F1079" t="str">
            <v>CAXIAS DO SUL</v>
          </cell>
          <cell r="G1079">
            <v>41788</v>
          </cell>
          <cell r="H1079" t="str">
            <v>084.102.647.5</v>
          </cell>
          <cell r="I1079">
            <v>1</v>
          </cell>
          <cell r="J1079">
            <v>42949</v>
          </cell>
          <cell r="K1079">
            <v>44854</v>
          </cell>
          <cell r="L1079" t="str">
            <v>FLORES COMESTIVEIS, GELEIAS, PANIFICADOS, REQUEIJÃO VEGANO</v>
          </cell>
          <cell r="M1079" t="str">
            <v>HORTICULTURA E FRUTICULTURA</v>
          </cell>
          <cell r="N1079" t="str">
            <v xml:space="preserve">DDLA </v>
          </cell>
          <cell r="O1079" t="str">
            <v>REJANE BEATRIZ GRINGS GOTTSCHALK</v>
          </cell>
          <cell r="P1079" t="str">
            <v>54 99949 4552</v>
          </cell>
          <cell r="R1079" t="str">
            <v>VEGETAL</v>
          </cell>
          <cell r="S1079" t="str">
            <v>VIGILÂNCIA SANITÁRIA</v>
          </cell>
          <cell r="U1079" t="str">
            <v>sitiodoriacho@gmail.com</v>
          </cell>
          <cell r="V1079" t="str">
            <v>Rua Guilherme Thiele, 1620 - RS 235, Km 20</v>
          </cell>
          <cell r="W1079" t="str">
            <v>95.150-000</v>
          </cell>
          <cell r="X1079" t="str">
            <v>ORGÂNICO NÃO CERTIFICADO</v>
          </cell>
        </row>
        <row r="1080">
          <cell r="C1080" t="str">
            <v>07.125/18</v>
          </cell>
          <cell r="D1080" t="str">
            <v>ADRIANO SANDER</v>
          </cell>
          <cell r="E1080" t="str">
            <v>NOVA PETRÓPOLIS</v>
          </cell>
          <cell r="F1080" t="str">
            <v>CAXIAS DO SUL</v>
          </cell>
          <cell r="G1080">
            <v>42752</v>
          </cell>
          <cell r="H1080" t="str">
            <v>084.106.297.8</v>
          </cell>
          <cell r="I1080">
            <v>1</v>
          </cell>
          <cell r="J1080">
            <v>42919</v>
          </cell>
          <cell r="K1080">
            <v>42919</v>
          </cell>
          <cell r="L1080" t="str">
            <v xml:space="preserve">SUCOS E GELÉIAS </v>
          </cell>
          <cell r="M1080" t="str">
            <v>HORTICULTURA E FRUTICULTURA</v>
          </cell>
          <cell r="O1080" t="str">
            <v>ADRIANO SANDER</v>
          </cell>
          <cell r="P1080" t="str">
            <v>54 99995 4466 / 98153 5362</v>
          </cell>
          <cell r="R1080" t="str">
            <v>BEBIDAS</v>
          </cell>
          <cell r="V1080" t="str">
            <v>Estrada Geral de Nove Colônias nº 515</v>
          </cell>
          <cell r="W1080" t="str">
            <v>95.150-000</v>
          </cell>
          <cell r="X1080" t="str">
            <v>CONVENCIONAL</v>
          </cell>
        </row>
        <row r="1081">
          <cell r="C1081" t="str">
            <v>07.126/18</v>
          </cell>
          <cell r="D1081" t="str">
            <v>SABORES DA MUTTER</v>
          </cell>
          <cell r="E1081" t="str">
            <v>NOVA PETRÓPOLIS</v>
          </cell>
          <cell r="F1081" t="str">
            <v>CAXIAS DO SUL</v>
          </cell>
          <cell r="G1081">
            <v>42823</v>
          </cell>
          <cell r="H1081" t="str">
            <v>084.104.751.0</v>
          </cell>
          <cell r="I1081">
            <v>1</v>
          </cell>
          <cell r="J1081">
            <v>43879</v>
          </cell>
          <cell r="K1081" t="str">
            <v>18/09/2025</v>
          </cell>
          <cell r="L1081" t="str">
            <v>PANIFICADOS, GELEIAS, CONSERVA DE PEPINO, EXTRATO DE TOMATE</v>
          </cell>
          <cell r="M1081" t="str">
            <v>TRIGO, MILHO E HORTICULTURA</v>
          </cell>
          <cell r="N1081" t="str">
            <v>Declaração de Isenção de Licenciamento nº 1/2025 (DILA)</v>
          </cell>
          <cell r="O1081" t="str">
            <v>RENISIA LOESCH</v>
          </cell>
          <cell r="P1081" t="str">
            <v>54 99625 0479</v>
          </cell>
          <cell r="R1081" t="str">
            <v>VEGETAL</v>
          </cell>
          <cell r="S1081" t="str">
            <v>VIGILÂNCIA SANITÁRIA</v>
          </cell>
          <cell r="U1081" t="str">
            <v>renisialoesch@gmail.com</v>
          </cell>
          <cell r="V1081" t="str">
            <v>RS 235, km 21, s/nº - Linha Araripe</v>
          </cell>
          <cell r="W1081" t="str">
            <v>95.150-000</v>
          </cell>
          <cell r="X1081" t="str">
            <v>CONVENCIONAL</v>
          </cell>
        </row>
        <row r="1082">
          <cell r="C1082" t="str">
            <v>07.127/18</v>
          </cell>
          <cell r="D1082" t="str">
            <v>QUEIJARIA TRADIÇÃO</v>
          </cell>
          <cell r="E1082" t="str">
            <v>NOVA PETRÓPOLIS</v>
          </cell>
          <cell r="F1082" t="str">
            <v>CAXIAS DO SUL</v>
          </cell>
          <cell r="G1082">
            <v>43293</v>
          </cell>
          <cell r="H1082" t="str">
            <v>084.105.610.2</v>
          </cell>
          <cell r="I1082">
            <v>1</v>
          </cell>
          <cell r="J1082">
            <v>43605</v>
          </cell>
          <cell r="K1082">
            <v>45548</v>
          </cell>
          <cell r="L1082" t="str">
            <v>QUEIJO E DOCE DE LEITE</v>
          </cell>
          <cell r="M1082" t="str">
            <v>BOVINOCULTURA DE LEITE</v>
          </cell>
          <cell r="N1082" t="str">
            <v>Declaração Mun (DNILA) 17/11/23</v>
          </cell>
          <cell r="O1082" t="str">
            <v>MARCOS SEEFELD</v>
          </cell>
          <cell r="P1082" t="str">
            <v>54 98425 3476</v>
          </cell>
          <cell r="R1082" t="str">
            <v>ANIMAL</v>
          </cell>
          <cell r="S1082" t="str">
            <v>SIM</v>
          </cell>
          <cell r="T1082" t="str">
            <v>SUSAF-RS</v>
          </cell>
          <cell r="U1082" t="str">
            <v>queijariatradicaonp@gmail.com</v>
          </cell>
          <cell r="V1082" t="str">
            <v>Rua Willibaldo Altreider, nº 600 - Nove Colônias</v>
          </cell>
          <cell r="W1082" t="str">
            <v>95.150-000</v>
          </cell>
          <cell r="X1082" t="str">
            <v>CONVENCIONAL</v>
          </cell>
        </row>
        <row r="1083">
          <cell r="C1083" t="str">
            <v>07.128/18</v>
          </cell>
          <cell r="D1083" t="str">
            <v>ROMEO MIGUEL THIELE</v>
          </cell>
          <cell r="E1083" t="str">
            <v>NOVA PETRÓPOLIS</v>
          </cell>
          <cell r="G1083">
            <v>43348</v>
          </cell>
          <cell r="H1083" t="str">
            <v>084.105.956.0</v>
          </cell>
          <cell r="I1083">
            <v>0</v>
          </cell>
          <cell r="K1083" t="str">
            <v>DESC</v>
          </cell>
          <cell r="L1083" t="str">
            <v>QUEIJO, IOGURTE E BEBIDA LÁCTEA</v>
          </cell>
          <cell r="M1083" t="str">
            <v>BOVINOCULTURA DE LEITE</v>
          </cell>
          <cell r="O1083" t="str">
            <v xml:space="preserve">ROMEO MIGUEL THIELE </v>
          </cell>
          <cell r="P1083" t="str">
            <v>54 98117 2963</v>
          </cell>
          <cell r="R1083" t="str">
            <v>ANIMAL</v>
          </cell>
          <cell r="T1083" t="str">
            <v xml:space="preserve"> </v>
          </cell>
          <cell r="U1083" t="str">
            <v>romeomiguelthielle@gmail.com</v>
          </cell>
          <cell r="V1083" t="str">
            <v>Rua da Pedreira, 2.010 - Linha Pirajá Baixa</v>
          </cell>
          <cell r="W1083" t="str">
            <v>95.150-000</v>
          </cell>
          <cell r="X1083" t="str">
            <v>CONVENCIONAL</v>
          </cell>
        </row>
        <row r="1084">
          <cell r="C1084" t="str">
            <v>07.129/18</v>
          </cell>
          <cell r="D1084" t="str">
            <v>NOSTRI API</v>
          </cell>
          <cell r="E1084" t="str">
            <v>NOVA PETRÓPOLIS</v>
          </cell>
          <cell r="G1084">
            <v>43434</v>
          </cell>
          <cell r="H1084" t="str">
            <v>084.105.914.4</v>
          </cell>
          <cell r="I1084">
            <v>0</v>
          </cell>
          <cell r="J1084">
            <v>43580</v>
          </cell>
          <cell r="K1084" t="str">
            <v>DESC</v>
          </cell>
          <cell r="L1084" t="str">
            <v>MEL EM FAVOS</v>
          </cell>
          <cell r="M1084" t="str">
            <v>APICULTURA</v>
          </cell>
          <cell r="N1084" t="str">
            <v>Dispensa Municipal - Ass. Prefeito e Sec. Agric e Meio Amb.</v>
          </cell>
          <cell r="O1084" t="str">
            <v>FÁBIO JOSÉ DALL'AGNOL</v>
          </cell>
          <cell r="P1084" t="str">
            <v>54 99602 8555</v>
          </cell>
          <cell r="R1084" t="str">
            <v>ANIMAL</v>
          </cell>
          <cell r="S1084" t="str">
            <v>SIM</v>
          </cell>
          <cell r="T1084" t="str">
            <v>SUSAF-RS</v>
          </cell>
          <cell r="V1084" t="str">
            <v>Linha Pedancino, s/nº - Linha Pedancino</v>
          </cell>
          <cell r="W1084" t="str">
            <v>95.150-000</v>
          </cell>
          <cell r="X1084" t="str">
            <v>CONVENCIONAL</v>
          </cell>
        </row>
        <row r="1085">
          <cell r="C1085" t="str">
            <v>07.130/18</v>
          </cell>
          <cell r="D1085" t="str">
            <v>EDUARDO NUNES DOS SANTOS</v>
          </cell>
          <cell r="E1085" t="str">
            <v>JAQUIRANA</v>
          </cell>
          <cell r="F1085" t="str">
            <v>CAXIAS DO SUL</v>
          </cell>
          <cell r="G1085">
            <v>43733</v>
          </cell>
          <cell r="H1085" t="str">
            <v>288.100.227.1</v>
          </cell>
          <cell r="I1085">
            <v>0</v>
          </cell>
          <cell r="K1085">
            <v>43733</v>
          </cell>
          <cell r="L1085" t="str">
            <v>QUEIJO ARTESANAL SERRANO</v>
          </cell>
          <cell r="M1085" t="str">
            <v>BOVINOCULTURA DE LEITE</v>
          </cell>
          <cell r="O1085" t="str">
            <v>EDUARDO NUNES DOS SANTOS</v>
          </cell>
          <cell r="P1085" t="str">
            <v>54 99672 3307</v>
          </cell>
          <cell r="R1085" t="str">
            <v>ANIMAL</v>
          </cell>
          <cell r="V1085" t="str">
            <v>Fazenda Passo Raso, s/n° - Faxinal dos Pelúcios</v>
          </cell>
          <cell r="W1085" t="str">
            <v>95.420-000</v>
          </cell>
          <cell r="X1085" t="str">
            <v>CONVENCIONAL</v>
          </cell>
        </row>
        <row r="1086">
          <cell r="C1086" t="str">
            <v>07.131/19</v>
          </cell>
          <cell r="D1086" t="str">
            <v>GRANJA AVÍCOLA TANNENWALD</v>
          </cell>
          <cell r="E1086" t="str">
            <v>NOVA PETRÓPOLIS</v>
          </cell>
          <cell r="F1086" t="str">
            <v>CAXIAS DO SUL</v>
          </cell>
          <cell r="G1086">
            <v>43788</v>
          </cell>
          <cell r="H1086" t="str">
            <v>084.106.291.9</v>
          </cell>
          <cell r="I1086">
            <v>1</v>
          </cell>
          <cell r="J1086">
            <v>43805</v>
          </cell>
          <cell r="K1086">
            <v>43805</v>
          </cell>
          <cell r="L1086" t="str">
            <v>OVOS</v>
          </cell>
          <cell r="M1086" t="str">
            <v>AVICULTURA DE POSTURA</v>
          </cell>
          <cell r="O1086" t="str">
            <v>ENIO LUIZ POOTER</v>
          </cell>
          <cell r="P1086" t="str">
            <v>54 98441 6663</v>
          </cell>
          <cell r="Q1086" t="str">
            <v>54 3298 5098</v>
          </cell>
          <cell r="R1086" t="str">
            <v>ANIMAL</v>
          </cell>
          <cell r="T1086" t="str">
            <v>SUSAF-RS</v>
          </cell>
          <cell r="V1086" t="str">
            <v>Rua Theobaldo Schmitt, 2115 - Pinhal Alto</v>
          </cell>
          <cell r="W1086" t="str">
            <v>95.150-000</v>
          </cell>
          <cell r="X1086" t="str">
            <v>CONVENCIONAL</v>
          </cell>
        </row>
        <row r="1087">
          <cell r="C1087" t="str">
            <v>07.132/19</v>
          </cell>
          <cell r="D1087" t="str">
            <v>GRANJA BOONE</v>
          </cell>
          <cell r="E1087" t="str">
            <v>NOVA PETRÓPOLIS</v>
          </cell>
          <cell r="F1087" t="str">
            <v>CAXIAS DO SUL</v>
          </cell>
          <cell r="G1087">
            <v>43801</v>
          </cell>
          <cell r="H1087" t="str">
            <v>084.102.437.5</v>
          </cell>
          <cell r="I1087">
            <v>1</v>
          </cell>
          <cell r="J1087">
            <v>43889</v>
          </cell>
          <cell r="K1087">
            <v>44741</v>
          </cell>
          <cell r="L1087" t="str">
            <v>OVOS</v>
          </cell>
          <cell r="M1087" t="str">
            <v>AVICULTURA DE POSTURA</v>
          </cell>
          <cell r="N1087" t="str">
            <v>Licença de Operação n°031/2022</v>
          </cell>
          <cell r="O1087" t="str">
            <v>RENATO BOONE</v>
          </cell>
          <cell r="P1087" t="str">
            <v xml:space="preserve">54 99929 7228 </v>
          </cell>
          <cell r="R1087" t="str">
            <v>ANIMAL</v>
          </cell>
          <cell r="S1087" t="str">
            <v>SIM</v>
          </cell>
          <cell r="T1087" t="str">
            <v>SUSAF-RS</v>
          </cell>
          <cell r="U1087" t="str">
            <v>granjaboone@terra.com.br</v>
          </cell>
          <cell r="V1087" t="str">
            <v>RS 235, Km 18 - Linha Araripe</v>
          </cell>
          <cell r="W1087" t="str">
            <v>95.150-000</v>
          </cell>
          <cell r="X1087" t="str">
            <v>CONVENCIONAL</v>
          </cell>
        </row>
        <row r="1088">
          <cell r="C1088" t="str">
            <v>07.133/19</v>
          </cell>
          <cell r="D1088" t="str">
            <v>SUCOS COELHO</v>
          </cell>
          <cell r="E1088" t="str">
            <v>SÃO FRANCISCO DE PAULA</v>
          </cell>
          <cell r="G1088">
            <v>43802</v>
          </cell>
          <cell r="H1088" t="str">
            <v>119.103.890.1</v>
          </cell>
          <cell r="I1088">
            <v>0</v>
          </cell>
          <cell r="K1088" t="str">
            <v>DESC</v>
          </cell>
          <cell r="L1088" t="str">
            <v>SUCO DE UVA</v>
          </cell>
          <cell r="M1088" t="str">
            <v>VITIVINICULTURA</v>
          </cell>
          <cell r="O1088" t="str">
            <v>ERALDO ANTUNES COELHO</v>
          </cell>
          <cell r="P1088" t="str">
            <v>54 99677 7317</v>
          </cell>
          <cell r="R1088" t="str">
            <v>BEBIDAS</v>
          </cell>
          <cell r="V1088" t="str">
            <v>Campestre do Tigre, s/nº - Cazuza Ferreira</v>
          </cell>
          <cell r="W1088" t="str">
            <v>95.400-000</v>
          </cell>
          <cell r="X1088" t="str">
            <v>CONVENCIONAL</v>
          </cell>
        </row>
        <row r="1089">
          <cell r="C1089" t="str">
            <v>07.134/20</v>
          </cell>
          <cell r="D1089" t="str">
            <v>GRANJA PR GRINGS</v>
          </cell>
          <cell r="E1089" t="str">
            <v>NOVA PETRÓPOLIS</v>
          </cell>
          <cell r="F1089" t="str">
            <v>CAXIAS DO SUL</v>
          </cell>
          <cell r="G1089">
            <v>43833</v>
          </cell>
          <cell r="H1089" t="str">
            <v>084.105.247.6</v>
          </cell>
          <cell r="I1089">
            <v>1</v>
          </cell>
          <cell r="J1089">
            <v>44593</v>
          </cell>
          <cell r="K1089">
            <v>44593</v>
          </cell>
          <cell r="L1089" t="str">
            <v>OVOS</v>
          </cell>
          <cell r="M1089" t="str">
            <v>AVICULTURA DE POSTURA</v>
          </cell>
          <cell r="N1089" t="str">
            <v>LO N°49/2021</v>
          </cell>
          <cell r="O1089" t="str">
            <v>ROBERT ALEXANDER GRINGS</v>
          </cell>
          <cell r="P1089" t="str">
            <v>54 99984 2107</v>
          </cell>
          <cell r="Q1089" t="str">
            <v>54 3298 8174</v>
          </cell>
          <cell r="R1089" t="str">
            <v>ANIMAL</v>
          </cell>
          <cell r="S1089" t="str">
            <v>SIM</v>
          </cell>
          <cell r="U1089" t="str">
            <v>robertgrings@hotmail.com</v>
          </cell>
          <cell r="V1089" t="str">
            <v>Estrada Geral de Nove Colônias, s/nº - Linha Imperial</v>
          </cell>
          <cell r="W1089" t="str">
            <v>95.150-000</v>
          </cell>
          <cell r="X1089" t="str">
            <v>CONVENCIONAL</v>
          </cell>
        </row>
        <row r="1090">
          <cell r="C1090" t="str">
            <v>07.135/20</v>
          </cell>
          <cell r="D1090" t="str">
            <v>PRODUTOS COLONIAIS KLEMANN</v>
          </cell>
          <cell r="E1090" t="str">
            <v>GRAMADO</v>
          </cell>
          <cell r="F1090" t="str">
            <v>CAXIAS DO SUL</v>
          </cell>
          <cell r="G1090">
            <v>43860</v>
          </cell>
          <cell r="H1090" t="str">
            <v>056.102.965.2</v>
          </cell>
          <cell r="I1090">
            <v>1</v>
          </cell>
          <cell r="J1090">
            <v>43962</v>
          </cell>
          <cell r="K1090">
            <v>44140</v>
          </cell>
          <cell r="L1090" t="str">
            <v>DOCE CREMOSO DE FRUTA, CRISTALIZADOS, CONSERVA DE VEGETAIS - DOCES E SALGADOS</v>
          </cell>
          <cell r="M1090" t="str">
            <v>HORTICULTURA</v>
          </cell>
          <cell r="O1090" t="str">
            <v>JULIANO CALHARI KLEMANN</v>
          </cell>
          <cell r="P1090" t="str">
            <v>54 99961 2619 / 99916 3736</v>
          </cell>
          <cell r="R1090" t="str">
            <v>VEGETAL</v>
          </cell>
          <cell r="V1090" t="str">
            <v xml:space="preserve">Linha Tapera, 650 - Zona Rural </v>
          </cell>
          <cell r="W1090" t="str">
            <v>95.670-000</v>
          </cell>
          <cell r="X1090" t="str">
            <v>CONVENCIONAL</v>
          </cell>
        </row>
        <row r="1091">
          <cell r="C1091" t="str">
            <v>07.136/20</v>
          </cell>
          <cell r="D1091" t="str">
            <v>DAROÇA GELÉIAS ARTESANAIS</v>
          </cell>
          <cell r="E1091" t="str">
            <v>NOVA PETRÓPOLIS</v>
          </cell>
          <cell r="F1091" t="str">
            <v>CAXIAS DO SUL</v>
          </cell>
          <cell r="G1091">
            <v>43969</v>
          </cell>
          <cell r="H1091" t="str">
            <v>084.106.371.0</v>
          </cell>
          <cell r="I1091">
            <v>0</v>
          </cell>
          <cell r="K1091">
            <v>43969</v>
          </cell>
          <cell r="L1091" t="str">
            <v>GELÉIA DE FRUTAS VERMELHAS</v>
          </cell>
          <cell r="M1091" t="str">
            <v>HORTICULTURA</v>
          </cell>
          <cell r="O1091" t="str">
            <v>PATRICIA NAIR NIENOW</v>
          </cell>
          <cell r="P1091" t="str">
            <v>54 99919 8577</v>
          </cell>
          <cell r="R1091" t="str">
            <v>VEGETAL</v>
          </cell>
          <cell r="U1091" t="str">
            <v>zeniivan85@gmail.com</v>
          </cell>
          <cell r="V1091" t="str">
            <v>Linha Araripe, RS 235, Km 20</v>
          </cell>
          <cell r="W1091" t="str">
            <v>95.150-000</v>
          </cell>
          <cell r="X1091" t="str">
            <v>CONVENCIONAL</v>
          </cell>
        </row>
        <row r="1092">
          <cell r="C1092" t="str">
            <v>07.137/20</v>
          </cell>
          <cell r="D1092" t="str">
            <v>LISIANE CUSTÓDIO</v>
          </cell>
          <cell r="E1092" t="str">
            <v>SÃO FRANCISCO DE PAULA</v>
          </cell>
          <cell r="F1092" t="str">
            <v>CAXIAS DO SUL</v>
          </cell>
          <cell r="G1092">
            <v>44141</v>
          </cell>
          <cell r="H1092" t="str">
            <v>119.106.877.0</v>
          </cell>
          <cell r="I1092">
            <v>0</v>
          </cell>
          <cell r="K1092">
            <v>43993</v>
          </cell>
          <cell r="L1092" t="str">
            <v>OVOS</v>
          </cell>
          <cell r="M1092" t="str">
            <v>AVICULTURA DE POSTURA</v>
          </cell>
          <cell r="O1092" t="str">
            <v>LISIANE CUSTÓDIO</v>
          </cell>
          <cell r="P1092" t="str">
            <v>54 99905 6940</v>
          </cell>
          <cell r="R1092" t="str">
            <v>ANIMAL</v>
          </cell>
          <cell r="U1092" t="str">
            <v>lisianecustodio829@gmail.com</v>
          </cell>
          <cell r="V1092" t="str">
            <v>Estrada Valdomiro Lazaretti, 15.010 - Boa Esperança</v>
          </cell>
          <cell r="W1092" t="str">
            <v>95.400-000</v>
          </cell>
          <cell r="X1092" t="str">
            <v>ORGÂNICO NÃO CERTIFICADO</v>
          </cell>
        </row>
        <row r="1093">
          <cell r="C1093" t="str">
            <v>07.138/20</v>
          </cell>
          <cell r="D1093" t="str">
            <v>QUEIJARIA FAZENDINHA</v>
          </cell>
          <cell r="E1093" t="str">
            <v>SÃO FRANCISCO DE PAULA</v>
          </cell>
          <cell r="G1093">
            <v>44167</v>
          </cell>
          <cell r="H1093" t="str">
            <v>119.109.399.6</v>
          </cell>
          <cell r="I1093">
            <v>0</v>
          </cell>
          <cell r="K1093" t="str">
            <v>DESC</v>
          </cell>
          <cell r="L1093" t="str">
            <v>QUEIJO ARTESANAL SERRANO</v>
          </cell>
          <cell r="M1093" t="str">
            <v>BOVINOCULTURA DE LEITE</v>
          </cell>
          <cell r="O1093" t="str">
            <v>LUCINÉIA NOGUEIRA DE OLIVEIRA</v>
          </cell>
          <cell r="P1093" t="str">
            <v>54 99698 2921</v>
          </cell>
          <cell r="R1093" t="str">
            <v>ANIMAL</v>
          </cell>
          <cell r="U1093" t="str">
            <v>guilherme33fcunha@gmail.com</v>
          </cell>
          <cell r="V1093" t="str">
            <v>Cedro, s/nº - Cazuza Ferreira</v>
          </cell>
          <cell r="W1093" t="str">
            <v>95.400-000</v>
          </cell>
          <cell r="X1093" t="str">
            <v>CONVENCIONAL</v>
          </cell>
        </row>
        <row r="1094">
          <cell r="C1094" t="str">
            <v>07.139/21</v>
          </cell>
          <cell r="D1094" t="str">
            <v>GRANJA CAROLINA</v>
          </cell>
          <cell r="E1094" t="str">
            <v>NOVA PETRÓPOLIS</v>
          </cell>
          <cell r="G1094">
            <v>44204</v>
          </cell>
          <cell r="H1094" t="str">
            <v>084.106.410.5</v>
          </cell>
          <cell r="I1094">
            <v>0</v>
          </cell>
          <cell r="J1094">
            <v>44361</v>
          </cell>
          <cell r="K1094" t="str">
            <v>DESC</v>
          </cell>
          <cell r="L1094" t="str">
            <v>OVOS</v>
          </cell>
          <cell r="M1094" t="str">
            <v>AVICULTURA DE POSTURA</v>
          </cell>
          <cell r="N1094" t="str">
            <v>DDLA Mun nº 05/2021 (DILA)</v>
          </cell>
          <cell r="O1094" t="str">
            <v>DANIELLE BAUER</v>
          </cell>
          <cell r="P1094" t="str">
            <v>51 99184 6041</v>
          </cell>
          <cell r="R1094" t="str">
            <v>ANIMAL</v>
          </cell>
          <cell r="S1094" t="str">
            <v>SIM</v>
          </cell>
          <cell r="U1094" t="str">
            <v>daniellepbauer@gmail.com</v>
          </cell>
          <cell r="V1094" t="str">
            <v xml:space="preserve">Linha São Jacó, s/nº </v>
          </cell>
          <cell r="W1094" t="str">
            <v>95.150-000</v>
          </cell>
          <cell r="X1094" t="str">
            <v>CONVENCIONAL</v>
          </cell>
        </row>
        <row r="1095">
          <cell r="C1095" t="str">
            <v>07.140/21</v>
          </cell>
          <cell r="D1095" t="str">
            <v>EMBUTIDOS COLONIAIS MEWIUS</v>
          </cell>
          <cell r="E1095" t="str">
            <v>PICADA CAFÉ</v>
          </cell>
          <cell r="F1095" t="str">
            <v>CAXIAS DO SUL</v>
          </cell>
          <cell r="G1095">
            <v>44516</v>
          </cell>
          <cell r="H1095" t="str">
            <v>388.100.737.9</v>
          </cell>
          <cell r="I1095">
            <v>1</v>
          </cell>
          <cell r="J1095">
            <v>44663</v>
          </cell>
          <cell r="K1095">
            <v>44899</v>
          </cell>
          <cell r="L1095" t="str">
            <v>EMBUTIDOS</v>
          </cell>
          <cell r="M1095" t="str">
            <v>SUINOCULTURA E BOVINOCULTURA DE CORTE</v>
          </cell>
          <cell r="N1095" t="str">
            <v>DILA Mun nº 001/2022</v>
          </cell>
          <cell r="O1095" t="str">
            <v>MARCOS HENRIQUE MEWIUS</v>
          </cell>
          <cell r="P1095" t="str">
            <v>54 99155 7855</v>
          </cell>
          <cell r="R1095" t="str">
            <v>ANIMAL</v>
          </cell>
          <cell r="S1095" t="str">
            <v>SIM</v>
          </cell>
          <cell r="T1095" t="str">
            <v>SUSAF-RS</v>
          </cell>
          <cell r="U1095" t="str">
            <v>marcoshenriquemewius@gmail.com</v>
          </cell>
          <cell r="V1095" t="str">
            <v>Rua 25 de Julho, 2545 - Kaffee Eck</v>
          </cell>
          <cell r="W1095" t="str">
            <v>95.166-000</v>
          </cell>
          <cell r="X1095" t="str">
            <v>CONVENCIONAL</v>
          </cell>
        </row>
        <row r="1096">
          <cell r="C1096" t="str">
            <v>07.141/22</v>
          </cell>
          <cell r="D1096" t="str">
            <v>PARQUE MORRO DO VENTO</v>
          </cell>
          <cell r="E1096" t="str">
            <v>PICADA CAFÉ</v>
          </cell>
          <cell r="F1096" t="str">
            <v>CAXIAS DO SUL</v>
          </cell>
          <cell r="G1096">
            <v>44742</v>
          </cell>
          <cell r="H1096" t="str">
            <v>388.000.764.2</v>
          </cell>
          <cell r="I1096">
            <v>1</v>
          </cell>
          <cell r="J1096">
            <v>45217</v>
          </cell>
          <cell r="K1096">
            <v>45217</v>
          </cell>
          <cell r="L1096" t="str">
            <v>CACHAÇA, RUM, WISKY</v>
          </cell>
          <cell r="M1096" t="str">
            <v>CANA-DE-AÇÚCAR</v>
          </cell>
          <cell r="N1096" t="str">
            <v>Declaração de Enquadramento Ambiental (25/09/23)</v>
          </cell>
          <cell r="O1096" t="str">
            <v>RAFAEL RUPPENTHAL</v>
          </cell>
          <cell r="P1096" t="str">
            <v>54 99737 1111</v>
          </cell>
          <cell r="R1096" t="str">
            <v>BEBIDAS</v>
          </cell>
          <cell r="S1096" t="str">
            <v>MAPA</v>
          </cell>
          <cell r="U1096" t="str">
            <v>morrodovento@gmail.com</v>
          </cell>
          <cell r="V1096" t="str">
            <v>Rua Balduíno Metz, 35 - Morro Hansen</v>
          </cell>
          <cell r="W1096" t="str">
            <v>95.166-000</v>
          </cell>
          <cell r="X1096" t="str">
            <v>CONVENCIONAL</v>
          </cell>
        </row>
        <row r="1097">
          <cell r="C1097" t="str">
            <v>07.142/22</v>
          </cell>
          <cell r="D1097" t="str">
            <v>FAZENDA CHIMARRÃO PRODUTOS ARTESANAIS</v>
          </cell>
          <cell r="E1097" t="str">
            <v>SÃO FRANCISCO DE PAULA</v>
          </cell>
          <cell r="F1097" t="str">
            <v>CAXIAS DO SUL</v>
          </cell>
          <cell r="G1097">
            <v>44742</v>
          </cell>
          <cell r="H1097" t="str">
            <v>119.107.521.1</v>
          </cell>
          <cell r="I1097">
            <v>0</v>
          </cell>
          <cell r="K1097">
            <v>44742</v>
          </cell>
          <cell r="L1097" t="str">
            <v>PANIFICADOS - BOLACHAS DIVERSAS E BOLOS; GELEIAS</v>
          </cell>
          <cell r="M1097" t="str">
            <v>TRIGO E HORTICULTURA</v>
          </cell>
          <cell r="O1097" t="str">
            <v>CASSIA DUTRA TEIXEIRA</v>
          </cell>
          <cell r="P1097" t="str">
            <v>51 99231 1448</v>
          </cell>
          <cell r="R1097" t="str">
            <v>VEGETAL</v>
          </cell>
          <cell r="U1097" t="str">
            <v>cassiadt.2304@gmail.com</v>
          </cell>
          <cell r="V1097" t="str">
            <v>Estrada Santa Cruz, Caixa postal 45 - Fazenda Chimarrão</v>
          </cell>
          <cell r="W1097" t="str">
            <v>95.400-000</v>
          </cell>
          <cell r="X1097" t="str">
            <v>CONVENCIONAL</v>
          </cell>
        </row>
        <row r="1098">
          <cell r="C1098" t="str">
            <v>07.143/22</v>
          </cell>
          <cell r="D1098" t="str">
            <v>GRANJA BRAGA</v>
          </cell>
          <cell r="E1098" t="str">
            <v>NOVA PETRÓPOLIS</v>
          </cell>
          <cell r="F1098" t="str">
            <v>CAXIAS DO SUL</v>
          </cell>
          <cell r="G1098">
            <v>44782</v>
          </cell>
          <cell r="H1098" t="str">
            <v>084.106.267.6</v>
          </cell>
          <cell r="I1098">
            <v>1</v>
          </cell>
          <cell r="J1098">
            <v>44812</v>
          </cell>
          <cell r="K1098">
            <v>44812</v>
          </cell>
          <cell r="L1098" t="str">
            <v>OVOS</v>
          </cell>
          <cell r="M1098" t="str">
            <v>AVICULTURA DE POSTURA</v>
          </cell>
          <cell r="N1098" t="str">
            <v>DILA MUN 04/2022</v>
          </cell>
          <cell r="O1098" t="str">
            <v>PAULO FERNANDO DA COSTA BRAGA</v>
          </cell>
          <cell r="P1098" t="str">
            <v>51 98400 5708</v>
          </cell>
          <cell r="R1098" t="str">
            <v>ANIMAL</v>
          </cell>
          <cell r="S1098" t="str">
            <v>SIM</v>
          </cell>
          <cell r="U1098" t="str">
            <v>pafecobra@gmail.com</v>
          </cell>
          <cell r="V1098" t="str">
            <v>Rua Arthur Boelter, 980 - Nove Colônias/Bairro dos Boêmios</v>
          </cell>
          <cell r="W1098" t="str">
            <v>95.150-000</v>
          </cell>
          <cell r="X1098" t="str">
            <v>CONVENCIONAL</v>
          </cell>
        </row>
        <row r="1099">
          <cell r="C1099" t="str">
            <v>07.144/22</v>
          </cell>
          <cell r="D1099" t="str">
            <v>NOVAMEL</v>
          </cell>
          <cell r="E1099" t="str">
            <v>NOVA PETRÓPOLIS</v>
          </cell>
          <cell r="F1099" t="str">
            <v>CAXIAS DO SUL</v>
          </cell>
          <cell r="G1099">
            <v>44883</v>
          </cell>
          <cell r="H1099" t="str">
            <v>084.106.513.6</v>
          </cell>
          <cell r="I1099">
            <v>1</v>
          </cell>
          <cell r="J1099">
            <v>44883</v>
          </cell>
          <cell r="K1099">
            <v>44883</v>
          </cell>
          <cell r="L1099" t="str">
            <v>MEL, EXTRATO DE PRÓPOLIS</v>
          </cell>
          <cell r="M1099" t="str">
            <v>APICULTURA</v>
          </cell>
          <cell r="O1099" t="str">
            <v>FRANCELINO LIMA DOS SANTOS</v>
          </cell>
          <cell r="P1099" t="str">
            <v>51 98195 0660</v>
          </cell>
          <cell r="Q1099" t="str">
            <v>54 3538 4010 / 3281 3009</v>
          </cell>
          <cell r="R1099" t="str">
            <v>ANIMAL</v>
          </cell>
          <cell r="U1099" t="str">
            <v>leonidasbcruz@hotmail.com</v>
          </cell>
          <cell r="V1099" t="str">
            <v>Rua Leopoldo Pellenz, 510 - Vila Germania</v>
          </cell>
          <cell r="W1099" t="str">
            <v>95.150-000</v>
          </cell>
          <cell r="X1099" t="str">
            <v>CONVENCIONAL</v>
          </cell>
        </row>
        <row r="1100">
          <cell r="C1100" t="str">
            <v>07.145/23</v>
          </cell>
          <cell r="D1100" t="str">
            <v>CULTIVOS DA SERRA - PRODUTOS COLONIAIS</v>
          </cell>
          <cell r="E1100" t="str">
            <v>GRAMADO</v>
          </cell>
          <cell r="F1100" t="str">
            <v>CAXIAS DO SUL</v>
          </cell>
          <cell r="G1100">
            <v>45012</v>
          </cell>
          <cell r="H1100" t="str">
            <v>056.103.478.8</v>
          </cell>
          <cell r="I1100">
            <v>1</v>
          </cell>
          <cell r="J1100">
            <v>45747</v>
          </cell>
          <cell r="K1100">
            <v>45747</v>
          </cell>
          <cell r="L1100" t="str">
            <v>MOLHO DE TOMATE, TOMATE SECO, TOMATE CONFITADO, CONSERVAS DE VEGETAIS-PICLES</v>
          </cell>
          <cell r="M1100" t="str">
            <v>HORTICULTURA</v>
          </cell>
          <cell r="N1100" t="str">
            <v>DILA 098/2023</v>
          </cell>
          <cell r="O1100" t="str">
            <v>JORGE FERNANDO LUBENOW LOESCH</v>
          </cell>
          <cell r="P1100" t="str">
            <v>54 99653 7267 / 99637 4499</v>
          </cell>
          <cell r="R1100" t="str">
            <v>VEGETAL</v>
          </cell>
          <cell r="S1100" t="str">
            <v>VIGILÂNCIA SANITÁRIA</v>
          </cell>
          <cell r="U1100" t="str">
            <v>jorgegramado01@gmail.com</v>
          </cell>
          <cell r="V1100" t="str">
            <v xml:space="preserve">Estrada Linha Marcondes, 2405  </v>
          </cell>
          <cell r="W1100" t="str">
            <v>95.670-000</v>
          </cell>
          <cell r="X1100" t="str">
            <v>CONVENCIONAL</v>
          </cell>
        </row>
        <row r="1101">
          <cell r="C1101" t="str">
            <v>07.146/23</v>
          </cell>
          <cell r="D1101" t="str">
            <v>OVOS SERRA GAÚCHA</v>
          </cell>
          <cell r="E1101" t="str">
            <v>PICADA CAFÉ</v>
          </cell>
          <cell r="F1101" t="str">
            <v>CAXIAS DO SUL</v>
          </cell>
          <cell r="G1101">
            <v>45019</v>
          </cell>
          <cell r="H1101" t="str">
            <v>388.100.521.0</v>
          </cell>
          <cell r="I1101">
            <v>1</v>
          </cell>
          <cell r="J1101">
            <v>45469</v>
          </cell>
          <cell r="K1101">
            <v>45469</v>
          </cell>
          <cell r="L1101" t="str">
            <v>OVOS</v>
          </cell>
          <cell r="M1101" t="str">
            <v>AVICULTURA DE POSTURA</v>
          </cell>
          <cell r="N1101" t="str">
            <v>LO 001/2023 PMPC</v>
          </cell>
          <cell r="O1101" t="str">
            <v>PAULO RICARDO SCHNEIDER</v>
          </cell>
          <cell r="P1101" t="str">
            <v>51 99141 6792</v>
          </cell>
          <cell r="R1101" t="str">
            <v>ANIMAL</v>
          </cell>
          <cell r="S1101" t="str">
            <v>SIM</v>
          </cell>
          <cell r="T1101" t="str">
            <v>SUSAF-RS</v>
          </cell>
          <cell r="V1101" t="str">
            <v>Rua Aloisio Rohr, 1501 - Quatro Campos</v>
          </cell>
          <cell r="W1101" t="str">
            <v>95.166-000</v>
          </cell>
          <cell r="X1101" t="str">
            <v>CONVENCIONAL</v>
          </cell>
        </row>
        <row r="1102">
          <cell r="C1102" t="str">
            <v>07.147/23</v>
          </cell>
          <cell r="D1102" t="str">
            <v>S DE CASTILHOS</v>
          </cell>
          <cell r="E1102" t="str">
            <v>JAQUIRANA</v>
          </cell>
          <cell r="G1102">
            <v>45072</v>
          </cell>
          <cell r="H1102" t="str">
            <v>288.100.906.3</v>
          </cell>
          <cell r="I1102">
            <v>0</v>
          </cell>
          <cell r="K1102" t="str">
            <v>DESC</v>
          </cell>
          <cell r="L1102" t="str">
            <v>QUEIJO ARTESANAL SERRANO</v>
          </cell>
          <cell r="M1102" t="str">
            <v>BOVINOCULTURA DE LEITE</v>
          </cell>
          <cell r="O1102" t="str">
            <v>ERY PEREIRA DE CASTILHOS</v>
          </cell>
          <cell r="P1102" t="str">
            <v>54 99674 4718</v>
          </cell>
          <cell r="R1102" t="str">
            <v>ANIMAL</v>
          </cell>
          <cell r="U1102" t="str">
            <v>cristinadosantos1809@gmail.com</v>
          </cell>
          <cell r="V1102" t="str">
            <v>Estrada Boa Vista, 6400 - Boa Vista</v>
          </cell>
          <cell r="W1102" t="str">
            <v>95.420-000</v>
          </cell>
          <cell r="X1102" t="str">
            <v>CONVENCIONAL</v>
          </cell>
        </row>
        <row r="1103">
          <cell r="C1103" t="str">
            <v>07.148/23</v>
          </cell>
          <cell r="D1103" t="str">
            <v>FAZENDA DA CRIA</v>
          </cell>
          <cell r="E1103" t="str">
            <v>SÃO FRANCISCO DE PAULA</v>
          </cell>
          <cell r="F1103" t="str">
            <v>CAXIAS DO SUL</v>
          </cell>
          <cell r="G1103">
            <v>45097</v>
          </cell>
          <cell r="H1103" t="str">
            <v>119.109.106.3</v>
          </cell>
          <cell r="I1103">
            <v>1</v>
          </cell>
          <cell r="J1103">
            <v>45786</v>
          </cell>
          <cell r="K1103">
            <v>45786</v>
          </cell>
          <cell r="L1103" t="str">
            <v>GELEIAS E PANIFICADOS</v>
          </cell>
          <cell r="M1103" t="str">
            <v>RUIBARBO, FRUTAS, PLANTAS BIOATIVAS, TRIGO</v>
          </cell>
          <cell r="N1103" t="str">
            <v>DNILA 2/2025 SEMAS</v>
          </cell>
          <cell r="O1103" t="str">
            <v>GABRIEL MULLER DA ROSA</v>
          </cell>
          <cell r="P1103" t="str">
            <v>54 99950 1557 / 99172 5830</v>
          </cell>
          <cell r="R1103" t="str">
            <v>VEGETAL</v>
          </cell>
          <cell r="S1103" t="str">
            <v>VIGILÂNCIA SANITÁRIA</v>
          </cell>
          <cell r="U1103" t="str">
            <v>abrijahortmuller@gmal.com</v>
          </cell>
          <cell r="V1103" t="str">
            <v>Estrada Cerrito, Km 4</v>
          </cell>
          <cell r="W1103" t="str">
            <v>95.400-000</v>
          </cell>
          <cell r="X1103" t="str">
            <v>CONVENCIONAL</v>
          </cell>
        </row>
        <row r="1104">
          <cell r="C1104" t="str">
            <v>07.149/23</v>
          </cell>
          <cell r="D1104" t="str">
            <v>SÍTIO MORRO QUEIMADO CANELA RURAL</v>
          </cell>
          <cell r="E1104" t="str">
            <v>CANELA</v>
          </cell>
          <cell r="F1104" t="str">
            <v>CAXIAS DO SUL</v>
          </cell>
          <cell r="G1104">
            <v>45133</v>
          </cell>
          <cell r="H1104" t="str">
            <v>800.255.824.1</v>
          </cell>
          <cell r="I1104">
            <v>0</v>
          </cell>
          <cell r="K1104">
            <v>45133</v>
          </cell>
          <cell r="L1104" t="str">
            <v>GELEIAS, AIPIM, PANIFICADOS, CONSERVAS</v>
          </cell>
          <cell r="M1104" t="str">
            <v>HORTICULTURA E FRUTICULTURA</v>
          </cell>
          <cell r="O1104" t="str">
            <v>MÁRIO MARTINS TERRAMANZY</v>
          </cell>
          <cell r="P1104" t="str">
            <v>54 99186 4565</v>
          </cell>
          <cell r="R1104" t="str">
            <v>VEGETAL</v>
          </cell>
          <cell r="U1104" t="str">
            <v>mario.tettamanzy@gmail.com</v>
          </cell>
          <cell r="V1104" t="str">
            <v>Estrada Linha São João, 4004</v>
          </cell>
          <cell r="W1104" t="str">
            <v>95.689-899</v>
          </cell>
          <cell r="X1104" t="str">
            <v>CONVENCIONAL</v>
          </cell>
        </row>
        <row r="1105">
          <cell r="C1105" t="str">
            <v>07.150/23</v>
          </cell>
          <cell r="D1105" t="str">
            <v>DIE KOLONIE</v>
          </cell>
          <cell r="E1105" t="str">
            <v>GRAMADO</v>
          </cell>
          <cell r="F1105" t="str">
            <v>CAXIAS DO SUL</v>
          </cell>
          <cell r="G1105">
            <v>45187</v>
          </cell>
          <cell r="H1105" t="str">
            <v>056.102.815.0</v>
          </cell>
          <cell r="I1105">
            <v>1</v>
          </cell>
          <cell r="J1105">
            <v>45572</v>
          </cell>
          <cell r="K1105">
            <v>45572</v>
          </cell>
          <cell r="L1105" t="str">
            <v>PANIFICADOS E MASSAS</v>
          </cell>
          <cell r="M1105" t="str">
            <v>TRIGO</v>
          </cell>
          <cell r="N1105" t="str">
            <v>DILA 153/2018 SMMA + DIR 192/2023 SMMA</v>
          </cell>
          <cell r="O1105" t="str">
            <v>GISELE CARINA CAVALLIN HEROLD</v>
          </cell>
          <cell r="P1105" t="str">
            <v>54 99632 9471</v>
          </cell>
          <cell r="R1105" t="str">
            <v>VEGETAL</v>
          </cell>
          <cell r="S1105" t="str">
            <v>VIGILÂNCIA SANITÁRIA</v>
          </cell>
          <cell r="U1105" t="str">
            <v>gisele.cavallin@hotmail.com</v>
          </cell>
          <cell r="V1105" t="str">
            <v>Estrada Municipal Serra Grande, 1040 - Morro Agudo</v>
          </cell>
          <cell r="W1105" t="str">
            <v>95.687-899</v>
          </cell>
          <cell r="X1105" t="str">
            <v>CONVENCIONAL</v>
          </cell>
        </row>
        <row r="1106">
          <cell r="C1106" t="str">
            <v>07.151/23</v>
          </cell>
          <cell r="D1106" t="str">
            <v>MEL DAS HORTÊNSIAS</v>
          </cell>
          <cell r="E1106" t="str">
            <v>GRAMADO</v>
          </cell>
          <cell r="F1106" t="str">
            <v>CAXIAS DO SUL</v>
          </cell>
          <cell r="G1106">
            <v>45187</v>
          </cell>
          <cell r="H1106" t="str">
            <v>056.103.337.4</v>
          </cell>
          <cell r="I1106">
            <v>0</v>
          </cell>
          <cell r="K1106">
            <v>45187</v>
          </cell>
          <cell r="L1106" t="str">
            <v>MEL</v>
          </cell>
          <cell r="M1106" t="str">
            <v>APICULTURA</v>
          </cell>
          <cell r="O1106" t="str">
            <v>VERUSKA ARAÚJO DA SILVA KILP</v>
          </cell>
          <cell r="P1106" t="str">
            <v>54 98116 1664</v>
          </cell>
          <cell r="R1106" t="str">
            <v>ANIMAL</v>
          </cell>
          <cell r="U1106" t="str">
            <v>pjkcanela@gmail.com</v>
          </cell>
          <cell r="V1106" t="str">
            <v>Linha Araripe, 3550</v>
          </cell>
          <cell r="W1106" t="str">
            <v>95.670-000</v>
          </cell>
          <cell r="X1106" t="str">
            <v>CONVENCIONAL</v>
          </cell>
        </row>
        <row r="1107">
          <cell r="C1107" t="str">
            <v>07.152/24</v>
          </cell>
          <cell r="D1107" t="str">
            <v>LUCIMAR JOSE DA ROSA CANEI</v>
          </cell>
          <cell r="E1107" t="str">
            <v>JAQUIRANA</v>
          </cell>
          <cell r="F1107" t="str">
            <v>CAXIAS DO SUL</v>
          </cell>
          <cell r="G1107">
            <v>45317</v>
          </cell>
          <cell r="H1107" t="str">
            <v>288.101.712.0</v>
          </cell>
          <cell r="I1107">
            <v>0</v>
          </cell>
          <cell r="K1107">
            <v>45317</v>
          </cell>
          <cell r="L1107" t="str">
            <v>QUEIJO</v>
          </cell>
          <cell r="M1107" t="str">
            <v>BOVINOCULTURA DE LEITE</v>
          </cell>
          <cell r="O1107" t="str">
            <v>LUCIMAR JOSÉ DA ROSA CANEI</v>
          </cell>
          <cell r="P1107" t="str">
            <v>54 99957 6869</v>
          </cell>
          <cell r="R1107" t="str">
            <v>ANIMAL</v>
          </cell>
          <cell r="V1107" t="str">
            <v xml:space="preserve">Estrada Barra da Chapada, 1780 - Barra da Chapada </v>
          </cell>
          <cell r="W1107" t="str">
            <v>95.420-000</v>
          </cell>
          <cell r="X1107" t="str">
            <v>CONVENCIONAL</v>
          </cell>
        </row>
        <row r="1108">
          <cell r="C1108" t="str">
            <v>07.153/24</v>
          </cell>
          <cell r="D1108" t="str">
            <v xml:space="preserve">CHAULET CASA DAS CUCAS </v>
          </cell>
          <cell r="E1108" t="str">
            <v>CANELA</v>
          </cell>
          <cell r="F1108" t="str">
            <v>CAXIAS DO SUL</v>
          </cell>
          <cell r="G1108">
            <v>45317</v>
          </cell>
          <cell r="H1108" t="str">
            <v>022.101.570.1</v>
          </cell>
          <cell r="I1108">
            <v>0</v>
          </cell>
          <cell r="K1108">
            <v>45348</v>
          </cell>
          <cell r="L1108" t="str">
            <v xml:space="preserve">PANIFICADOS - PÃES, BOLO DE MILHO, MASSAS CASEIRAS </v>
          </cell>
          <cell r="M1108" t="str">
            <v xml:space="preserve">TRIGO E MILHO </v>
          </cell>
          <cell r="O1108" t="str">
            <v>GABRIELA STREY CHAULET</v>
          </cell>
          <cell r="P1108" t="str">
            <v>54 99648 8331</v>
          </cell>
          <cell r="R1108" t="str">
            <v>VEGETAL</v>
          </cell>
          <cell r="U1108" t="str">
            <v>chauletgabriela@gmail.com</v>
          </cell>
          <cell r="V1108" t="str">
            <v>Linha Rancho Grande, S/N - Interior</v>
          </cell>
          <cell r="W1108" t="str">
            <v>95.689-899</v>
          </cell>
          <cell r="X1108" t="str">
            <v>CONVENCIONAL</v>
          </cell>
        </row>
        <row r="1109">
          <cell r="C1109" t="str">
            <v>07.154/24</v>
          </cell>
          <cell r="D1109" t="str">
            <v xml:space="preserve">CLAUDENOR PINTO DA ROSA </v>
          </cell>
          <cell r="E1109" t="str">
            <v>JAQUIRANA</v>
          </cell>
          <cell r="F1109" t="str">
            <v>CAXIAS DO SUL</v>
          </cell>
          <cell r="G1109">
            <v>45384</v>
          </cell>
          <cell r="H1109" t="str">
            <v>288.100.600.5</v>
          </cell>
          <cell r="I1109">
            <v>0</v>
          </cell>
          <cell r="K1109">
            <v>45384</v>
          </cell>
          <cell r="L1109" t="str">
            <v>QUEIJO ARTESANAL SERRANO</v>
          </cell>
          <cell r="M1109" t="str">
            <v xml:space="preserve">BOVINOCULTURA DE LEITE </v>
          </cell>
          <cell r="O1109" t="str">
            <v xml:space="preserve">CLAUDENOR PINTO DA ROSA </v>
          </cell>
          <cell r="P1109" t="str">
            <v>54 99610 0108</v>
          </cell>
          <cell r="R1109" t="str">
            <v>ANIMAL</v>
          </cell>
          <cell r="V1109" t="str">
            <v>Vila Faxinal dos Pelucios, S/N</v>
          </cell>
          <cell r="W1109" t="str">
            <v>95.420-000</v>
          </cell>
          <cell r="X1109" t="str">
            <v>CONVENCIONAL</v>
          </cell>
        </row>
        <row r="1110">
          <cell r="C1110" t="str">
            <v>07.155/24</v>
          </cell>
          <cell r="D1110" t="str">
            <v>HELBING</v>
          </cell>
          <cell r="E1110" t="str">
            <v>NOVA PETRÓPOLIS</v>
          </cell>
          <cell r="F1110" t="str">
            <v>CAXIAS DO SUL</v>
          </cell>
          <cell r="G1110">
            <v>45643</v>
          </cell>
          <cell r="H1110" t="str">
            <v>084.102.640.8</v>
          </cell>
          <cell r="I1110">
            <v>0</v>
          </cell>
          <cell r="K1110">
            <v>45643</v>
          </cell>
          <cell r="L1110" t="str">
            <v>QUEIJOS, DOCE DE LEITE, IOGURTES</v>
          </cell>
          <cell r="M1110" t="str">
            <v>BOVINOCULTURA DE LEITE</v>
          </cell>
          <cell r="O1110" t="str">
            <v>AURI ELENO HELBING</v>
          </cell>
          <cell r="P1110" t="str">
            <v>54 99127 0451</v>
          </cell>
          <cell r="R1110" t="str">
            <v>ANIMAL</v>
          </cell>
          <cell r="U1110" t="str">
            <v>silviahelbing@gmail.com</v>
          </cell>
          <cell r="V1110" t="str">
            <v>Estrada RS 235 Km 22, n 2060 - Linha Araripe</v>
          </cell>
          <cell r="W1110" t="str">
            <v>95.150-000</v>
          </cell>
          <cell r="X1110" t="str">
            <v>CONVENCIONAL</v>
          </cell>
        </row>
        <row r="1111">
          <cell r="C1111" t="str">
            <v>07.156/24</v>
          </cell>
          <cell r="D1111" t="str">
            <v>CANELA SABOR RURAL</v>
          </cell>
          <cell r="E1111" t="str">
            <v>CANELA</v>
          </cell>
          <cell r="F1111" t="str">
            <v>CAXIAS DO SUL</v>
          </cell>
          <cell r="G1111">
            <v>45645</v>
          </cell>
          <cell r="H1111" t="str">
            <v>022.101.536.1</v>
          </cell>
          <cell r="I1111">
            <v>1</v>
          </cell>
          <cell r="J1111">
            <v>45835</v>
          </cell>
          <cell r="K1111">
            <v>45835</v>
          </cell>
          <cell r="L1111" t="str">
            <v>PANIFICADOS - PÃES, BOLOS, BISCOITO, MASSAS CASEIRAS</v>
          </cell>
          <cell r="M1111" t="str">
            <v>TRIGO E MILHO</v>
          </cell>
          <cell r="N1111" t="str">
            <v>Declaração de Enquadramento Ambiental (23/06/2025)</v>
          </cell>
          <cell r="O1111" t="str">
            <v>VALTAIR CARLOS SCHILLREFF</v>
          </cell>
          <cell r="P1111" t="str">
            <v>54 99993 2507</v>
          </cell>
          <cell r="R1111" t="str">
            <v>VEGETAL</v>
          </cell>
          <cell r="S1111" t="str">
            <v>VIGILÂNCIA SANITÁRIA</v>
          </cell>
          <cell r="U1111" t="str">
            <v>alexsandroschillreff1998@gmail.com</v>
          </cell>
          <cell r="V1111" t="str">
            <v>Morro Calçado, 7550 - Interior</v>
          </cell>
          <cell r="W1111" t="str">
            <v>95.689-899</v>
          </cell>
          <cell r="X1111" t="str">
            <v>CONVENCIONAL</v>
          </cell>
        </row>
        <row r="1112">
          <cell r="C1112" t="str">
            <v>07.157/25</v>
          </cell>
          <cell r="D1112" t="str">
            <v>EVERTON LUIS DOS REIS DUTRA</v>
          </cell>
          <cell r="E1112" t="str">
            <v>JAQUIRANA</v>
          </cell>
          <cell r="F1112" t="str">
            <v>CAXIAS DO SUL</v>
          </cell>
          <cell r="G1112">
            <v>45726</v>
          </cell>
          <cell r="H1112" t="str">
            <v>288.101.792.9</v>
          </cell>
          <cell r="I1112">
            <v>0</v>
          </cell>
          <cell r="K1112">
            <v>45726</v>
          </cell>
          <cell r="L1112" t="str">
            <v>QUEIJO SERRANO</v>
          </cell>
          <cell r="M1112" t="str">
            <v>BOVINOCULTURA DE LEITE</v>
          </cell>
          <cell r="O1112" t="str">
            <v>EVERTON LUIS DOS REIS DUTRA</v>
          </cell>
          <cell r="P1112" t="str">
            <v>54 99999 4613</v>
          </cell>
          <cell r="R1112" t="str">
            <v>ANIMAL</v>
          </cell>
          <cell r="V1112" t="str">
            <v>Localidade Fazenda do Descanso, S/N - Faxinal dos Pelúcios</v>
          </cell>
          <cell r="W1112" t="str">
            <v>95.420-000</v>
          </cell>
          <cell r="X1112" t="str">
            <v>CONVENCIONAL</v>
          </cell>
        </row>
        <row r="1113">
          <cell r="C1113" t="str">
            <v>07.158/25</v>
          </cell>
          <cell r="D1113" t="str">
            <v>CASA MARCONDES</v>
          </cell>
          <cell r="E1113" t="str">
            <v>GRAMADO</v>
          </cell>
          <cell r="F1113" t="str">
            <v>CAXIAS DO SUL</v>
          </cell>
          <cell r="G1113">
            <v>45748</v>
          </cell>
          <cell r="H1113" t="str">
            <v>056.009.827.8</v>
          </cell>
          <cell r="I1113">
            <v>1</v>
          </cell>
          <cell r="J1113">
            <v>45777</v>
          </cell>
          <cell r="K1113">
            <v>45777</v>
          </cell>
          <cell r="L1113" t="str">
            <v>SUCO DE UVA</v>
          </cell>
          <cell r="M1113" t="str">
            <v>VITIVINICULTURA</v>
          </cell>
          <cell r="N1113" t="str">
            <v>DILA nº 101/2023</v>
          </cell>
          <cell r="O1113" t="str">
            <v>ADEMIR LUIS LUEDKE</v>
          </cell>
          <cell r="P1113" t="str">
            <v>54 99145 1911 / 54 99910 8500</v>
          </cell>
          <cell r="R1113" t="str">
            <v>BEBIDAS</v>
          </cell>
          <cell r="S1113" t="str">
            <v>MAPA</v>
          </cell>
          <cell r="V1113" t="str">
            <v>Estrada Linha Marcondes, 1702 - Zona Rural</v>
          </cell>
          <cell r="W1113" t="str">
            <v>95.679-899</v>
          </cell>
          <cell r="X1113" t="str">
            <v>CONVENCIONAL</v>
          </cell>
        </row>
        <row r="1114">
          <cell r="C1114" t="str">
            <v>07.159/25</v>
          </cell>
          <cell r="D1114" t="str">
            <v>DE FAMIGLIA</v>
          </cell>
          <cell r="E1114" t="str">
            <v>GRAMADO</v>
          </cell>
          <cell r="F1114" t="str">
            <v>CAXIAS DO SUL</v>
          </cell>
          <cell r="G1114">
            <v>45748</v>
          </cell>
          <cell r="H1114" t="str">
            <v>056.102.290.9</v>
          </cell>
          <cell r="I1114">
            <v>0</v>
          </cell>
          <cell r="K1114">
            <v>45748</v>
          </cell>
          <cell r="L1114" t="str">
            <v>MASSAS ARTESANAIS E PÃES DE FERMENTAÇÃO NATURAL</v>
          </cell>
          <cell r="M1114" t="str">
            <v>TRIGO</v>
          </cell>
          <cell r="O1114" t="str">
            <v>MARIELI BERNARDI BENETTI</v>
          </cell>
          <cell r="P1114" t="str">
            <v>54 99935 5282</v>
          </cell>
          <cell r="R1114" t="str">
            <v>VEGETAL</v>
          </cell>
          <cell r="U1114" t="str">
            <v>benettimarieli788@gmail.com</v>
          </cell>
          <cell r="V1114" t="str">
            <v>Linha Bonita Alemã, 433 CA 1 - Zona Rural</v>
          </cell>
          <cell r="W1114" t="str">
            <v>95.679-899</v>
          </cell>
          <cell r="X1114" t="str">
            <v>CONVENCIONAL</v>
          </cell>
        </row>
        <row r="1115">
          <cell r="C1115" t="str">
            <v>07.160/25</v>
          </cell>
          <cell r="D1115" t="str">
            <v xml:space="preserve">EMBUTIDOS EDINGER </v>
          </cell>
          <cell r="E1115" t="str">
            <v>GRAMADO</v>
          </cell>
          <cell r="F1115" t="str">
            <v>CAXIAS DO SUL</v>
          </cell>
          <cell r="G1115">
            <v>45762</v>
          </cell>
          <cell r="H1115" t="str">
            <v>056.011.500.8</v>
          </cell>
          <cell r="I1115">
            <v>1</v>
          </cell>
          <cell r="J1115">
            <v>45777</v>
          </cell>
          <cell r="K1115">
            <v>45777</v>
          </cell>
          <cell r="L1115" t="str">
            <v>EMBUTIDOS, BANHA E TORRESMO</v>
          </cell>
          <cell r="M1115" t="str">
            <v>SUINOCULTURA</v>
          </cell>
          <cell r="N1115" t="str">
            <v>DILA Mun nº 063/2024</v>
          </cell>
          <cell r="O1115" t="str">
            <v>JOSUÉ MEWIUS EDINGER</v>
          </cell>
          <cell r="P1115" t="str">
            <v>54 99610 9162</v>
          </cell>
          <cell r="R1115" t="str">
            <v>ANIMAL</v>
          </cell>
          <cell r="S1115" t="str">
            <v>SIM</v>
          </cell>
          <cell r="V1115" t="str">
            <v>Estrada Serra Grande, nº 1905 - Zona Rural</v>
          </cell>
          <cell r="W1115" t="str">
            <v>95.679-899</v>
          </cell>
          <cell r="X1115" t="str">
            <v>CONVENCIONAL</v>
          </cell>
        </row>
        <row r="1116">
          <cell r="C1116" t="str">
            <v>07.161/25</v>
          </cell>
          <cell r="D1116" t="str">
            <v>EMBUTIDOS ANDREIS</v>
          </cell>
          <cell r="E1116" t="str">
            <v>GRAMADO</v>
          </cell>
          <cell r="F1116" t="str">
            <v>CAXIAS DO SUL</v>
          </cell>
          <cell r="G1116">
            <v>45776</v>
          </cell>
          <cell r="H1116" t="str">
            <v>056.008.575.3</v>
          </cell>
          <cell r="I1116">
            <v>1</v>
          </cell>
          <cell r="J1116">
            <v>45777</v>
          </cell>
          <cell r="K1116">
            <v>45777</v>
          </cell>
          <cell r="L1116" t="str">
            <v>EMBUTIDOS, BANHA E TORRESMO</v>
          </cell>
          <cell r="M1116" t="str">
            <v>SUINOCULTURA</v>
          </cell>
          <cell r="N1116" t="str">
            <v>LO Mun nº 047/2021</v>
          </cell>
          <cell r="O1116" t="str">
            <v>JOÃO ANDREIS</v>
          </cell>
          <cell r="P1116" t="str">
            <v>54 99123 9325</v>
          </cell>
          <cell r="R1116" t="str">
            <v>ANIMAL</v>
          </cell>
          <cell r="S1116" t="str">
            <v>SIM</v>
          </cell>
          <cell r="V1116" t="str">
            <v>Linha Morro Agudo, nº 1333 – Bairro Linha Serra Grande</v>
          </cell>
          <cell r="W1116" t="str">
            <v xml:space="preserve">95.679-899 </v>
          </cell>
          <cell r="X1116" t="str">
            <v>CONVENCIONAL</v>
          </cell>
        </row>
        <row r="1117">
          <cell r="C1117" t="str">
            <v>07.162/25</v>
          </cell>
          <cell r="D1117" t="str">
            <v>JL INDÚSTRIA DE SUCOS E VINHOS - Casa da Tapera</v>
          </cell>
          <cell r="E1117" t="str">
            <v>GRAMADO</v>
          </cell>
          <cell r="F1117" t="str">
            <v>CAXIAS DO SUL</v>
          </cell>
          <cell r="G1117">
            <v>45776</v>
          </cell>
          <cell r="H1117" t="str">
            <v>056.010.443.0</v>
          </cell>
          <cell r="I1117">
            <v>1</v>
          </cell>
          <cell r="J1117">
            <v>45777</v>
          </cell>
          <cell r="K1117">
            <v>45777</v>
          </cell>
          <cell r="L1117" t="str">
            <v>VINHO E SUCO</v>
          </cell>
          <cell r="M1117" t="str">
            <v>VITIVINICULTURA</v>
          </cell>
          <cell r="N1117" t="str">
            <v>LOR Mun nº 012/2023</v>
          </cell>
          <cell r="O1117" t="str">
            <v>JOÃO BATISTA CABERLON</v>
          </cell>
          <cell r="P1117" t="str">
            <v>51 99984 8408</v>
          </cell>
          <cell r="R1117" t="str">
            <v>BEBIDAS</v>
          </cell>
          <cell r="S1117" t="str">
            <v>MAPA</v>
          </cell>
          <cell r="U1117" t="str">
            <v>jcaberlon@terra.com.br</v>
          </cell>
          <cell r="V1117" t="str">
            <v>Linha Tapera, nº 600 – Bairro Zona Rural</v>
          </cell>
          <cell r="W1117" t="str">
            <v xml:space="preserve">95.679-899 </v>
          </cell>
          <cell r="X1117" t="str">
            <v>CONVENCIONAL</v>
          </cell>
        </row>
        <row r="1118">
          <cell r="C1118" t="str">
            <v>07.163/25</v>
          </cell>
          <cell r="D1118" t="str">
            <v>BELLA DOCES</v>
          </cell>
          <cell r="E1118" t="str">
            <v>GRAMADO</v>
          </cell>
          <cell r="F1118" t="str">
            <v>CAXIAS DO SUL</v>
          </cell>
          <cell r="G1118">
            <v>45776</v>
          </cell>
          <cell r="H1118" t="str">
            <v>800.104.424.4</v>
          </cell>
          <cell r="I1118">
            <v>1</v>
          </cell>
          <cell r="J1118">
            <v>45777</v>
          </cell>
          <cell r="K1118">
            <v>45777</v>
          </cell>
          <cell r="L1118" t="str">
            <v>CONSERVAS E GELEIAS DE FRUTAS</v>
          </cell>
          <cell r="M1118" t="str">
            <v>FRUTICULTURA</v>
          </cell>
          <cell r="N1118" t="str">
            <v>DILA Mun nº 070/2021</v>
          </cell>
          <cell r="O1118" t="str">
            <v>CAMILA CARDOSO</v>
          </cell>
          <cell r="P1118" t="str">
            <v>54 99666 6948</v>
          </cell>
          <cell r="R1118" t="str">
            <v>VEGETAL</v>
          </cell>
          <cell r="S1118" t="str">
            <v>VIGILÂNCIA SANITÁRIA</v>
          </cell>
          <cell r="U1118" t="str">
            <v>cardoso.c@yahoo.com</v>
          </cell>
          <cell r="V1118" t="str">
            <v>Linha Nova, nº 3325 – Bairro Linha Nova</v>
          </cell>
          <cell r="W1118" t="str">
            <v xml:space="preserve">95.679-899 </v>
          </cell>
          <cell r="X1118" t="str">
            <v>CONVENCIONAL</v>
          </cell>
        </row>
        <row r="1119">
          <cell r="C1119" t="str">
            <v>07.164/25</v>
          </cell>
          <cell r="D1119" t="str">
            <v>DOCES E SALGADOS HORLLE</v>
          </cell>
          <cell r="E1119" t="str">
            <v>GRAMADO</v>
          </cell>
          <cell r="F1119" t="str">
            <v>CAXIAS DO SUL</v>
          </cell>
          <cell r="G1119">
            <v>45776</v>
          </cell>
          <cell r="H1119" t="str">
            <v>800.064.808.1</v>
          </cell>
          <cell r="I1119">
            <v>1</v>
          </cell>
          <cell r="J1119">
            <v>45777</v>
          </cell>
          <cell r="K1119">
            <v>45777</v>
          </cell>
          <cell r="L1119" t="str">
            <v>MASSAS ALIMENTÍCIAS</v>
          </cell>
          <cell r="M1119" t="str">
            <v>TRIGO</v>
          </cell>
          <cell r="N1119" t="str">
            <v>DILA Mun nº 117/2018</v>
          </cell>
          <cell r="O1119" t="str">
            <v>SÉRGIO HORLLE</v>
          </cell>
          <cell r="P1119" t="str">
            <v>54 99994 9880</v>
          </cell>
          <cell r="R1119" t="str">
            <v>VEGETAL</v>
          </cell>
          <cell r="S1119" t="str">
            <v>VIGILÂNCIA SANITÁRIA</v>
          </cell>
          <cell r="V1119" t="str">
            <v>Linha Horlle, nº 2100 – Bairro Linha Horlle/ Serra Grande</v>
          </cell>
          <cell r="W1119" t="str">
            <v>95.670-000</v>
          </cell>
          <cell r="X1119" t="str">
            <v>CONVENCIONAL</v>
          </cell>
        </row>
        <row r="1120">
          <cell r="C1120" t="str">
            <v>07.165/25</v>
          </cell>
          <cell r="D1120" t="str">
            <v>SABOR DA NONA</v>
          </cell>
          <cell r="E1120" t="str">
            <v>GRAMADO</v>
          </cell>
          <cell r="F1120" t="str">
            <v>CAXIAS DO SUL</v>
          </cell>
          <cell r="G1120">
            <v>45790</v>
          </cell>
          <cell r="H1120" t="str">
            <v>056.010.937.7</v>
          </cell>
          <cell r="I1120">
            <v>0</v>
          </cell>
          <cell r="K1120">
            <v>45790</v>
          </cell>
          <cell r="L1120" t="str">
            <v>MASSAS ALIMENTÍCIAS</v>
          </cell>
          <cell r="M1120" t="str">
            <v>TRIGO</v>
          </cell>
          <cell r="O1120" t="str">
            <v>MARCIA ROLDO JARDIN</v>
          </cell>
          <cell r="P1120" t="str">
            <v>54 99940 7526</v>
          </cell>
          <cell r="R1120" t="str">
            <v>VEGETAL</v>
          </cell>
          <cell r="U1120" t="str">
            <v>sabordanona@outlook.com</v>
          </cell>
          <cell r="V1120" t="str">
            <v>Av. Primeiro de Maio, 6911 - Várzea Grande</v>
          </cell>
          <cell r="W1120" t="str">
            <v>95.678-317</v>
          </cell>
          <cell r="X1120" t="str">
            <v>CONVENCIONAL</v>
          </cell>
        </row>
        <row r="1121">
          <cell r="C1121" t="str">
            <v>07.166/25</v>
          </cell>
          <cell r="D1121" t="str">
            <v>TUTTE SABORE</v>
          </cell>
          <cell r="E1121" t="str">
            <v>GRAMADO</v>
          </cell>
          <cell r="F1121" t="str">
            <v>CAXIAS DO SUL</v>
          </cell>
          <cell r="G1121">
            <v>45790</v>
          </cell>
          <cell r="H1121" t="str">
            <v>056.007.944.3</v>
          </cell>
          <cell r="I1121">
            <v>0</v>
          </cell>
          <cell r="K1121">
            <v>45790</v>
          </cell>
          <cell r="L1121" t="str">
            <v>PANIFICADOS - BISCOITOS, PIZZAS, MASSAS</v>
          </cell>
          <cell r="M1121" t="str">
            <v>TRIGO, OLERÍCOLAS E FRUTICULTURA</v>
          </cell>
          <cell r="O1121" t="str">
            <v>ANALISA WEBER SANDER</v>
          </cell>
          <cell r="P1121" t="str">
            <v>54 99966 2523</v>
          </cell>
          <cell r="R1121" t="str">
            <v>VEGETAL</v>
          </cell>
          <cell r="V1121" t="str">
            <v>Estrada Linha Moreira, 6800</v>
          </cell>
          <cell r="W1121" t="str">
            <v>95.679-899</v>
          </cell>
          <cell r="X1121" t="str">
            <v>CONVENCIONAL</v>
          </cell>
        </row>
        <row r="1122">
          <cell r="C1122" t="str">
            <v>07.167/25</v>
          </cell>
          <cell r="D1122" t="str">
            <v>OVELHA ARTEIRA</v>
          </cell>
          <cell r="E1122" t="str">
            <v>PICADA CAFÉ</v>
          </cell>
          <cell r="F1122" t="str">
            <v>CAXIAS DO SUL</v>
          </cell>
          <cell r="G1122">
            <v>45859</v>
          </cell>
          <cell r="H1122" t="str">
            <v>388.100.864.2</v>
          </cell>
          <cell r="I1122">
            <v>0</v>
          </cell>
          <cell r="K1122">
            <v>45859</v>
          </cell>
          <cell r="L1122" t="str">
            <v>IOGURTE</v>
          </cell>
          <cell r="M1122" t="str">
            <v>OVINOCULTURA</v>
          </cell>
          <cell r="O1122" t="str">
            <v>ISMAEL MICHAELSEN</v>
          </cell>
          <cell r="P1122" t="str">
            <v>54 99966 7068</v>
          </cell>
          <cell r="R1122" t="str">
            <v>ANIMAL</v>
          </cell>
          <cell r="U1122" t="str">
            <v>ismael.michaelsen@gmail.com</v>
          </cell>
          <cell r="V1122" t="str">
            <v>Rua Travessão, 76 - Bairro Floresta</v>
          </cell>
          <cell r="W1122" t="str">
            <v>95.166-000</v>
          </cell>
          <cell r="X1122" t="str">
            <v>CONVENCIONAL</v>
          </cell>
        </row>
        <row r="1123">
          <cell r="C1123" t="str">
            <v>07.168/25</v>
          </cell>
          <cell r="D1123" t="str">
            <v>IRMÃOS SCHNEIDER</v>
          </cell>
          <cell r="E1123" t="str">
            <v>NOVA PETRÓPOLIS</v>
          </cell>
          <cell r="F1123" t="str">
            <v>CAXIAS DO SUL</v>
          </cell>
          <cell r="G1123">
            <v>45859</v>
          </cell>
          <cell r="H1123" t="str">
            <v>084.106.885.2</v>
          </cell>
          <cell r="I1123">
            <v>0</v>
          </cell>
          <cell r="K1123">
            <v>45859</v>
          </cell>
          <cell r="L1123" t="str">
            <v>GELEIA (MORANGO, FRUTAS VERMELHAS, LARANJA); CASQUINHA DE LARANJA; PANIFICADOS - PÃES, CUCAS, BOLACHAS</v>
          </cell>
          <cell r="M1123" t="str">
            <v>TRIGO E FRUTICULTURA</v>
          </cell>
          <cell r="O1123" t="str">
            <v>RODRIGO JAHN SCHNEIDER</v>
          </cell>
          <cell r="P1123" t="str">
            <v>54 99267 1003</v>
          </cell>
          <cell r="R1123" t="str">
            <v>VEGETAL</v>
          </cell>
          <cell r="U1123" t="str">
            <v>rodrigojschneider@gmail.com</v>
          </cell>
          <cell r="V1123" t="str">
            <v>Estrada Geral Treze Colônias, 1254</v>
          </cell>
          <cell r="W1123" t="str">
            <v>95.150-000</v>
          </cell>
          <cell r="X1123" t="str">
            <v>CONVENCIONAL</v>
          </cell>
        </row>
        <row r="1124">
          <cell r="C1124" t="str">
            <v>07.169/25</v>
          </cell>
          <cell r="D1124" t="str">
            <v>RANCHO SCHNEIDER</v>
          </cell>
          <cell r="E1124" t="str">
            <v>SÃO FRANCISCO DE PAULA</v>
          </cell>
          <cell r="F1124" t="str">
            <v>CAXIAS DO SUL</v>
          </cell>
          <cell r="G1124">
            <v>45919</v>
          </cell>
          <cell r="H1124" t="str">
            <v>119.110.179.4</v>
          </cell>
          <cell r="I1124">
            <v>0</v>
          </cell>
          <cell r="K1124">
            <v>45919</v>
          </cell>
          <cell r="L1124" t="str">
            <v>QUEIJO</v>
          </cell>
          <cell r="M1124" t="str">
            <v>OVINOCULTURA</v>
          </cell>
          <cell r="O1124" t="str">
            <v>STEPHANIE SCHNEIDER</v>
          </cell>
          <cell r="P1124" t="str">
            <v>51 98205 0323</v>
          </cell>
          <cell r="R1124" t="str">
            <v>ANIMAL</v>
          </cell>
          <cell r="U1124" t="str">
            <v>littlepuffy4ever@gmail.com</v>
          </cell>
          <cell r="V1124" t="str">
            <v>Fazenda São João, s/nº - Cerrito</v>
          </cell>
          <cell r="W1124" t="str">
            <v>95.400-000</v>
          </cell>
          <cell r="X1124" t="str">
            <v>CONVENCIONAL</v>
          </cell>
        </row>
        <row r="1125">
          <cell r="C1125" t="str">
            <v>07.170/25</v>
          </cell>
          <cell r="D1125" t="str">
            <v>FAZENDA CARÁ</v>
          </cell>
          <cell r="E1125" t="str">
            <v>SÃO FRANCISCO DE PAULA</v>
          </cell>
          <cell r="F1125" t="str">
            <v>CAXIAS DO SUL</v>
          </cell>
          <cell r="G1125">
            <v>45926</v>
          </cell>
          <cell r="H1125" t="str">
            <v>119.109.720.7</v>
          </cell>
          <cell r="I1125">
            <v>0</v>
          </cell>
          <cell r="K1125" t="str">
            <v>26/90/2025</v>
          </cell>
          <cell r="L1125" t="str">
            <v>QUEIJO SERRANO E DOCE DE LEITE</v>
          </cell>
          <cell r="M1125" t="str">
            <v>BOVINOCULTURA DE LEITE</v>
          </cell>
          <cell r="O1125" t="str">
            <v>WILLIAN DA SILVA DUTRA</v>
          </cell>
          <cell r="P1125" t="str">
            <v>54 99624 5676</v>
          </cell>
          <cell r="R1125" t="str">
            <v>ANIMAL</v>
          </cell>
          <cell r="U1125" t="str">
            <v>willian.s.dutra19@gmail.com</v>
          </cell>
          <cell r="V1125" t="str">
            <v>Localidade Fazenda Cará, S/N - Eletra</v>
          </cell>
          <cell r="W1125" t="str">
            <v>95.400-000</v>
          </cell>
          <cell r="X1125" t="str">
            <v>CONVENCIONAL</v>
          </cell>
        </row>
        <row r="1126">
          <cell r="C1126" t="str">
            <v>07/171/25</v>
          </cell>
          <cell r="D1126" t="str">
            <v>SUCOS CRISTAL</v>
          </cell>
          <cell r="E1126" t="str">
            <v>JAQUIRANA</v>
          </cell>
          <cell r="F1126" t="str">
            <v>CAXIAS DO SUL</v>
          </cell>
          <cell r="G1126">
            <v>45926</v>
          </cell>
          <cell r="H1126" t="str">
            <v>288.101.075.4</v>
          </cell>
          <cell r="I1126">
            <v>0</v>
          </cell>
          <cell r="K1126">
            <v>45926</v>
          </cell>
          <cell r="L1126" t="str">
            <v>SUCO DE UVA</v>
          </cell>
          <cell r="M1126" t="str">
            <v>VITIVINICULTURA</v>
          </cell>
          <cell r="O1126" t="str">
            <v>EDMAR PEREIRA DOS SANTOS</v>
          </cell>
          <cell r="P1126" t="str">
            <v>54 99969 0240</v>
          </cell>
          <cell r="R1126" t="str">
            <v>BEBIDAS</v>
          </cell>
          <cell r="V1126" t="str">
            <v>Estrada Marra da Chapada, 3807</v>
          </cell>
          <cell r="W1126" t="str">
            <v>95.420-000</v>
          </cell>
          <cell r="X1126" t="str">
            <v>CONVENCIONAL</v>
          </cell>
        </row>
        <row r="1127">
          <cell r="F1127" t="e">
            <v>#N/A</v>
          </cell>
        </row>
        <row r="1128">
          <cell r="F1128" t="e">
            <v>#N/A</v>
          </cell>
        </row>
        <row r="1129">
          <cell r="I1129">
            <v>69</v>
          </cell>
        </row>
        <row r="1130">
          <cell r="C1130" t="str">
            <v>08.001/07</v>
          </cell>
          <cell r="D1130" t="str">
            <v>VALDEMIRO E FILHOS</v>
          </cell>
          <cell r="E1130" t="str">
            <v>TRÊS FORQUILHAS</v>
          </cell>
          <cell r="F1130" t="str">
            <v>PORTO ALEGRE</v>
          </cell>
          <cell r="G1130">
            <v>39419</v>
          </cell>
          <cell r="H1130" t="str">
            <v>420.100.092.2</v>
          </cell>
          <cell r="I1130">
            <v>0</v>
          </cell>
          <cell r="K1130">
            <v>39153</v>
          </cell>
          <cell r="L1130" t="str">
            <v>RAPADURA</v>
          </cell>
          <cell r="M1130" t="str">
            <v>CANA-DE-AÇÚCAR</v>
          </cell>
          <cell r="O1130" t="str">
            <v>SÉRGIO FERNANDES EBERHARDT</v>
          </cell>
          <cell r="P1130" t="str">
            <v>51 9295 3005</v>
          </cell>
          <cell r="Q1130" t="str">
            <v>51 3628 5279</v>
          </cell>
          <cell r="R1130" t="str">
            <v>VEGETAL</v>
          </cell>
          <cell r="V1130" t="str">
            <v>Vila Alto Morro do Chapéu, 170</v>
          </cell>
          <cell r="X1130" t="str">
            <v>CONVENCIONAL</v>
          </cell>
        </row>
        <row r="1131">
          <cell r="C1131" t="str">
            <v>08.002/09</v>
          </cell>
          <cell r="D1131" t="str">
            <v>PEDRO ERNESTO MARIOT</v>
          </cell>
          <cell r="E1131" t="str">
            <v>PALMARES DO SUL</v>
          </cell>
          <cell r="F1131" t="str">
            <v>PORTO ALEGRE</v>
          </cell>
          <cell r="G1131">
            <v>39892</v>
          </cell>
          <cell r="H1131" t="str">
            <v>240.100.536.0</v>
          </cell>
          <cell r="I1131">
            <v>0</v>
          </cell>
          <cell r="K1131">
            <v>39892</v>
          </cell>
          <cell r="L1131" t="str">
            <v>MEL</v>
          </cell>
          <cell r="M1131" t="str">
            <v>APICULTURA</v>
          </cell>
          <cell r="O1131" t="str">
            <v>PEDRO ERNESTO MARIOT</v>
          </cell>
          <cell r="Q1131" t="str">
            <v>51 3685 9068</v>
          </cell>
          <cell r="R1131" t="str">
            <v>ANIMAL</v>
          </cell>
          <cell r="V1131" t="str">
            <v>Rua das Lagoas,274 - Granja Getúlio Vargas</v>
          </cell>
          <cell r="X1131" t="str">
            <v>CONVENCIONAL</v>
          </cell>
        </row>
        <row r="1132">
          <cell r="C1132" t="str">
            <v>08.003/09</v>
          </cell>
          <cell r="D1132" t="str">
            <v>FAMILIAR MELQUE</v>
          </cell>
          <cell r="E1132" t="str">
            <v>ITATI</v>
          </cell>
          <cell r="F1132" t="str">
            <v>PORTO ALEGRE</v>
          </cell>
          <cell r="G1132">
            <v>40052</v>
          </cell>
          <cell r="H1132" t="str">
            <v>481.100.057.8</v>
          </cell>
          <cell r="I1132">
            <v>1</v>
          </cell>
          <cell r="J1132">
            <v>41856</v>
          </cell>
          <cell r="K1132">
            <v>41856</v>
          </cell>
          <cell r="L1132" t="str">
            <v>MELADO E AÇÚCAR MASCAVO</v>
          </cell>
          <cell r="M1132" t="str">
            <v>CANA-DE-AÇÚCAR</v>
          </cell>
          <cell r="N1132" t="str">
            <v>DNILAM 002/2024</v>
          </cell>
          <cell r="O1132" t="str">
            <v>JOSÉ AUGUSTO ERLING</v>
          </cell>
          <cell r="P1132" t="str">
            <v>51 9821 59327 / 98250 5810</v>
          </cell>
          <cell r="R1132" t="str">
            <v>VEGETAL</v>
          </cell>
          <cell r="S1132" t="str">
            <v>VIGILÂNCIA SANITÁRIA</v>
          </cell>
          <cell r="U1132" t="str">
            <v>melquisedequeperling@gmail.com</v>
          </cell>
          <cell r="V1132" t="str">
            <v>Estrada dos Três Pinheiros, 1800</v>
          </cell>
          <cell r="W1132" t="str">
            <v>95.538-000</v>
          </cell>
          <cell r="X1132" t="str">
            <v>CONVENCIONAL</v>
          </cell>
        </row>
        <row r="1133">
          <cell r="C1133" t="str">
            <v>08.004/10</v>
          </cell>
          <cell r="D1133" t="str">
            <v>SR AÇÚCAR MASCAVO E MELADO</v>
          </cell>
          <cell r="E1133" t="str">
            <v>CARAÁ</v>
          </cell>
          <cell r="F1133" t="str">
            <v>PORTO ALEGRE</v>
          </cell>
          <cell r="G1133">
            <v>40357</v>
          </cell>
          <cell r="H1133" t="str">
            <v>434.103.468.4</v>
          </cell>
          <cell r="I1133">
            <v>0</v>
          </cell>
          <cell r="K1133">
            <v>45449</v>
          </cell>
          <cell r="L1133" t="str">
            <v>MELADO E AÇÚCAR MASCAVO</v>
          </cell>
          <cell r="M1133" t="str">
            <v>CANA-DE-AÇÚCAR</v>
          </cell>
          <cell r="O1133" t="str">
            <v>SCHAYNA BARTZ SANTOS</v>
          </cell>
          <cell r="P1133" t="str">
            <v>51 99678 4404</v>
          </cell>
          <cell r="R1133" t="str">
            <v>VEGETAL</v>
          </cell>
          <cell r="U1133" t="str">
            <v>schaynabartzsantos@gmail.com</v>
          </cell>
          <cell r="V1133" t="str">
            <v>Estrada Antonio Correa, 1781 - Morro da Lage</v>
          </cell>
          <cell r="W1133" t="str">
            <v>95.515-000</v>
          </cell>
          <cell r="X1133" t="str">
            <v>CONVENCIONAL</v>
          </cell>
        </row>
        <row r="1134">
          <cell r="C1134" t="str">
            <v>08.005/10</v>
          </cell>
          <cell r="D1134" t="str">
            <v>AIRTON JOSÉ GOMES FERREIRA</v>
          </cell>
          <cell r="E1134" t="str">
            <v>CARAÁ</v>
          </cell>
          <cell r="F1134" t="str">
            <v>PORTO ALEGRE</v>
          </cell>
          <cell r="G1134">
            <v>40357</v>
          </cell>
          <cell r="H1134" t="str">
            <v>434.101.024.6</v>
          </cell>
          <cell r="I1134">
            <v>0</v>
          </cell>
          <cell r="K1134">
            <v>41954</v>
          </cell>
          <cell r="L1134" t="str">
            <v>AÇÚCAR MASCAVO</v>
          </cell>
          <cell r="M1134" t="str">
            <v>CANA-DE-AÇÚCAR</v>
          </cell>
          <cell r="O1134" t="str">
            <v>AIRTON JOSÉ GOMES FERREIRA</v>
          </cell>
          <cell r="P1134" t="str">
            <v>51 9698 1119</v>
          </cell>
          <cell r="R1134" t="str">
            <v>VEGETAL</v>
          </cell>
          <cell r="X1134" t="str">
            <v>CONVENCIONAL</v>
          </cell>
        </row>
        <row r="1135">
          <cell r="C1135" t="str">
            <v>08.006/10</v>
          </cell>
          <cell r="D1135" t="str">
            <v>PEDRO DAVI MEYER INÁCIO</v>
          </cell>
          <cell r="E1135" t="str">
            <v>ITATI</v>
          </cell>
          <cell r="F1135" t="str">
            <v>PORTO ALEGRE</v>
          </cell>
          <cell r="G1135">
            <v>40417</v>
          </cell>
          <cell r="H1135" t="str">
            <v>481.100.852.8</v>
          </cell>
          <cell r="I1135">
            <v>1</v>
          </cell>
          <cell r="J1135">
            <v>41698</v>
          </cell>
          <cell r="K1135">
            <v>41698</v>
          </cell>
          <cell r="L1135" t="str">
            <v>MELADO E AÇÚCAR MASCAVO</v>
          </cell>
          <cell r="M1135" t="str">
            <v>CANA-DE-AÇÚCAR</v>
          </cell>
          <cell r="N1135" t="str">
            <v>DNILAM Nº 007/2019 MUNICIPIO ITATI</v>
          </cell>
          <cell r="O1135" t="str">
            <v>PEDRO DAVI MEYER INÁCIO</v>
          </cell>
          <cell r="P1135" t="str">
            <v>51 9632 2311 / 9521 0127</v>
          </cell>
          <cell r="R1135" t="str">
            <v>VEGETAL</v>
          </cell>
          <cell r="S1135" t="str">
            <v>VIGILÂNCIA SANITÁRIA</v>
          </cell>
          <cell r="U1135" t="str">
            <v>coomafit@hotmail.com</v>
          </cell>
          <cell r="V1135" t="str">
            <v>Estrada Geral Três Pinheiros, 341 - Três Pinheiros</v>
          </cell>
          <cell r="W1135" t="str">
            <v>95.538-000</v>
          </cell>
          <cell r="X1135" t="str">
            <v>CONVENCIONAL</v>
          </cell>
        </row>
        <row r="1136">
          <cell r="C1136" t="str">
            <v>08.007/10</v>
          </cell>
          <cell r="D1136" t="str">
            <v>ORIVALDO KONIG ERLING</v>
          </cell>
          <cell r="E1136" t="str">
            <v>TERRA DE AREIA</v>
          </cell>
          <cell r="F1136" t="str">
            <v>PORTO ALEGRE</v>
          </cell>
          <cell r="G1136">
            <v>40466</v>
          </cell>
          <cell r="H1136" t="str">
            <v>320.101.097.0</v>
          </cell>
          <cell r="I1136">
            <v>0</v>
          </cell>
          <cell r="K1136">
            <v>43791</v>
          </cell>
          <cell r="L1136" t="str">
            <v>AÇÚCAR MASCAVO, MELADO, PÉ-DE-MOLEQUE, PUXA-PUXA</v>
          </cell>
          <cell r="M1136" t="str">
            <v>CANA-DE-AÇÚCAR</v>
          </cell>
          <cell r="O1136" t="str">
            <v>ORIVALDO KONIG ERLING</v>
          </cell>
          <cell r="R1136" t="str">
            <v>VEGETAL</v>
          </cell>
          <cell r="V1136" t="str">
            <v>Estrada do Ressaco, 2470</v>
          </cell>
          <cell r="W1136" t="str">
            <v>95.535-000</v>
          </cell>
          <cell r="X1136" t="str">
            <v>ORGÂNICO CERTIFICADO</v>
          </cell>
        </row>
        <row r="1137">
          <cell r="C1137" t="str">
            <v>08.008/10</v>
          </cell>
          <cell r="D1137" t="str">
            <v>AMADECOM</v>
          </cell>
          <cell r="E1137" t="str">
            <v>TRÊS FORQUILHAS</v>
          </cell>
          <cell r="F1137" t="str">
            <v>PORTO ALEGRE</v>
          </cell>
          <cell r="G1137">
            <v>40480</v>
          </cell>
          <cell r="H1137" t="str">
            <v>420.100.623.8</v>
          </cell>
          <cell r="I1137">
            <v>1</v>
          </cell>
          <cell r="J1137">
            <v>45125</v>
          </cell>
          <cell r="K1137">
            <v>45125</v>
          </cell>
          <cell r="L1137" t="str">
            <v>POLPA DE FRUTAS E DOCES</v>
          </cell>
          <cell r="M1137" t="str">
            <v>HORTICULTURA</v>
          </cell>
          <cell r="N1137" t="str">
            <v>DNILA SMMA 10/07/23</v>
          </cell>
          <cell r="O1137" t="str">
            <v>CELI AGUIAR MACHADO</v>
          </cell>
          <cell r="P1137" t="str">
            <v>51 99751 1054</v>
          </cell>
          <cell r="R1137" t="str">
            <v>BEBIDAS/VEGETAL</v>
          </cell>
          <cell r="S1137" t="str">
            <v>VIGILÂNCIA SANITÁRIA</v>
          </cell>
          <cell r="V1137" t="str">
            <v>Rua Antônio Witt, 4156 - Boa União</v>
          </cell>
          <cell r="W1137" t="str">
            <v>95.575-000</v>
          </cell>
          <cell r="X1137" t="str">
            <v>ORGÂNICO CERTIFICADO</v>
          </cell>
        </row>
        <row r="1138">
          <cell r="C1138" t="str">
            <v>08.009/13</v>
          </cell>
          <cell r="D1138" t="str">
            <v>SALETE ALBERTINA ORSO</v>
          </cell>
          <cell r="E1138" t="str">
            <v>TERRA DE AREIA</v>
          </cell>
          <cell r="F1138" t="str">
            <v>PORTO ALEGRE</v>
          </cell>
          <cell r="G1138">
            <v>41564</v>
          </cell>
          <cell r="H1138" t="str">
            <v>320.102.420.3</v>
          </cell>
          <cell r="I1138">
            <v>0</v>
          </cell>
          <cell r="K1138">
            <v>41564</v>
          </cell>
          <cell r="L1138" t="str">
            <v>BANANA, UVA E CAQUI</v>
          </cell>
          <cell r="M1138" t="str">
            <v>FRUTICULTURA</v>
          </cell>
          <cell r="O1138" t="str">
            <v>SALETE ALBERTINA ORSO</v>
          </cell>
          <cell r="P1138" t="str">
            <v>51 9839 5432</v>
          </cell>
          <cell r="R1138" t="str">
            <v>VEGETAL</v>
          </cell>
          <cell r="V1138" t="str">
            <v>Estrada Linha Becker, 3039 - Sanga Funda</v>
          </cell>
          <cell r="W1138" t="str">
            <v>95.535-000</v>
          </cell>
          <cell r="X1138" t="str">
            <v>CONVENCIONAL</v>
          </cell>
        </row>
        <row r="1139">
          <cell r="C1139" t="str">
            <v>08.010/11</v>
          </cell>
          <cell r="D1139" t="str">
            <v>NILTO PAULO BOFF</v>
          </cell>
          <cell r="E1139" t="str">
            <v>TRÊS CACHOEIRAS</v>
          </cell>
          <cell r="G1139">
            <v>40618</v>
          </cell>
          <cell r="H1139" t="str">
            <v>322.100.565.4</v>
          </cell>
          <cell r="I1139">
            <v>0</v>
          </cell>
          <cell r="K1139" t="str">
            <v>DESC</v>
          </cell>
          <cell r="L1139" t="str">
            <v>MARACUJÁ</v>
          </cell>
          <cell r="M1139" t="str">
            <v xml:space="preserve">MARACUJÁ </v>
          </cell>
          <cell r="O1139" t="str">
            <v xml:space="preserve">NILTO PAULO BOFF </v>
          </cell>
          <cell r="P1139" t="str">
            <v>51 9626 2296</v>
          </cell>
          <cell r="Q1139" t="str">
            <v>51 3667 2203</v>
          </cell>
          <cell r="R1139" t="str">
            <v>VEGETAL</v>
          </cell>
          <cell r="V1139" t="str">
            <v>Estrada do Pontal, S/N</v>
          </cell>
          <cell r="W1139" t="str">
            <v>95.580-000</v>
          </cell>
          <cell r="X1139" t="str">
            <v>CONVENCIONAL</v>
          </cell>
        </row>
        <row r="1140">
          <cell r="C1140" t="str">
            <v>08.011/11</v>
          </cell>
          <cell r="D1140" t="str">
            <v>JOSÉ WILMAR JUSTIN</v>
          </cell>
          <cell r="E1140" t="str">
            <v>TRÊS FORQUILHAS</v>
          </cell>
          <cell r="F1140" t="str">
            <v>PORTO ALEGRE</v>
          </cell>
          <cell r="G1140">
            <v>40618</v>
          </cell>
          <cell r="H1140" t="str">
            <v>420.100.128.7</v>
          </cell>
          <cell r="I1140">
            <v>1</v>
          </cell>
          <cell r="J1140">
            <v>41442</v>
          </cell>
          <cell r="K1140">
            <v>42937</v>
          </cell>
          <cell r="L1140" t="str">
            <v>MANDIOCA,PEPINO,CEBOLA,PÊSSEGO,BRÓCOLIS,CENOURA,BETERRABA</v>
          </cell>
          <cell r="M1140" t="str">
            <v>HORTICULTURA</v>
          </cell>
          <cell r="O1140" t="str">
            <v>JOSÉ WILMAR JUSTIN / JÚLIO CESAR JUSTO JUSTIN</v>
          </cell>
          <cell r="P1140" t="str">
            <v>51 9807 2130 / 9981 0345</v>
          </cell>
          <cell r="R1140" t="str">
            <v>VEGETAL</v>
          </cell>
          <cell r="S1140" t="str">
            <v>VIGILÂNCIA SANITÁRIA</v>
          </cell>
          <cell r="V1140" t="str">
            <v>Fundo Morro do Chapéu</v>
          </cell>
          <cell r="X1140" t="str">
            <v>CONVENCIONAL</v>
          </cell>
        </row>
        <row r="1141">
          <cell r="C1141" t="str">
            <v>08.012/11</v>
          </cell>
          <cell r="D1141" t="str">
            <v>JOSÉ CARLOS DA CUNHA SILVEIRA</v>
          </cell>
          <cell r="E1141" t="str">
            <v>CARAÁ</v>
          </cell>
          <cell r="F1141" t="str">
            <v>PORTO ALEGRE</v>
          </cell>
          <cell r="G1141">
            <v>40651</v>
          </cell>
          <cell r="H1141" t="str">
            <v>434.101.884.0</v>
          </cell>
          <cell r="I1141">
            <v>0</v>
          </cell>
          <cell r="K1141">
            <v>40651</v>
          </cell>
          <cell r="L1141" t="str">
            <v>AÇÚCAR MASCAVO</v>
          </cell>
          <cell r="M1141" t="str">
            <v>CANA-DE-AÇÚCAR</v>
          </cell>
          <cell r="O1141" t="str">
            <v>JOSÉ CARLOS DA CUNHA SILVEIRA</v>
          </cell>
          <cell r="P1141" t="str">
            <v>51 9671 6058</v>
          </cell>
          <cell r="R1141" t="str">
            <v>VEGETAL</v>
          </cell>
          <cell r="V1141" t="str">
            <v>Localidade Morro da Lage</v>
          </cell>
          <cell r="W1141" t="str">
            <v>95.515-000</v>
          </cell>
          <cell r="X1141" t="str">
            <v>CONVENCIONAL</v>
          </cell>
        </row>
        <row r="1142">
          <cell r="C1142" t="str">
            <v>08.013/11</v>
          </cell>
          <cell r="D1142" t="str">
            <v xml:space="preserve">VOLNEI DA SILVA </v>
          </cell>
          <cell r="E1142" t="str">
            <v>ITATI</v>
          </cell>
          <cell r="F1142" t="str">
            <v>PORTO ALEGRE</v>
          </cell>
          <cell r="G1142">
            <v>40737</v>
          </cell>
          <cell r="H1142" t="str">
            <v>481.100.363.1</v>
          </cell>
          <cell r="I1142">
            <v>1</v>
          </cell>
          <cell r="J1142">
            <v>41464</v>
          </cell>
          <cell r="K1142">
            <v>45583</v>
          </cell>
          <cell r="L1142" t="str">
            <v>MELADO E AÇÚCAR MASCAVO</v>
          </cell>
          <cell r="M1142" t="str">
            <v>CANA-DE-AÇÚCAR</v>
          </cell>
          <cell r="N1142" t="str">
            <v xml:space="preserve">DNILA Mun nº 010/2019  </v>
          </cell>
          <cell r="O1142" t="str">
            <v>VOLNEI DA SILVA</v>
          </cell>
          <cell r="P1142" t="str">
            <v>51 99704 7203</v>
          </cell>
          <cell r="R1142" t="str">
            <v>VEGETAL</v>
          </cell>
          <cell r="S1142" t="str">
            <v>VIGILÂNCIA SANITÁRIA</v>
          </cell>
          <cell r="V1142" t="str">
            <v>Estrada Geral da Linha Bernardes, nº 2341 - Linha Bernardes</v>
          </cell>
          <cell r="W1142" t="str">
            <v>95.538-000</v>
          </cell>
          <cell r="X1142" t="str">
            <v>CONVENCIONAL</v>
          </cell>
        </row>
        <row r="1143">
          <cell r="C1143" t="str">
            <v>08.014/11</v>
          </cell>
          <cell r="D1143" t="str">
            <v>JOSÉ DE SOUZA</v>
          </cell>
          <cell r="E1143" t="str">
            <v>TERRA DE AREIA</v>
          </cell>
          <cell r="F1143" t="str">
            <v>PORTO ALEGRE</v>
          </cell>
          <cell r="G1143">
            <v>40822</v>
          </cell>
          <cell r="H1143" t="str">
            <v>320.100.331.1</v>
          </cell>
          <cell r="I1143">
            <v>0</v>
          </cell>
          <cell r="K1143">
            <v>40704</v>
          </cell>
          <cell r="L1143" t="str">
            <v>MELADO E AÇÚCAR MASCAVO</v>
          </cell>
          <cell r="M1143" t="str">
            <v>CANA-DE-AÇÚCAR</v>
          </cell>
          <cell r="O1143" t="str">
            <v>JOSÉ DE SOUZA</v>
          </cell>
          <cell r="P1143" t="str">
            <v>51 9323 5293 / 9388 0655</v>
          </cell>
          <cell r="R1143" t="str">
            <v>VEGETAL</v>
          </cell>
          <cell r="V1143" t="str">
            <v>Est.  Geral da Sanga Funda - Linha Espigão</v>
          </cell>
          <cell r="X1143" t="str">
            <v>CONVENCIONAL</v>
          </cell>
        </row>
        <row r="1144">
          <cell r="C1144" t="str">
            <v>08.015/11</v>
          </cell>
          <cell r="D1144" t="str">
            <v>JOSÉ SANTOS DE OLIVEIRA</v>
          </cell>
          <cell r="E1144" t="str">
            <v>CARAÁ</v>
          </cell>
          <cell r="F1144" t="str">
            <v>PORTO ALEGRE</v>
          </cell>
          <cell r="G1144">
            <v>40837</v>
          </cell>
          <cell r="H1144" t="str">
            <v>434.101.599.0</v>
          </cell>
          <cell r="I1144">
            <v>0</v>
          </cell>
          <cell r="K1144">
            <v>45877</v>
          </cell>
          <cell r="L1144" t="str">
            <v>MELADO E AÇÚCAR MASCAVO</v>
          </cell>
          <cell r="M1144" t="str">
            <v>CANA-DE-AÇÚCAR</v>
          </cell>
          <cell r="O1144" t="str">
            <v>JOSÉ SANTOS DE OLIVEIRA</v>
          </cell>
          <cell r="P1144" t="str">
            <v>51 99815 2407</v>
          </cell>
          <cell r="R1144" t="str">
            <v>VEGETAL</v>
          </cell>
          <cell r="V1144" t="str">
            <v>Localidade Morro da Lage, 1895</v>
          </cell>
          <cell r="W1144" t="str">
            <v>95.515-000</v>
          </cell>
          <cell r="X1144" t="str">
            <v>CONVENCIONAL</v>
          </cell>
        </row>
        <row r="1145">
          <cell r="C1145" t="str">
            <v>08.016/12</v>
          </cell>
          <cell r="D1145" t="str">
            <v>FAMÍLIA JUSTO</v>
          </cell>
          <cell r="E1145" t="str">
            <v>TRÊS FORQUILHAS</v>
          </cell>
          <cell r="F1145" t="str">
            <v>PORTO ALEGRE</v>
          </cell>
          <cell r="G1145">
            <v>40976</v>
          </cell>
          <cell r="H1145" t="str">
            <v>420.101.023.5</v>
          </cell>
          <cell r="I1145">
            <v>0</v>
          </cell>
          <cell r="K1145">
            <v>40758</v>
          </cell>
          <cell r="L1145" t="str">
            <v>AIPIM E PEPINO</v>
          </cell>
          <cell r="M1145" t="str">
            <v>MANDIOCA E PEPINO</v>
          </cell>
          <cell r="O1145" t="str">
            <v>JOSCIEL JUSTO</v>
          </cell>
          <cell r="P1145" t="str">
            <v>51 9940 6083</v>
          </cell>
          <cell r="R1145" t="str">
            <v>VEGETAL</v>
          </cell>
          <cell r="V1145" t="str">
            <v>Est. Fundo do Chapéu, 2550 - Morro do Chapéu</v>
          </cell>
          <cell r="W1145" t="str">
            <v>95.575-000</v>
          </cell>
          <cell r="X1145" t="str">
            <v>CONVENCIONAL</v>
          </cell>
        </row>
        <row r="1146">
          <cell r="C1146" t="str">
            <v>08.017/12</v>
          </cell>
          <cell r="D1146" t="str">
            <v xml:space="preserve">BROTOS BR-101 </v>
          </cell>
          <cell r="E1146" t="str">
            <v>OSÓRIO</v>
          </cell>
          <cell r="F1146" t="str">
            <v>PORTO ALEGRE</v>
          </cell>
          <cell r="G1146">
            <v>41078</v>
          </cell>
          <cell r="H1146" t="str">
            <v>087.106.607.6</v>
          </cell>
          <cell r="I1146">
            <v>1</v>
          </cell>
          <cell r="J1146">
            <v>41922</v>
          </cell>
          <cell r="K1146">
            <v>44689</v>
          </cell>
          <cell r="L1146" t="str">
            <v>CULTIVO DE BROTOS</v>
          </cell>
          <cell r="M1146" t="str">
            <v>BROTOS</v>
          </cell>
          <cell r="N1146" t="str">
            <v>DECLARAÇÃO DE INSENÇÃO N° 40/2022</v>
          </cell>
          <cell r="O1146" t="str">
            <v>MÁRCIA DE SOUZA SANTOS</v>
          </cell>
          <cell r="P1146" t="str">
            <v>51 9849 2093</v>
          </cell>
          <cell r="R1146" t="str">
            <v>VEGETAL</v>
          </cell>
          <cell r="S1146" t="str">
            <v>VIGILÂNCIA SANITÁRIA</v>
          </cell>
          <cell r="U1146" t="str">
            <v>marciabossle@gmail.com</v>
          </cell>
          <cell r="V1146" t="str">
            <v>BR-101 km 81 - Arroio das Pedras</v>
          </cell>
          <cell r="W1146" t="str">
            <v>95.520-000</v>
          </cell>
          <cell r="X1146" t="str">
            <v>ORGÂNICO NÃO CERTIFICADO</v>
          </cell>
        </row>
        <row r="1147">
          <cell r="C1147" t="str">
            <v>08.018/12</v>
          </cell>
          <cell r="D1147" t="str">
            <v>AMADECOM</v>
          </cell>
          <cell r="E1147" t="str">
            <v>TRÊS FORQUILHAS</v>
          </cell>
          <cell r="G1147">
            <v>41078</v>
          </cell>
          <cell r="H1147" t="str">
            <v>420.100.211.9</v>
          </cell>
          <cell r="I1147">
            <v>0</v>
          </cell>
          <cell r="K1147" t="str">
            <v>DESC</v>
          </cell>
          <cell r="L1147" t="str">
            <v>PANIFICADOS</v>
          </cell>
          <cell r="M1147" t="str">
            <v>TRIGO</v>
          </cell>
          <cell r="O1147" t="str">
            <v>JOÃO HENRIQUE SCHVARSTZHAUP</v>
          </cell>
          <cell r="P1147" t="str">
            <v>51 9807 2130</v>
          </cell>
          <cell r="R1147" t="str">
            <v>VEGETAL</v>
          </cell>
          <cell r="V1147" t="str">
            <v>Rua Antonio Witt</v>
          </cell>
          <cell r="W1147" t="str">
            <v>95.570-500</v>
          </cell>
          <cell r="X1147" t="str">
            <v>ORGÂNICO CERTIFICADO</v>
          </cell>
        </row>
        <row r="1148">
          <cell r="C1148" t="str">
            <v>08.019/12</v>
          </cell>
          <cell r="D1148" t="str">
            <v>MORRO AZUL</v>
          </cell>
          <cell r="E1148" t="str">
            <v>TRÊS CACHOEIRAS</v>
          </cell>
          <cell r="F1148" t="str">
            <v>PORTO ALEGRE</v>
          </cell>
          <cell r="G1148">
            <v>41117</v>
          </cell>
          <cell r="H1148" t="str">
            <v>322.001.174.0</v>
          </cell>
          <cell r="I1148">
            <v>1</v>
          </cell>
          <cell r="J1148">
            <v>41422</v>
          </cell>
          <cell r="K1148">
            <v>45317</v>
          </cell>
          <cell r="L1148" t="str">
            <v>DOCES DIVERSOS, CHIPS, MOLHO DE TOMATE, TEMPEROS, CONSERVAS E POLPAS</v>
          </cell>
          <cell r="M1148" t="str">
            <v>HORTICULTURA E FRUTICULTURA</v>
          </cell>
          <cell r="N1148" t="str">
            <v>LO 031/2023/DMMA</v>
          </cell>
          <cell r="O1148" t="str">
            <v>IZAIAS BENCK BECKER</v>
          </cell>
          <cell r="P1148" t="str">
            <v>51 99774 8495 / 99626 0110</v>
          </cell>
          <cell r="Q1148" t="str">
            <v>51 3664 9120</v>
          </cell>
          <cell r="R1148" t="str">
            <v>VEGETAL</v>
          </cell>
          <cell r="S1148" t="str">
            <v>VIGILÂNCIA SANITÁRIA / MAPA</v>
          </cell>
          <cell r="U1148" t="str">
            <v>agroindustriamorroazul@gmail.com</v>
          </cell>
          <cell r="V1148" t="str">
            <v>Estrada Geral, 991 - Morro Azul</v>
          </cell>
          <cell r="W1148" t="str">
            <v>95.580-000</v>
          </cell>
          <cell r="X1148" t="str">
            <v>ORGÂNICO CERTIFICADO</v>
          </cell>
        </row>
        <row r="1149">
          <cell r="C1149" t="str">
            <v>08.020/13</v>
          </cell>
          <cell r="D1149" t="str">
            <v>ERONITA BONHO</v>
          </cell>
          <cell r="E1149" t="str">
            <v>MAQUINÉ</v>
          </cell>
          <cell r="F1149" t="str">
            <v>PORTO ALEGRE</v>
          </cell>
          <cell r="G1149">
            <v>41309</v>
          </cell>
          <cell r="H1149" t="str">
            <v>368.100.710.3</v>
          </cell>
          <cell r="I1149">
            <v>0</v>
          </cell>
          <cell r="K1149">
            <v>41366</v>
          </cell>
          <cell r="L1149" t="str">
            <v>PANIFICADOS E DOCES</v>
          </cell>
          <cell r="M1149" t="str">
            <v>TRIGO E FRUTICULTURA</v>
          </cell>
          <cell r="O1149" t="str">
            <v>ERONITA ISOPPO BONHO</v>
          </cell>
          <cell r="P1149" t="str">
            <v>51 9991 9214</v>
          </cell>
          <cell r="Q1149" t="str">
            <v>51 3628 1067</v>
          </cell>
          <cell r="R1149" t="str">
            <v>VEGETAL</v>
          </cell>
          <cell r="V1149" t="str">
            <v>Linha Mundo Novo, 1321</v>
          </cell>
          <cell r="W1149" t="str">
            <v>95.530-000</v>
          </cell>
          <cell r="X1149" t="str">
            <v>ORGÂNICO CERTIFICADO</v>
          </cell>
        </row>
        <row r="1150">
          <cell r="C1150" t="str">
            <v>08.021/13</v>
          </cell>
          <cell r="D1150" t="str">
            <v>LEANDRO DA SILVEIRA</v>
          </cell>
          <cell r="E1150" t="str">
            <v>CARAÁ</v>
          </cell>
          <cell r="F1150" t="str">
            <v>PORTO ALEGRE</v>
          </cell>
          <cell r="G1150">
            <v>41310</v>
          </cell>
          <cell r="H1150" t="str">
            <v>434.102.879.0</v>
          </cell>
          <cell r="I1150">
            <v>1</v>
          </cell>
          <cell r="J1150">
            <v>42208</v>
          </cell>
          <cell r="K1150">
            <v>42208</v>
          </cell>
          <cell r="L1150" t="str">
            <v>AIPIM</v>
          </cell>
          <cell r="M1150" t="str">
            <v>MANDIOCA</v>
          </cell>
          <cell r="O1150" t="str">
            <v>LEANDRO DA SILVEIRA</v>
          </cell>
          <cell r="P1150" t="str">
            <v>51 9813 2127</v>
          </cell>
          <cell r="R1150" t="str">
            <v>VEGETAL</v>
          </cell>
          <cell r="S1150" t="str">
            <v>VIGILÂNCIA SANITÁRIA</v>
          </cell>
          <cell r="V1150" t="str">
            <v>Caraá Central</v>
          </cell>
          <cell r="W1150" t="str">
            <v>95.515-000</v>
          </cell>
          <cell r="X1150" t="str">
            <v>CONVENCIONAL</v>
          </cell>
        </row>
        <row r="1151">
          <cell r="C1151" t="str">
            <v>08.022/13</v>
          </cell>
          <cell r="D1151" t="str">
            <v>QUADROS</v>
          </cell>
          <cell r="E1151" t="str">
            <v>TRÊS FORQUILHAS</v>
          </cell>
          <cell r="G1151">
            <v>41330</v>
          </cell>
          <cell r="H1151" t="str">
            <v>420.100.615.7</v>
          </cell>
          <cell r="I1151">
            <v>0</v>
          </cell>
          <cell r="K1151" t="str">
            <v>DESC</v>
          </cell>
          <cell r="L1151" t="str">
            <v>PANIFICADOS</v>
          </cell>
          <cell r="M1151" t="str">
            <v>TRIGO</v>
          </cell>
          <cell r="O1151" t="str">
            <v>ADRIANA DOS SANTOS QUADROS</v>
          </cell>
          <cell r="P1151" t="str">
            <v>51 9658 1769 / 9658 1769 / 9761 5877</v>
          </cell>
          <cell r="R1151" t="str">
            <v>VEGETAL</v>
          </cell>
          <cell r="V1151" t="str">
            <v>Estrada Morro do Chapéu, 7350 - Vila São Sebastião</v>
          </cell>
          <cell r="W1151" t="str">
            <v>95.575-000</v>
          </cell>
          <cell r="X1151" t="str">
            <v>CONVENCIONAL</v>
          </cell>
        </row>
        <row r="1152">
          <cell r="C1152" t="str">
            <v>08.023/13</v>
          </cell>
          <cell r="D1152" t="str">
            <v>DOCES E CONSERVAS MANZAN</v>
          </cell>
          <cell r="E1152" t="str">
            <v>MAQUINÉ</v>
          </cell>
          <cell r="F1152" t="str">
            <v>PORTO ALEGRE</v>
          </cell>
          <cell r="G1152">
            <v>41430</v>
          </cell>
          <cell r="H1152" t="str">
            <v>368.000.539.5</v>
          </cell>
          <cell r="I1152">
            <v>1</v>
          </cell>
          <cell r="J1152">
            <v>41498</v>
          </cell>
          <cell r="K1152">
            <v>41498</v>
          </cell>
          <cell r="L1152" t="str">
            <v>DOCES E CONSERVAS VEGETAIS</v>
          </cell>
          <cell r="M1152" t="str">
            <v>PALMEIRA REAL, CEBOLA, PEPINO</v>
          </cell>
          <cell r="N1152" t="str">
            <v xml:space="preserve">DECLARAÇÃO DE NÃO INCIDENCIA DE LICENCIAMENTO AMBIENTAL - SECRETARIA MUNICIPAL DE DESENVOLVIMENTO, TURISMO E MEIO AMBIENTE </v>
          </cell>
          <cell r="O1152" t="str">
            <v>RICARDO ALBERTO MANZAN</v>
          </cell>
          <cell r="Q1152" t="str">
            <v>51 3628 1341</v>
          </cell>
          <cell r="R1152" t="str">
            <v>VEGETAL</v>
          </cell>
          <cell r="U1152" t="str">
            <v>manzanricardo@yahoo.com.br</v>
          </cell>
          <cell r="V1152" t="str">
            <v>Av. General Osório, 1146 - Centro</v>
          </cell>
          <cell r="W1152" t="str">
            <v>95.530-000</v>
          </cell>
          <cell r="X1152" t="str">
            <v>CONVENCIONAL</v>
          </cell>
        </row>
        <row r="1153">
          <cell r="C1153" t="str">
            <v>08.024/13</v>
          </cell>
          <cell r="D1153" t="str">
            <v>CASA DO DOCE</v>
          </cell>
          <cell r="E1153" t="str">
            <v>DOM PEDRO DE ALCÂNTARA</v>
          </cell>
          <cell r="F1153" t="str">
            <v>PORTO ALEGRE</v>
          </cell>
          <cell r="G1153">
            <v>41555</v>
          </cell>
          <cell r="H1153" t="str">
            <v>440.100.399.2</v>
          </cell>
          <cell r="I1153">
            <v>1</v>
          </cell>
          <cell r="J1153">
            <v>42068</v>
          </cell>
          <cell r="K1153">
            <v>42068</v>
          </cell>
          <cell r="L1153" t="str">
            <v>SCHMIER</v>
          </cell>
          <cell r="M1153" t="str">
            <v>BANANA, BATATA-DE, ABÓBORA, GOIABA, MAMÃO</v>
          </cell>
          <cell r="N1153" t="str">
            <v>DECLARAÇÃO DE NÃO INCIDÊNCIA DE LICENCIAMENTO AMBIENTAL Nº 011/2019 - DEPARTAMENTO MUNICIPAL DE GESTÃO AMBIENTAL</v>
          </cell>
          <cell r="O1153" t="str">
            <v>JOEL PEREIRA DIMER</v>
          </cell>
          <cell r="P1153" t="str">
            <v>51 9752 5676</v>
          </cell>
          <cell r="Q1153" t="str">
            <v>51 3664 0322</v>
          </cell>
          <cell r="R1153" t="str">
            <v>VEGETAL</v>
          </cell>
          <cell r="S1153" t="str">
            <v>VIGILÂNCIA SANITÁRIA</v>
          </cell>
          <cell r="V1153" t="str">
            <v>Estrada do Pinheiro</v>
          </cell>
          <cell r="W1153" t="str">
            <v>95.568-000</v>
          </cell>
          <cell r="X1153" t="str">
            <v>ORGÂNICO CERTIFICADO</v>
          </cell>
        </row>
        <row r="1154">
          <cell r="C1154" t="str">
            <v>08.025/13</v>
          </cell>
          <cell r="D1154" t="str">
            <v xml:space="preserve">GRUPO AGUAPÉS </v>
          </cell>
          <cell r="E1154" t="str">
            <v>OSÓRIO</v>
          </cell>
          <cell r="F1154" t="str">
            <v>PORTO ALEGRE</v>
          </cell>
          <cell r="G1154">
            <v>41578</v>
          </cell>
          <cell r="H1154" t="str">
            <v>087.105.147.8</v>
          </cell>
          <cell r="I1154">
            <v>0</v>
          </cell>
          <cell r="K1154">
            <v>43391</v>
          </cell>
          <cell r="L1154" t="str">
            <v>LEGUMES MINIM. PROCESSADOS E FRUTAS</v>
          </cell>
          <cell r="M1154" t="str">
            <v>BANANA, HORTALIÇAS, CITROS, ABÓBORA, MILHO, BATATA E MANDIOCA</v>
          </cell>
          <cell r="O1154" t="str">
            <v>LUIS CARLOS DA SILVA</v>
          </cell>
          <cell r="P1154" t="str">
            <v>51 9561 7490</v>
          </cell>
          <cell r="R1154" t="str">
            <v>VEGETAL</v>
          </cell>
          <cell r="V1154" t="str">
            <v>Rua Antônio Maria dos Santos, 1.805 -  Aguapés</v>
          </cell>
          <cell r="W1154" t="str">
            <v>95.520-000</v>
          </cell>
          <cell r="X1154" t="str">
            <v>ORGÂNICO CERTIFICADO</v>
          </cell>
        </row>
        <row r="1155">
          <cell r="C1155" t="str">
            <v>08.026/13</v>
          </cell>
          <cell r="D1155" t="str">
            <v>MELADO DE DOM PEDRO DE ALCÂNTARA</v>
          </cell>
          <cell r="E1155" t="str">
            <v>DOM PEDRO DE ALCÂNTARA</v>
          </cell>
          <cell r="F1155" t="str">
            <v>PORTO ALEGRE</v>
          </cell>
          <cell r="G1155">
            <v>41605</v>
          </cell>
          <cell r="H1155" t="str">
            <v>440.100.695.9</v>
          </cell>
          <cell r="I1155">
            <v>1</v>
          </cell>
          <cell r="J1155">
            <v>42509</v>
          </cell>
          <cell r="K1155">
            <v>42509</v>
          </cell>
          <cell r="L1155" t="str">
            <v>MELADO</v>
          </cell>
          <cell r="M1155" t="str">
            <v>CANA-DE-AÇÚCAR</v>
          </cell>
          <cell r="N1155" t="str">
            <v>DECLARAÇÃO DE NÃO INCIDENCIA DE LICENCIAMNETO AMBIENTAL Nº 010/2019 - DEPARTAMENTO MUNICIPAL DE GESTAO AMBIENTAL</v>
          </cell>
          <cell r="O1155" t="str">
            <v>ROBERTO BEHENCK MACHADO</v>
          </cell>
          <cell r="P1155" t="str">
            <v>51 9939 1822 / 9862 3812</v>
          </cell>
          <cell r="R1155" t="str">
            <v>VEGETAL</v>
          </cell>
          <cell r="S1155" t="str">
            <v>VIGILÂNCIA SANITÁRIA</v>
          </cell>
          <cell r="V1155" t="str">
            <v>Estrada Geral, Morro dos Lefas</v>
          </cell>
          <cell r="W1155" t="str">
            <v>95.568-000</v>
          </cell>
          <cell r="X1155" t="str">
            <v>CONVENCIONAL</v>
          </cell>
        </row>
        <row r="1156">
          <cell r="C1156" t="str">
            <v>08.027/13</v>
          </cell>
          <cell r="D1156" t="str">
            <v>FÁBRICA AMIGONI</v>
          </cell>
          <cell r="E1156" t="str">
            <v>OSÓRIO</v>
          </cell>
          <cell r="G1156">
            <v>41606</v>
          </cell>
          <cell r="H1156" t="str">
            <v>087.105.306.3</v>
          </cell>
          <cell r="I1156">
            <v>0</v>
          </cell>
          <cell r="K1156" t="str">
            <v>DESC</v>
          </cell>
          <cell r="L1156" t="str">
            <v>PANIFICADOS</v>
          </cell>
          <cell r="M1156" t="str">
            <v>TRIGO</v>
          </cell>
          <cell r="O1156" t="str">
            <v>JANE MARIA VALLI AMIGONI</v>
          </cell>
          <cell r="P1156" t="str">
            <v>51 9684 3237</v>
          </cell>
          <cell r="R1156" t="str">
            <v>VEGETAL</v>
          </cell>
          <cell r="V1156" t="str">
            <v>Linha Padre Vieira-Borússia</v>
          </cell>
          <cell r="W1156" t="str">
            <v>95.520-000</v>
          </cell>
          <cell r="X1156" t="str">
            <v>CONVENCIONAL</v>
          </cell>
        </row>
        <row r="1157">
          <cell r="C1157" t="str">
            <v>08.028/13</v>
          </cell>
          <cell r="D1157" t="str">
            <v>VOLMIR KELLERMANN</v>
          </cell>
          <cell r="E1157" t="str">
            <v>ITATI</v>
          </cell>
          <cell r="F1157" t="str">
            <v>PORTO ALEGRE</v>
          </cell>
          <cell r="G1157">
            <v>41620</v>
          </cell>
          <cell r="H1157" t="str">
            <v>481.100.549.9</v>
          </cell>
          <cell r="I1157">
            <v>0</v>
          </cell>
          <cell r="K1157">
            <v>41620</v>
          </cell>
          <cell r="L1157" t="str">
            <v>MELADO</v>
          </cell>
          <cell r="M1157" t="str">
            <v>CANA-DE-AÇÚCAR</v>
          </cell>
          <cell r="O1157" t="str">
            <v>VOLMIR KELLERMANN</v>
          </cell>
          <cell r="P1157" t="str">
            <v>51 9668 1236</v>
          </cell>
          <cell r="R1157" t="str">
            <v>VEGETAL</v>
          </cell>
          <cell r="V1157" t="str">
            <v>Vila Três Pinheiros, 1213</v>
          </cell>
          <cell r="W1157" t="str">
            <v>95.538-000</v>
          </cell>
          <cell r="X1157" t="str">
            <v>CONVENCIONAL</v>
          </cell>
        </row>
        <row r="1158">
          <cell r="C1158" t="str">
            <v>08.029/14</v>
          </cell>
          <cell r="D1158" t="str">
            <v>CANTINHO DA NATUREZA - APPI  ASSOCIAÇÃO DOS PEQUENOS PRODUTORES DE ITATI</v>
          </cell>
          <cell r="E1158" t="str">
            <v>ITATI</v>
          </cell>
          <cell r="F1158" t="str">
            <v>PORTO ALEGRE</v>
          </cell>
          <cell r="G1158">
            <v>41667</v>
          </cell>
          <cell r="H1158" t="str">
            <v>481.100.224.4</v>
          </cell>
          <cell r="I1158">
            <v>1</v>
          </cell>
          <cell r="J1158">
            <v>42461</v>
          </cell>
          <cell r="K1158">
            <v>45615</v>
          </cell>
          <cell r="L1158" t="str">
            <v>BANANA PASSAS, CHIPS E FARINHA DE BANANA, CHIPS E FARINHA DE BATATA DOCE, CHIPS E FARINHA DE MANDIOCA, CHIPS DE INHAME, MANDIOCA CONGELADA, LARANJA DESIDRATADA E AÇAFRÃO EM PÓ</v>
          </cell>
          <cell r="M1158" t="str">
            <v>HORTICULTURA</v>
          </cell>
          <cell r="N1158" t="str">
            <v>DNILA Mun nº 006/2024</v>
          </cell>
          <cell r="O1158" t="str">
            <v>JOSÉ ODAIR JUSTIN</v>
          </cell>
          <cell r="P1158" t="str">
            <v>51 99523 4619</v>
          </cell>
          <cell r="Q1158" t="str">
            <v>51 3617 3092</v>
          </cell>
          <cell r="R1158" t="str">
            <v>VEGETAL</v>
          </cell>
          <cell r="S1158" t="str">
            <v>VIGILÂNCIA SANITÁRIA</v>
          </cell>
          <cell r="U1158" t="str">
            <v>lucianaloewejust@hotmail.com</v>
          </cell>
          <cell r="V1158" t="str">
            <v>Rua Lidia da Silva Porto, nº 295 - Centro</v>
          </cell>
          <cell r="W1158" t="str">
            <v>95.538-000</v>
          </cell>
          <cell r="X1158" t="str">
            <v>ORGÂNICO CERTIFICADO</v>
          </cell>
        </row>
        <row r="1159">
          <cell r="C1159" t="str">
            <v>08.030/14</v>
          </cell>
          <cell r="D1159" t="str">
            <v>ZENAIDE GRASSI</v>
          </cell>
          <cell r="E1159" t="str">
            <v>OSÓRIO</v>
          </cell>
          <cell r="F1159" t="str">
            <v>PORTO ALEGRE</v>
          </cell>
          <cell r="G1159">
            <v>41667</v>
          </cell>
          <cell r="H1159" t="str">
            <v>087.105.222.9</v>
          </cell>
          <cell r="I1159">
            <v>0</v>
          </cell>
          <cell r="K1159">
            <v>41667</v>
          </cell>
          <cell r="L1159" t="str">
            <v>PANIFICADOS</v>
          </cell>
          <cell r="M1159" t="str">
            <v>TRIGO</v>
          </cell>
          <cell r="O1159" t="str">
            <v>ZENAIDE GRASSI</v>
          </cell>
          <cell r="P1159" t="str">
            <v>51 8047 0205</v>
          </cell>
          <cell r="R1159" t="str">
            <v>VEGETAL</v>
          </cell>
          <cell r="V1159" t="str">
            <v>Rua Borússia</v>
          </cell>
          <cell r="W1159" t="str">
            <v>95.520-000</v>
          </cell>
          <cell r="X1159" t="str">
            <v>CONVENCIONAL</v>
          </cell>
        </row>
        <row r="1160">
          <cell r="C1160" t="str">
            <v>08.031/14</v>
          </cell>
          <cell r="D1160" t="str">
            <v>AIPIM GROSS</v>
          </cell>
          <cell r="E1160" t="str">
            <v>ITATI</v>
          </cell>
          <cell r="G1160">
            <v>41703</v>
          </cell>
          <cell r="H1160" t="str">
            <v>481.100.635.5</v>
          </cell>
          <cell r="I1160">
            <v>0</v>
          </cell>
          <cell r="K1160" t="str">
            <v>DESC</v>
          </cell>
          <cell r="L1160" t="str">
            <v>AIPIM DESCASCADO E CONGELADO</v>
          </cell>
          <cell r="M1160" t="str">
            <v>MANDIOCA</v>
          </cell>
          <cell r="O1160" t="str">
            <v>RENATO GROSS DO NASCIMENTO</v>
          </cell>
          <cell r="P1160" t="str">
            <v>51 8512 9246 / 8512 9236</v>
          </cell>
          <cell r="R1160" t="str">
            <v>VEGETAL</v>
          </cell>
          <cell r="V1160" t="str">
            <v>Estrada Geral Arroio do Padre</v>
          </cell>
          <cell r="W1160" t="str">
            <v>95.538-000</v>
          </cell>
          <cell r="X1160" t="str">
            <v>CONVENCIONAL</v>
          </cell>
        </row>
        <row r="1161">
          <cell r="C1161" t="str">
            <v>08.032/14</v>
          </cell>
          <cell r="D1161" t="str">
            <v>AFARVE - ASSOC. DE AGRICULTORAS E AGRICULTORES FAMILIARES DO RIO VERDE</v>
          </cell>
          <cell r="E1161" t="str">
            <v>TORRES</v>
          </cell>
          <cell r="F1161" t="str">
            <v>PORTO ALEGRE</v>
          </cell>
          <cell r="G1161">
            <v>41709</v>
          </cell>
          <cell r="H1161" t="str">
            <v>144.102.925.4</v>
          </cell>
          <cell r="I1161">
            <v>1</v>
          </cell>
          <cell r="J1161">
            <v>42949</v>
          </cell>
          <cell r="K1161">
            <v>42774</v>
          </cell>
          <cell r="L1161" t="str">
            <v>PANIFICADOS</v>
          </cell>
          <cell r="M1161" t="str">
            <v>TRIGO</v>
          </cell>
          <cell r="O1161" t="str">
            <v>SUELI DA ROSA DOS SANTOS</v>
          </cell>
          <cell r="P1161" t="str">
            <v>51 9973 7479 / 9610 9617</v>
          </cell>
          <cell r="Q1161" t="str">
            <v>51 3605 0002 / 3605 0098</v>
          </cell>
          <cell r="R1161" t="str">
            <v>VEGETAL</v>
          </cell>
          <cell r="S1161" t="str">
            <v>VIGILÂNCIA SANITÁRIA</v>
          </cell>
          <cell r="V1161" t="str">
            <v>Estrada Geral Rio Verde</v>
          </cell>
          <cell r="W1161" t="str">
            <v>95.560-000</v>
          </cell>
          <cell r="X1161" t="str">
            <v>ORGÂNICO CERTIFICADO</v>
          </cell>
        </row>
        <row r="1162">
          <cell r="C1162" t="str">
            <v>08.033/14</v>
          </cell>
          <cell r="D1162" t="str">
            <v>DELMO HAHN BORGES</v>
          </cell>
          <cell r="E1162" t="str">
            <v>MORRINHOS DO SUL</v>
          </cell>
          <cell r="F1162" t="str">
            <v>PORTO ALEGRE</v>
          </cell>
          <cell r="G1162">
            <v>41788</v>
          </cell>
          <cell r="H1162" t="str">
            <v>376.100.157.8</v>
          </cell>
          <cell r="I1162">
            <v>0</v>
          </cell>
          <cell r="K1162">
            <v>41788</v>
          </cell>
          <cell r="L1162" t="str">
            <v>AIPIM PROCESSADO</v>
          </cell>
          <cell r="M1162" t="str">
            <v>MANDIOCA</v>
          </cell>
          <cell r="O1162" t="str">
            <v>DELMO HAHN BORGES</v>
          </cell>
          <cell r="P1162" t="str">
            <v>51 9971 5551</v>
          </cell>
          <cell r="R1162" t="str">
            <v>VEGETAL</v>
          </cell>
          <cell r="V1162" t="str">
            <v>Rua Morro do Forno-Vila Três Passos</v>
          </cell>
          <cell r="W1162" t="str">
            <v>95.577-000</v>
          </cell>
          <cell r="X1162" t="str">
            <v>ORGÂNICO CERTIFICADO</v>
          </cell>
        </row>
        <row r="1163">
          <cell r="C1163" t="str">
            <v>08.034/14</v>
          </cell>
          <cell r="D1163" t="str">
            <v>MAURO FERNANDES MARTINS</v>
          </cell>
          <cell r="E1163" t="str">
            <v>MORRINHOS DO SUL</v>
          </cell>
          <cell r="F1163" t="str">
            <v>PORTO ALEGRE</v>
          </cell>
          <cell r="G1163">
            <v>41788</v>
          </cell>
          <cell r="H1163" t="str">
            <v>376.100.296.5</v>
          </cell>
          <cell r="I1163">
            <v>0</v>
          </cell>
          <cell r="K1163">
            <v>41788</v>
          </cell>
          <cell r="L1163" t="str">
            <v>AIPIM PROCESSADO</v>
          </cell>
          <cell r="M1163" t="str">
            <v>MANDIOCA</v>
          </cell>
          <cell r="O1163" t="str">
            <v>MAURO FERNANDES MARTINS</v>
          </cell>
          <cell r="P1163" t="str">
            <v>51 9961 6012</v>
          </cell>
          <cell r="R1163" t="str">
            <v>VEGETAL</v>
          </cell>
          <cell r="V1163" t="str">
            <v>Rua Morro do Forno-Vila Três Passos</v>
          </cell>
          <cell r="W1163" t="str">
            <v>95.977-000</v>
          </cell>
          <cell r="X1163" t="str">
            <v>ORGÂNICO CERTIFICADO</v>
          </cell>
        </row>
        <row r="1164">
          <cell r="C1164" t="str">
            <v>08.035/14</v>
          </cell>
          <cell r="D1164" t="str">
            <v>CONSERVAS BILIBIO</v>
          </cell>
          <cell r="E1164" t="str">
            <v>DOM PEDRO DE ALCÂNTARA</v>
          </cell>
          <cell r="G1164">
            <v>41829</v>
          </cell>
          <cell r="H1164" t="str">
            <v>440.100.403.4</v>
          </cell>
          <cell r="I1164">
            <v>0</v>
          </cell>
          <cell r="K1164" t="str">
            <v>DESC</v>
          </cell>
          <cell r="L1164" t="str">
            <v>CONSERVAS VEGETAIS</v>
          </cell>
          <cell r="M1164" t="str">
            <v>HORTICULTURA</v>
          </cell>
          <cell r="O1164" t="str">
            <v>MARLENE VIANA BILIBIO</v>
          </cell>
          <cell r="P1164" t="str">
            <v>51 9824 1013</v>
          </cell>
          <cell r="R1164" t="str">
            <v>VEGETAL</v>
          </cell>
          <cell r="V1164" t="str">
            <v>Estrada Geral, Baixada</v>
          </cell>
          <cell r="W1164" t="str">
            <v>95.568-000</v>
          </cell>
          <cell r="X1164" t="str">
            <v>CONVENCIONAL</v>
          </cell>
        </row>
        <row r="1165">
          <cell r="C1165" t="str">
            <v>08.036/14</v>
          </cell>
          <cell r="D1165" t="str">
            <v>SABOR DO CAMPO</v>
          </cell>
          <cell r="E1165" t="str">
            <v>ESTÂNCIA VELHA</v>
          </cell>
          <cell r="F1165" t="str">
            <v>PORTO ALEGRE</v>
          </cell>
          <cell r="G1165">
            <v>41829</v>
          </cell>
          <cell r="H1165" t="str">
            <v>042.100.802.4</v>
          </cell>
          <cell r="I1165">
            <v>0</v>
          </cell>
          <cell r="K1165">
            <v>45736</v>
          </cell>
          <cell r="L1165" t="str">
            <v>SELETA DE AIPIM, DE MORANGA, DE MILHO VERDE, DE CHUCHU E DE CENOURA</v>
          </cell>
          <cell r="M1165" t="str">
            <v>HORTICULTURA</v>
          </cell>
          <cell r="O1165" t="str">
            <v>FABIANA MARIA CARDOSO</v>
          </cell>
          <cell r="P1165" t="str">
            <v>51 99963 8994 / 99988 5885</v>
          </cell>
          <cell r="R1165" t="str">
            <v>VEGETAL</v>
          </cell>
          <cell r="U1165" t="str">
            <v>fabianamariacardosocardoso@gmail.com</v>
          </cell>
          <cell r="V1165" t="str">
            <v>Rua Trajano Cardoso, 5370 - Campo Grande</v>
          </cell>
          <cell r="W1165" t="str">
            <v>93.600-000</v>
          </cell>
          <cell r="X1165" t="str">
            <v>CONVENCIONAL</v>
          </cell>
        </row>
        <row r="1166">
          <cell r="C1166" t="str">
            <v>08.037/14</v>
          </cell>
          <cell r="D1166" t="str">
            <v>REGINA DA SILVA KAUER</v>
          </cell>
          <cell r="E1166" t="str">
            <v>OSÓRIO</v>
          </cell>
          <cell r="G1166">
            <v>41829</v>
          </cell>
          <cell r="H1166" t="str">
            <v>087.105.281.4</v>
          </cell>
          <cell r="I1166">
            <v>0</v>
          </cell>
          <cell r="J1166">
            <v>41907</v>
          </cell>
          <cell r="K1166" t="str">
            <v>DESC</v>
          </cell>
          <cell r="L1166" t="str">
            <v>EMBUTIDOS E CARNE</v>
          </cell>
          <cell r="M1166" t="str">
            <v>SUINOCULTURA</v>
          </cell>
          <cell r="O1166" t="str">
            <v>SANDRA REGINA DA SILVA KAUER</v>
          </cell>
          <cell r="P1166" t="str">
            <v>51 9798 2676</v>
          </cell>
          <cell r="R1166" t="str">
            <v>ANIMAL</v>
          </cell>
          <cell r="S1166" t="str">
            <v>SIM</v>
          </cell>
          <cell r="V1166" t="str">
            <v>Estrada Arroio Grande, nº 4.500, Arroio Grande, Borússia</v>
          </cell>
          <cell r="W1166" t="str">
            <v>95.520-000</v>
          </cell>
          <cell r="X1166" t="str">
            <v>CONVENCIONAL</v>
          </cell>
        </row>
        <row r="1167">
          <cell r="C1167" t="str">
            <v>08.038/15</v>
          </cell>
          <cell r="D1167" t="str">
            <v>AGROSÓRIO</v>
          </cell>
          <cell r="E1167" t="str">
            <v>OSÓRIO</v>
          </cell>
          <cell r="F1167" t="str">
            <v>PORTO ALEGRE</v>
          </cell>
          <cell r="G1167">
            <v>42093</v>
          </cell>
          <cell r="H1167" t="str">
            <v>087.106.583.5</v>
          </cell>
          <cell r="I1167">
            <v>1</v>
          </cell>
          <cell r="J1167">
            <v>43167</v>
          </cell>
          <cell r="K1167">
            <v>44909</v>
          </cell>
          <cell r="L1167" t="str">
            <v xml:space="preserve">POLPA DE MARACUJÁ </v>
          </cell>
          <cell r="M1167" t="str">
            <v xml:space="preserve">MARACUJÁ </v>
          </cell>
          <cell r="N1167" t="str">
            <v>DILA 63/2022</v>
          </cell>
          <cell r="O1167" t="str">
            <v>FABIANO MARTINS DA SILVA</v>
          </cell>
          <cell r="P1167" t="str">
            <v>51 98433 7382</v>
          </cell>
          <cell r="R1167" t="str">
            <v>BEBIDAS</v>
          </cell>
          <cell r="S1167" t="str">
            <v>MAPA</v>
          </cell>
          <cell r="U1167" t="str">
            <v>fabianomaracuja@gmail.com</v>
          </cell>
          <cell r="V1167" t="str">
            <v>RST 101, 970 - Passinhos</v>
          </cell>
          <cell r="W1167" t="str">
            <v>95.520-000</v>
          </cell>
          <cell r="X1167" t="str">
            <v>CONVENCIONAL</v>
          </cell>
        </row>
        <row r="1168">
          <cell r="C1168" t="str">
            <v>08.039/15</v>
          </cell>
          <cell r="D1168" t="str">
            <v>PESCADOS ORTIZ</v>
          </cell>
          <cell r="E1168" t="str">
            <v>PALMARES DO SUL</v>
          </cell>
          <cell r="F1168" t="str">
            <v>PORTO ALEGRE</v>
          </cell>
          <cell r="G1168">
            <v>42172</v>
          </cell>
          <cell r="H1168" t="str">
            <v>240.101.705.9</v>
          </cell>
          <cell r="I1168">
            <v>1</v>
          </cell>
          <cell r="J1168">
            <v>42242</v>
          </cell>
          <cell r="K1168">
            <v>42242</v>
          </cell>
          <cell r="L1168" t="str">
            <v>PEIXE, FILÉ DE PEIXE, BOLINHO DE PEIXE</v>
          </cell>
          <cell r="M1168" t="str">
            <v>PESCADOS OU PISCICULTURA</v>
          </cell>
          <cell r="O1168" t="str">
            <v>JOÃO LUIZ LACERDA DA SILVA</v>
          </cell>
          <cell r="P1168" t="str">
            <v>51 9901 6330</v>
          </cell>
          <cell r="Q1168" t="str">
            <v>51 3668 1721</v>
          </cell>
          <cell r="R1168" t="str">
            <v>ANIMAL</v>
          </cell>
          <cell r="S1168" t="str">
            <v>SIM</v>
          </cell>
          <cell r="V1168" t="str">
            <v>Rua Américo Martins, 288, bairro Porto</v>
          </cell>
          <cell r="W1168" t="str">
            <v>95.540-000</v>
          </cell>
          <cell r="X1168" t="str">
            <v>CONVENCIONAL</v>
          </cell>
        </row>
        <row r="1169">
          <cell r="C1169" t="str">
            <v>08.040/15</v>
          </cell>
          <cell r="D1169" t="str">
            <v>MEYER</v>
          </cell>
          <cell r="E1169" t="str">
            <v>ITATI</v>
          </cell>
          <cell r="F1169" t="str">
            <v>PORTO ALEGRE</v>
          </cell>
          <cell r="G1169">
            <v>42193</v>
          </cell>
          <cell r="H1169" t="str">
            <v>481.100.896.0</v>
          </cell>
          <cell r="I1169">
            <v>1</v>
          </cell>
          <cell r="J1169">
            <v>42444</v>
          </cell>
          <cell r="K1169">
            <v>45583</v>
          </cell>
          <cell r="L1169" t="str">
            <v>MELADO E AÇÚCAR MASCAVO</v>
          </cell>
          <cell r="M1169" t="str">
            <v>CANA-DE-AÇÚCAR</v>
          </cell>
          <cell r="N1169" t="str">
            <v>DNILA Mun nº 009/2019</v>
          </cell>
          <cell r="O1169" t="str">
            <v>GESIEL ERLING MEYER</v>
          </cell>
          <cell r="P1169" t="str">
            <v>51 99825 1416 / 98215 9327 / 99778 1296</v>
          </cell>
          <cell r="R1169" t="str">
            <v>VEGETAL</v>
          </cell>
          <cell r="S1169" t="str">
            <v>VIGILÂNCIA SANITÁRIA</v>
          </cell>
          <cell r="V1169" t="str">
            <v>Estrada Costa do Morro, nº 848 - Costa do Morro</v>
          </cell>
          <cell r="W1169" t="str">
            <v>95.538-000</v>
          </cell>
          <cell r="X1169" t="str">
            <v>CONVENCIONAL</v>
          </cell>
        </row>
        <row r="1170">
          <cell r="C1170" t="str">
            <v>08.041/15</v>
          </cell>
          <cell r="D1170" t="str">
            <v>AÇUCAR NELINHO</v>
          </cell>
          <cell r="E1170" t="str">
            <v>ITATI</v>
          </cell>
          <cell r="F1170" t="str">
            <v>PORTO ALEGRE</v>
          </cell>
          <cell r="G1170">
            <v>42257</v>
          </cell>
          <cell r="H1170" t="str">
            <v>481.100.407.7</v>
          </cell>
          <cell r="I1170">
            <v>1</v>
          </cell>
          <cell r="J1170">
            <v>42538</v>
          </cell>
          <cell r="K1170">
            <v>42538</v>
          </cell>
          <cell r="L1170" t="str">
            <v>MELADO E AÇÚCAR MASCAVO</v>
          </cell>
          <cell r="M1170" t="str">
            <v>CANA-DE-AÇÚCAR</v>
          </cell>
          <cell r="N1170" t="str">
            <v>DNILAM Nº 001/2019 MUNICIPIO ITATI</v>
          </cell>
          <cell r="O1170" t="str">
            <v>DANIEL KONIG ERLING</v>
          </cell>
          <cell r="P1170" t="str">
            <v>51 9858 2261</v>
          </cell>
          <cell r="R1170" t="str">
            <v>VEGETAL</v>
          </cell>
          <cell r="S1170" t="str">
            <v>VIGILÂNCIA SANITÁRIA</v>
          </cell>
          <cell r="V1170" t="str">
            <v>Vila Três Pinheiros, 2210</v>
          </cell>
          <cell r="W1170" t="str">
            <v>95.538-000</v>
          </cell>
          <cell r="X1170" t="str">
            <v>CONVENCIONAL</v>
          </cell>
        </row>
        <row r="1171">
          <cell r="C1171" t="str">
            <v>08.042/15</v>
          </cell>
          <cell r="D1171" t="str">
            <v>RENATO VITCOSKI</v>
          </cell>
          <cell r="E1171" t="str">
            <v>ITATI</v>
          </cell>
          <cell r="F1171" t="str">
            <v>PORTO ALEGRE</v>
          </cell>
          <cell r="G1171">
            <v>42261</v>
          </cell>
          <cell r="H1171" t="str">
            <v>481.100.583.9</v>
          </cell>
          <cell r="I1171">
            <v>1</v>
          </cell>
          <cell r="J1171">
            <v>42569</v>
          </cell>
          <cell r="K1171">
            <v>45527</v>
          </cell>
          <cell r="L1171" t="str">
            <v>MELADO E AÇÚCAR MASCAVO</v>
          </cell>
          <cell r="M1171" t="str">
            <v>CANA-DE-AÇÚCAR</v>
          </cell>
          <cell r="N1171" t="str">
            <v>DNILA Mun Nº 005/2019</v>
          </cell>
          <cell r="O1171" t="str">
            <v>RENATO VITCOSKI</v>
          </cell>
          <cell r="P1171" t="str">
            <v>51 99884 9530</v>
          </cell>
          <cell r="R1171" t="str">
            <v>VEGETAL</v>
          </cell>
          <cell r="S1171" t="str">
            <v>VIGILÂNCIA SANITÁRIA</v>
          </cell>
          <cell r="V1171" t="str">
            <v>Vila Três Pinheiros, 4604 - Três Pinheiros</v>
          </cell>
          <cell r="W1171" t="str">
            <v>95.538-000</v>
          </cell>
          <cell r="X1171" t="str">
            <v>CONVENCIONAL</v>
          </cell>
        </row>
        <row r="1172">
          <cell r="C1172" t="str">
            <v>08.043/15</v>
          </cell>
          <cell r="D1172" t="str">
            <v>DANIEL HOFFMANN JUSTIN</v>
          </cell>
          <cell r="E1172" t="str">
            <v>ITATI</v>
          </cell>
          <cell r="F1172" t="str">
            <v>PORTO ALEGRE</v>
          </cell>
          <cell r="G1172">
            <v>42262</v>
          </cell>
          <cell r="H1172" t="str">
            <v>481.100.788.2</v>
          </cell>
          <cell r="I1172">
            <v>1</v>
          </cell>
          <cell r="J1172">
            <v>42937</v>
          </cell>
          <cell r="K1172">
            <v>45652</v>
          </cell>
          <cell r="L1172" t="str">
            <v>MELADO E AÇÚCAR MASCAVO</v>
          </cell>
          <cell r="M1172" t="str">
            <v>CANA-DE-AÇÚCAR</v>
          </cell>
          <cell r="N1172" t="str">
            <v>DNILA Mun nº 009/2020</v>
          </cell>
          <cell r="O1172" t="str">
            <v>DANIEL HOFFMANN JUSTIN</v>
          </cell>
          <cell r="P1172" t="str">
            <v>51 99535 2653</v>
          </cell>
          <cell r="R1172" t="str">
            <v>VEGETAL</v>
          </cell>
          <cell r="S1172" t="str">
            <v>VIGILÂNCIA SANITÁRIA</v>
          </cell>
          <cell r="V1172" t="str">
            <v>Estrada Geral Três Pinheiros, nº 2010 - Três Pinheiros</v>
          </cell>
          <cell r="W1172" t="str">
            <v>95.538-000</v>
          </cell>
          <cell r="X1172" t="str">
            <v>CONVENCIONAL</v>
          </cell>
        </row>
        <row r="1173">
          <cell r="C1173" t="str">
            <v>08.044/15</v>
          </cell>
          <cell r="D1173" t="str">
            <v>IRENO INÁCIO ALVES FARIAS</v>
          </cell>
          <cell r="E1173" t="str">
            <v>ITATI</v>
          </cell>
          <cell r="F1173" t="str">
            <v>PORTO ALEGRE</v>
          </cell>
          <cell r="G1173">
            <v>42292</v>
          </cell>
          <cell r="H1173" t="str">
            <v>481.101.085.9</v>
          </cell>
          <cell r="I1173">
            <v>1</v>
          </cell>
          <cell r="J1173">
            <v>43049</v>
          </cell>
          <cell r="K1173">
            <v>43500</v>
          </cell>
          <cell r="L1173" t="str">
            <v>MELADO E AÇÚCAR MASCAVO</v>
          </cell>
          <cell r="M1173" t="str">
            <v>CANA-DE-AÇÚCAR</v>
          </cell>
          <cell r="N1173" t="str">
            <v>DNILAM Nº 008/2019 MUNICIPIO ITATI</v>
          </cell>
          <cell r="O1173" t="str">
            <v>IRENO INÁCIO ALVES FARIAS</v>
          </cell>
          <cell r="P1173" t="str">
            <v>51 9601 0204 / 9684 5978</v>
          </cell>
          <cell r="R1173" t="str">
            <v>VEGETAL</v>
          </cell>
          <cell r="S1173" t="str">
            <v>VIGILÂNCIA SANITÁRIA</v>
          </cell>
          <cell r="V1173" t="str">
            <v>Estrada Geral Costa do Morro</v>
          </cell>
          <cell r="W1173" t="str">
            <v>95.538-000</v>
          </cell>
          <cell r="X1173" t="str">
            <v>CONVENCIONAL</v>
          </cell>
        </row>
        <row r="1174">
          <cell r="C1174" t="str">
            <v>08.045/15</v>
          </cell>
          <cell r="D1174" t="str">
            <v>FAMILIA FERNANDES</v>
          </cell>
          <cell r="E1174" t="str">
            <v>TRÊS CACHOEIRAS</v>
          </cell>
          <cell r="F1174" t="str">
            <v>PORTO ALEGRE</v>
          </cell>
          <cell r="G1174">
            <v>42292</v>
          </cell>
          <cell r="H1174" t="str">
            <v>322.100.863.7</v>
          </cell>
          <cell r="I1174">
            <v>0</v>
          </cell>
          <cell r="K1174">
            <v>42292</v>
          </cell>
          <cell r="L1174" t="str">
            <v>CONSERVAS, GELEIAS E SCHIMIER DE BANANA</v>
          </cell>
          <cell r="M1174" t="str">
            <v>HORTICULTURA</v>
          </cell>
          <cell r="O1174" t="str">
            <v>TOBIAS JOSÉ FERNANDES</v>
          </cell>
          <cell r="Q1174" t="str">
            <v>51 3667 2027</v>
          </cell>
          <cell r="R1174" t="str">
            <v>VEGETAL</v>
          </cell>
          <cell r="V1174" t="str">
            <v>Travessa Schar do Sim, 600 - Bairro raposa</v>
          </cell>
          <cell r="W1174" t="str">
            <v>95.580-991</v>
          </cell>
          <cell r="X1174" t="str">
            <v>CONVENCIONAL</v>
          </cell>
        </row>
        <row r="1175">
          <cell r="C1175" t="str">
            <v>08.046/15</v>
          </cell>
          <cell r="D1175" t="str">
            <v>JUREMA JUSTO MENGUE</v>
          </cell>
          <cell r="E1175" t="str">
            <v>TRÊS CACHOEIRAS</v>
          </cell>
          <cell r="G1175">
            <v>42292</v>
          </cell>
          <cell r="H1175" t="str">
            <v>322.100.945.5</v>
          </cell>
          <cell r="I1175">
            <v>0</v>
          </cell>
          <cell r="K1175" t="str">
            <v>DESC</v>
          </cell>
          <cell r="L1175" t="str">
            <v>COMPOTAS , DOCES E CONSERVAS DE BANANA</v>
          </cell>
          <cell r="M1175" t="str">
            <v>HORTICULTURA</v>
          </cell>
          <cell r="O1175" t="str">
            <v>JUREMA JUSTO MENDES</v>
          </cell>
          <cell r="Q1175" t="str">
            <v>51 3664 9087</v>
          </cell>
          <cell r="R1175" t="str">
            <v>VEGETAL</v>
          </cell>
          <cell r="V1175" t="str">
            <v>Rua Morro Azul - Vila Morro Azul</v>
          </cell>
          <cell r="W1175" t="str">
            <v>95.580-000</v>
          </cell>
          <cell r="X1175" t="str">
            <v>CONVENCIONAL</v>
          </cell>
        </row>
        <row r="1176">
          <cell r="C1176" t="str">
            <v>08.047/15</v>
          </cell>
          <cell r="D1176" t="str">
            <v>INÊS FERNANDES DE CASTILHOS</v>
          </cell>
          <cell r="E1176" t="str">
            <v>TRÊS CACHOEIRAS</v>
          </cell>
          <cell r="F1176" t="str">
            <v>PORTO ALEGRE</v>
          </cell>
          <cell r="G1176">
            <v>42292</v>
          </cell>
          <cell r="H1176" t="str">
            <v>322.100.520.4</v>
          </cell>
          <cell r="I1176">
            <v>0</v>
          </cell>
          <cell r="K1176">
            <v>42292</v>
          </cell>
          <cell r="L1176" t="str">
            <v>COMPOTAS , DOCES E SCHIMIER DE BANANA</v>
          </cell>
          <cell r="M1176" t="str">
            <v>HORTICULTURA</v>
          </cell>
          <cell r="O1176" t="str">
            <v>INÊS FERNANDES DE CASTILHOS</v>
          </cell>
          <cell r="P1176" t="str">
            <v>51 9652 9850</v>
          </cell>
          <cell r="R1176" t="str">
            <v>VEGETAL</v>
          </cell>
          <cell r="V1176" t="str">
            <v>Vila Morro do Descanso,  2721</v>
          </cell>
          <cell r="X1176" t="str">
            <v>ORGÂNICO CERTIFICADO</v>
          </cell>
        </row>
        <row r="1177">
          <cell r="C1177" t="str">
            <v>08.048/15</v>
          </cell>
          <cell r="D1177" t="str">
            <v>MORRO AZUL - ÁLVARO FRANCISCO</v>
          </cell>
          <cell r="E1177" t="str">
            <v>TRÊS CACHOEIRAS</v>
          </cell>
          <cell r="F1177" t="str">
            <v>PORTO ALEGRE</v>
          </cell>
          <cell r="G1177">
            <v>42292</v>
          </cell>
          <cell r="H1177" t="str">
            <v>322.100.842.4</v>
          </cell>
          <cell r="I1177">
            <v>0</v>
          </cell>
          <cell r="K1177">
            <v>42292</v>
          </cell>
          <cell r="L1177" t="str">
            <v>GELEIAS, COMPOTAS E MOLHOS</v>
          </cell>
          <cell r="M1177" t="str">
            <v>HORTICULTURA</v>
          </cell>
          <cell r="O1177" t="str">
            <v>ÁLVARO FRANCISCO LUMERTZ CARLOS</v>
          </cell>
          <cell r="P1177" t="str">
            <v>51 9237 4471</v>
          </cell>
          <cell r="R1177" t="str">
            <v>VEGETAL</v>
          </cell>
          <cell r="V1177" t="str">
            <v>Vila Morro Azul, 1162</v>
          </cell>
          <cell r="W1177" t="str">
            <v>95.580-000</v>
          </cell>
          <cell r="X1177" t="str">
            <v>ORGÂNICO CERTIFICADO</v>
          </cell>
        </row>
        <row r="1178">
          <cell r="C1178" t="str">
            <v>08.049/15</v>
          </cell>
          <cell r="D1178" t="str">
            <v>DÉBORA MENGUE LUMERTZ</v>
          </cell>
          <cell r="E1178" t="str">
            <v>TRÊS CACHOEIRAS</v>
          </cell>
          <cell r="F1178" t="str">
            <v>PORTO ALEGRE</v>
          </cell>
          <cell r="G1178">
            <v>42292</v>
          </cell>
          <cell r="H1178" t="str">
            <v>322.100.738.0</v>
          </cell>
          <cell r="I1178">
            <v>0</v>
          </cell>
          <cell r="K1178">
            <v>42292</v>
          </cell>
          <cell r="L1178" t="str">
            <v>DOCES, COMPOTAS, GELEIAS E MOLHOS</v>
          </cell>
          <cell r="M1178" t="str">
            <v>HORTICULTURA</v>
          </cell>
          <cell r="O1178" t="str">
            <v>DÉBORA MENGUE LUMERTZ</v>
          </cell>
          <cell r="Q1178" t="str">
            <v>51 3664 9073</v>
          </cell>
          <cell r="R1178" t="str">
            <v>VEGETAL</v>
          </cell>
          <cell r="V1178" t="str">
            <v>Vila Morro Azul, 1266</v>
          </cell>
          <cell r="W1178" t="str">
            <v>95.580-000</v>
          </cell>
          <cell r="X1178" t="str">
            <v>CONVENCIONAL</v>
          </cell>
        </row>
        <row r="1179">
          <cell r="C1179" t="str">
            <v>08.050/15</v>
          </cell>
          <cell r="D1179" t="str">
            <v>JOÃO CARLOS DE BRITO CUNHA</v>
          </cell>
          <cell r="E1179" t="str">
            <v>CARAÁ</v>
          </cell>
          <cell r="F1179" t="str">
            <v>PORTO ALEGRE</v>
          </cell>
          <cell r="G1179">
            <v>42305</v>
          </cell>
          <cell r="H1179" t="str">
            <v>434.101.528.0</v>
          </cell>
          <cell r="I1179">
            <v>0</v>
          </cell>
          <cell r="K1179">
            <v>42305</v>
          </cell>
          <cell r="L1179" t="str">
            <v xml:space="preserve">PANIFICADOS - PÃES </v>
          </cell>
          <cell r="M1179" t="str">
            <v>TRIGO E MILHO</v>
          </cell>
          <cell r="O1179" t="str">
            <v>JOÃO CARLOS DE BRITO CUNHA</v>
          </cell>
          <cell r="Q1179" t="str">
            <v>51 3615 1426</v>
          </cell>
          <cell r="R1179" t="str">
            <v>VEGETAL</v>
          </cell>
          <cell r="V1179" t="str">
            <v>Estrada Sanga Funda s/n</v>
          </cell>
          <cell r="W1179" t="str">
            <v>95.515-000</v>
          </cell>
          <cell r="X1179" t="str">
            <v>CONVENCIONAL</v>
          </cell>
        </row>
        <row r="1180">
          <cell r="C1180" t="str">
            <v>08.051/15</v>
          </cell>
          <cell r="D1180" t="str">
            <v>OTÁVIO COLLIONI</v>
          </cell>
          <cell r="E1180" t="str">
            <v>CARAÁ</v>
          </cell>
          <cell r="F1180" t="str">
            <v>PORTO ALEGRE</v>
          </cell>
          <cell r="G1180">
            <v>42305</v>
          </cell>
          <cell r="H1180" t="str">
            <v>434.100.677.0</v>
          </cell>
          <cell r="I1180">
            <v>0</v>
          </cell>
          <cell r="K1180">
            <v>42305</v>
          </cell>
          <cell r="L1180" t="str">
            <v xml:space="preserve">PANIFICADOS - PÃES </v>
          </cell>
          <cell r="M1180" t="str">
            <v>TRIGO E MILHO</v>
          </cell>
          <cell r="O1180" t="str">
            <v>OTÁVIO COLLIONI</v>
          </cell>
          <cell r="Q1180" t="str">
            <v>51 3615 1426</v>
          </cell>
          <cell r="R1180" t="str">
            <v>VEGETAL</v>
          </cell>
          <cell r="V1180" t="str">
            <v>Estrada Alto Caraá s/n</v>
          </cell>
          <cell r="W1180" t="str">
            <v>95.515-000</v>
          </cell>
          <cell r="X1180" t="str">
            <v>CONVENCIONAL</v>
          </cell>
        </row>
        <row r="1181">
          <cell r="C1181" t="str">
            <v>08.052/15</v>
          </cell>
          <cell r="D1181" t="str">
            <v>JOELMIR GRASSI PRESENTE</v>
          </cell>
          <cell r="E1181" t="str">
            <v>CARAÁ</v>
          </cell>
          <cell r="F1181" t="str">
            <v>PORTO ALEGRE</v>
          </cell>
          <cell r="G1181">
            <v>42305</v>
          </cell>
          <cell r="H1181" t="str">
            <v>434.102.693.2</v>
          </cell>
          <cell r="I1181">
            <v>0</v>
          </cell>
          <cell r="K1181">
            <v>42305</v>
          </cell>
          <cell r="L1181" t="str">
            <v>QUEIJO</v>
          </cell>
          <cell r="M1181" t="str">
            <v>BOVINOCULTURA DE LEITE</v>
          </cell>
          <cell r="O1181" t="str">
            <v>JOELMIR GRASSI PRESENTE</v>
          </cell>
          <cell r="P1181" t="str">
            <v>51 9577 3971</v>
          </cell>
          <cell r="Q1181" t="str">
            <v>51 3615 1426</v>
          </cell>
          <cell r="R1181" t="str">
            <v>VEGETAL</v>
          </cell>
          <cell r="V1181" t="str">
            <v>Estrada Alto Caraá s/n</v>
          </cell>
          <cell r="W1181" t="str">
            <v>95.515-000</v>
          </cell>
          <cell r="X1181" t="str">
            <v>CONVENCIONAL</v>
          </cell>
        </row>
        <row r="1182">
          <cell r="C1182" t="str">
            <v>08.053/15</v>
          </cell>
          <cell r="D1182" t="str">
            <v>SERGIO LUIS JAQUES DA CUNHA</v>
          </cell>
          <cell r="E1182" t="str">
            <v>CARAÁ</v>
          </cell>
          <cell r="F1182" t="str">
            <v>PORTO ALEGRE</v>
          </cell>
          <cell r="G1182">
            <v>42305</v>
          </cell>
          <cell r="H1182" t="str">
            <v>434.101.593.0</v>
          </cell>
          <cell r="I1182">
            <v>0</v>
          </cell>
          <cell r="K1182">
            <v>42305</v>
          </cell>
          <cell r="L1182" t="str">
            <v>AÇÚCAR MASCAVO</v>
          </cell>
          <cell r="M1182" t="str">
            <v>CANA-DE-AÇÚCAR</v>
          </cell>
          <cell r="O1182" t="str">
            <v>SERGIO LUIS JACQUES DA CUNHA</v>
          </cell>
          <cell r="P1182" t="str">
            <v>51 9655 1128</v>
          </cell>
          <cell r="R1182" t="str">
            <v>VEGETAL</v>
          </cell>
          <cell r="V1182" t="str">
            <v>Estrada Urbano Bhuler 845- Caraá Central</v>
          </cell>
          <cell r="W1182" t="str">
            <v>95.515-000</v>
          </cell>
          <cell r="X1182" t="str">
            <v>CONVENCIONAL</v>
          </cell>
        </row>
        <row r="1183">
          <cell r="C1183" t="str">
            <v>08.054/15</v>
          </cell>
          <cell r="D1183" t="str">
            <v>ZAIDA BOFF SCHEFFER</v>
          </cell>
          <cell r="E1183" t="str">
            <v>TRÊS CACHOEIRAS</v>
          </cell>
          <cell r="G1183">
            <v>42311</v>
          </cell>
          <cell r="H1183" t="str">
            <v>322.101.361.4</v>
          </cell>
          <cell r="I1183">
            <v>0</v>
          </cell>
          <cell r="K1183" t="str">
            <v>DESC</v>
          </cell>
          <cell r="L1183" t="str">
            <v>CONSERVAS, COMPOTAS E DOCES</v>
          </cell>
          <cell r="M1183" t="str">
            <v>HORTICULTURA E FRUTICULTURA</v>
          </cell>
          <cell r="O1183" t="str">
            <v>ZAIDA BOFF SCHEFFER</v>
          </cell>
          <cell r="P1183" t="str">
            <v>51 9836 5141</v>
          </cell>
          <cell r="R1183" t="str">
            <v>VEGETAL</v>
          </cell>
          <cell r="V1183" t="str">
            <v>Antonio Nunes Machado, 110</v>
          </cell>
          <cell r="W1183" t="str">
            <v>95.580-000</v>
          </cell>
          <cell r="X1183" t="str">
            <v>CONVENCIONAL</v>
          </cell>
        </row>
        <row r="1184">
          <cell r="C1184" t="str">
            <v>08.055/15</v>
          </cell>
          <cell r="D1184" t="str">
            <v>MARCELO NUNES VIEIRA</v>
          </cell>
          <cell r="E1184" t="str">
            <v>TRÊS CACHOEIRAS</v>
          </cell>
          <cell r="G1184">
            <v>42311</v>
          </cell>
          <cell r="H1184" t="str">
            <v>322.101.685.0</v>
          </cell>
          <cell r="I1184">
            <v>0</v>
          </cell>
          <cell r="K1184" t="str">
            <v>DESC</v>
          </cell>
          <cell r="L1184" t="str">
            <v>DOCES/SCHIMIER, BANANA CHIPS</v>
          </cell>
          <cell r="M1184" t="str">
            <v>HORTICULTURA E FRUTICULTURA</v>
          </cell>
          <cell r="O1184" t="str">
            <v>MARCELO NUNES VIEIRA</v>
          </cell>
          <cell r="P1184" t="str">
            <v>51 3664 9120</v>
          </cell>
          <cell r="R1184" t="str">
            <v>VEGETAL</v>
          </cell>
          <cell r="V1184" t="str">
            <v>Estrada Geral, 991 / Ap. 0002 - Vila  Morro Azul</v>
          </cell>
          <cell r="W1184" t="str">
            <v>95.580-000</v>
          </cell>
          <cell r="X1184" t="str">
            <v>ORGÂNICO CERTIFICADO</v>
          </cell>
        </row>
        <row r="1185">
          <cell r="C1185" t="str">
            <v>08.056/15</v>
          </cell>
          <cell r="D1185" t="str">
            <v>MARCOS DE MEDEIROS EVALDT</v>
          </cell>
          <cell r="E1185" t="str">
            <v>TRÊS CACHOEIRAS</v>
          </cell>
          <cell r="G1185">
            <v>42311</v>
          </cell>
          <cell r="H1185" t="str">
            <v>322.101.120.4</v>
          </cell>
          <cell r="I1185">
            <v>0</v>
          </cell>
          <cell r="K1185" t="str">
            <v>DESC</v>
          </cell>
          <cell r="L1185" t="str">
            <v>POLPA DE AÇAÍ, PASSAS DE BANANA, GELÉIA DE CITRUS</v>
          </cell>
          <cell r="M1185" t="str">
            <v>FRUTICULTURA</v>
          </cell>
          <cell r="O1185" t="str">
            <v>MARCOS DE MEDEIROS EVALDT</v>
          </cell>
          <cell r="P1185" t="str">
            <v>51 9593 8540</v>
          </cell>
          <cell r="R1185" t="str">
            <v>VEGETAL</v>
          </cell>
          <cell r="V1185" t="str">
            <v>Canto dos Becker, 315 - Vila Morro Azul</v>
          </cell>
          <cell r="W1185" t="str">
            <v>95.580-000</v>
          </cell>
          <cell r="X1185" t="str">
            <v>ORGÂNICO CERTIFICADO</v>
          </cell>
        </row>
        <row r="1186">
          <cell r="C1186" t="str">
            <v>08.057/15</v>
          </cell>
          <cell r="D1186" t="str">
            <v>JAIRO FRANCISCO BAUER DA ROSA</v>
          </cell>
          <cell r="E1186" t="str">
            <v>TORRES</v>
          </cell>
          <cell r="F1186" t="str">
            <v>PORTO ALEGRE</v>
          </cell>
          <cell r="G1186">
            <v>42327</v>
          </cell>
          <cell r="H1186" t="str">
            <v>144.104.924.7</v>
          </cell>
          <cell r="I1186">
            <v>0</v>
          </cell>
          <cell r="K1186">
            <v>42327</v>
          </cell>
          <cell r="L1186" t="str">
            <v>CONSERVA DE PEPINO E CENOURA; AIPIM DESCASCADO EMBALADO</v>
          </cell>
          <cell r="M1186" t="str">
            <v>HORTICULTURA E MANDIOCA</v>
          </cell>
          <cell r="O1186" t="str">
            <v>JAIRO FRANCISCO BAUER DA ROSA</v>
          </cell>
          <cell r="R1186" t="str">
            <v>VEGETAL</v>
          </cell>
          <cell r="V1186" t="str">
            <v>Vila Areia Grande, S/N</v>
          </cell>
          <cell r="W1186" t="str">
            <v>95.560-000</v>
          </cell>
          <cell r="X1186" t="str">
            <v>ORGÂNICO CERTIFICADO</v>
          </cell>
        </row>
        <row r="1187">
          <cell r="C1187" t="str">
            <v>08.058/15</v>
          </cell>
          <cell r="D1187" t="str">
            <v>SCHARDOSIM</v>
          </cell>
          <cell r="E1187" t="str">
            <v>TORRES</v>
          </cell>
          <cell r="G1187">
            <v>42681</v>
          </cell>
          <cell r="H1187" t="str">
            <v>144.105.971.4</v>
          </cell>
          <cell r="I1187">
            <v>0</v>
          </cell>
          <cell r="K1187" t="str">
            <v>DESC</v>
          </cell>
          <cell r="L1187" t="str">
            <v>AIPIM DESCASCADO E CONGELADO</v>
          </cell>
          <cell r="M1187" t="str">
            <v>MANDIOCA</v>
          </cell>
          <cell r="O1187" t="str">
            <v>JAILSON PERES SCHARDOSIM e RAFAEL SOUZA DA ROSA</v>
          </cell>
          <cell r="Q1187" t="str">
            <v>51 3664 1065</v>
          </cell>
          <cell r="R1187" t="str">
            <v>VEGETAL</v>
          </cell>
          <cell r="V1187" t="str">
            <v>Estrada Geral Areia Grande S/N</v>
          </cell>
          <cell r="W1187" t="str">
            <v>95.560-000</v>
          </cell>
          <cell r="X1187" t="str">
            <v>ORGÂNICO CERTIFICADO</v>
          </cell>
        </row>
        <row r="1188">
          <cell r="C1188" t="str">
            <v>08.059/15</v>
          </cell>
          <cell r="D1188" t="str">
            <v>NOÉ SILVA DE SOUZA</v>
          </cell>
          <cell r="E1188" t="str">
            <v>TORRES</v>
          </cell>
          <cell r="G1188">
            <v>42327</v>
          </cell>
          <cell r="H1188" t="str">
            <v>144.105.346.5</v>
          </cell>
          <cell r="I1188">
            <v>0</v>
          </cell>
          <cell r="K1188" t="str">
            <v>DESC</v>
          </cell>
          <cell r="L1188" t="str">
            <v>LEITE</v>
          </cell>
          <cell r="M1188" t="str">
            <v>BOVINOCULTURA DE LEITE</v>
          </cell>
          <cell r="O1188" t="str">
            <v>NOÉ SILVA DE SOUZA</v>
          </cell>
          <cell r="R1188" t="str">
            <v>VEGETAL</v>
          </cell>
          <cell r="V1188" t="str">
            <v>Vila Areia Grande, nº 1624</v>
          </cell>
          <cell r="W1188" t="str">
            <v>95.560-000</v>
          </cell>
          <cell r="X1188" t="str">
            <v>CONVENCIONAL</v>
          </cell>
        </row>
        <row r="1189">
          <cell r="C1189" t="str">
            <v>08.060/15</v>
          </cell>
          <cell r="D1189" t="str">
            <v>EDUARDO GREGIS</v>
          </cell>
          <cell r="E1189" t="str">
            <v>CARAÁ</v>
          </cell>
          <cell r="F1189" t="str">
            <v>PORTO ALEGRE</v>
          </cell>
          <cell r="G1189">
            <v>42328</v>
          </cell>
          <cell r="H1189" t="str">
            <v>434.101.442.0</v>
          </cell>
          <cell r="I1189">
            <v>0</v>
          </cell>
          <cell r="K1189">
            <v>42328</v>
          </cell>
          <cell r="L1189" t="str">
            <v>AIPIM DESCASCADO</v>
          </cell>
          <cell r="M1189" t="str">
            <v>MANDIOCA</v>
          </cell>
          <cell r="O1189" t="str">
            <v>EDUARDO LUIZ GREGIS</v>
          </cell>
          <cell r="P1189" t="str">
            <v>51 9658 1602</v>
          </cell>
          <cell r="Q1189" t="str">
            <v>51 3615 1426</v>
          </cell>
          <cell r="R1189" t="str">
            <v>VEGETAL</v>
          </cell>
          <cell r="V1189" t="str">
            <v>Vila Varzinha, Bairro Fraga</v>
          </cell>
          <cell r="W1189" t="str">
            <v>95.515-000</v>
          </cell>
          <cell r="X1189" t="str">
            <v>CONVENCIONAL</v>
          </cell>
        </row>
        <row r="1190">
          <cell r="C1190" t="str">
            <v>08.061/15</v>
          </cell>
          <cell r="D1190" t="str">
            <v>LUCÉLIA MATOS</v>
          </cell>
          <cell r="E1190" t="str">
            <v>TORRES</v>
          </cell>
          <cell r="G1190">
            <v>42328</v>
          </cell>
          <cell r="H1190" t="str">
            <v>144.105.980.3</v>
          </cell>
          <cell r="I1190">
            <v>0</v>
          </cell>
          <cell r="K1190" t="str">
            <v>DESC</v>
          </cell>
          <cell r="L1190" t="str">
            <v>FRANGO</v>
          </cell>
          <cell r="M1190" t="str">
            <v>AVICULTURA DE CORTE</v>
          </cell>
          <cell r="O1190" t="str">
            <v>LUCÉLIA MATOS</v>
          </cell>
          <cell r="R1190" t="str">
            <v>ANIMAL</v>
          </cell>
          <cell r="V1190" t="str">
            <v>Vila Rio Verde Nº 7560</v>
          </cell>
          <cell r="W1190" t="str">
            <v>95.560-000</v>
          </cell>
          <cell r="X1190" t="str">
            <v>CONVENCIONAL</v>
          </cell>
        </row>
        <row r="1191">
          <cell r="C1191" t="str">
            <v>08.062/15</v>
          </cell>
          <cell r="D1191" t="str">
            <v>BOLINHOS DA CLAU</v>
          </cell>
          <cell r="E1191" t="str">
            <v>TRAMANDAÍ</v>
          </cell>
          <cell r="G1191">
            <v>42331</v>
          </cell>
          <cell r="H1191" t="str">
            <v>145.101.352.0</v>
          </cell>
          <cell r="I1191">
            <v>0</v>
          </cell>
          <cell r="K1191" t="str">
            <v>DESC</v>
          </cell>
          <cell r="L1191" t="str">
            <v>PEIXE E CRUSTÁCEOS PROCESSADOS</v>
          </cell>
          <cell r="M1191" t="str">
            <v>PESCADOS OU PISCICULTURA</v>
          </cell>
          <cell r="O1191" t="str">
            <v>CLAUDETE DA SILVA DELFINO</v>
          </cell>
          <cell r="P1191" t="str">
            <v>51 8479 2530 / 9656 3048 / 9660 0868</v>
          </cell>
          <cell r="R1191" t="str">
            <v>ANIMAL</v>
          </cell>
          <cell r="V1191" t="str">
            <v>Rua Chile Nº237 - Recanto da Lagoa</v>
          </cell>
          <cell r="W1191" t="str">
            <v>95.590-000</v>
          </cell>
          <cell r="X1191" t="str">
            <v>CONVENCIONAL</v>
          </cell>
        </row>
        <row r="1192">
          <cell r="C1192" t="str">
            <v>08.063/15</v>
          </cell>
          <cell r="D1192" t="str">
            <v>FAMÍLIA DO BABÃO</v>
          </cell>
          <cell r="E1192" t="str">
            <v>TRAMANDAÍ</v>
          </cell>
          <cell r="G1192">
            <v>42331</v>
          </cell>
          <cell r="H1192" t="str">
            <v>145.101.109.9</v>
          </cell>
          <cell r="I1192">
            <v>0</v>
          </cell>
          <cell r="K1192" t="str">
            <v>DESC</v>
          </cell>
          <cell r="L1192" t="str">
            <v>PEIXE PROCESSADO</v>
          </cell>
          <cell r="M1192" t="str">
            <v>PESCADOS OU PISCICULTURA</v>
          </cell>
          <cell r="O1192" t="str">
            <v>JOSÉ CARLOS FERRARI DE OLIVEIRA</v>
          </cell>
          <cell r="R1192" t="str">
            <v>ANIMAL</v>
          </cell>
          <cell r="V1192" t="str">
            <v>Rua Doze Nº 75</v>
          </cell>
          <cell r="W1192" t="str">
            <v>95.590-000</v>
          </cell>
          <cell r="X1192" t="str">
            <v>CONVENCIONAL</v>
          </cell>
        </row>
        <row r="1193">
          <cell r="C1193" t="str">
            <v>08.064/15</v>
          </cell>
          <cell r="D1193" t="str">
            <v>OGÊNIO CARLOS PEREIRA</v>
          </cell>
          <cell r="E1193" t="str">
            <v>TRÊS CACHOEIRAS</v>
          </cell>
          <cell r="F1193" t="str">
            <v>PORTO ALEGRE</v>
          </cell>
          <cell r="G1193">
            <v>42333</v>
          </cell>
          <cell r="H1193" t="str">
            <v>322.101.184.0</v>
          </cell>
          <cell r="I1193">
            <v>0</v>
          </cell>
          <cell r="K1193">
            <v>42333</v>
          </cell>
          <cell r="L1193" t="str">
            <v>CONSERVAS VEGETAIS - COMPOTAS, GELÉIAS E MOLHOS</v>
          </cell>
          <cell r="M1193" t="str">
            <v>HORTICULTURA E FRUTICULTURA</v>
          </cell>
          <cell r="O1193" t="str">
            <v>OGÊNIO CARLOS PEREIRA</v>
          </cell>
          <cell r="P1193" t="str">
            <v>51 9714 4207</v>
          </cell>
          <cell r="R1193" t="str">
            <v>VEGETAL</v>
          </cell>
          <cell r="V1193" t="str">
            <v>Rua Pontal Fechado Nº 1700</v>
          </cell>
          <cell r="W1193" t="str">
            <v>95.583-000</v>
          </cell>
          <cell r="X1193" t="str">
            <v>CONVENCIONAL</v>
          </cell>
        </row>
        <row r="1194">
          <cell r="C1194" t="str">
            <v>08.065/15</v>
          </cell>
          <cell r="D1194" t="str">
            <v>ANA MARIA FERNANDES LEFFA</v>
          </cell>
          <cell r="E1194" t="str">
            <v>TRÊS CACHOEIRAS</v>
          </cell>
          <cell r="G1194">
            <v>42333</v>
          </cell>
          <cell r="H1194" t="str">
            <v>322.100.457.7</v>
          </cell>
          <cell r="I1194">
            <v>0</v>
          </cell>
          <cell r="K1194" t="str">
            <v>DESC</v>
          </cell>
          <cell r="L1194" t="str">
            <v>CONSERVAS - COMPOTAS, DOCES, MOLHOS</v>
          </cell>
          <cell r="M1194" t="str">
            <v>HORTICULTURA E FRUTICULTURA</v>
          </cell>
          <cell r="O1194" t="str">
            <v>ANA MARIA FERNANDES LEFFA</v>
          </cell>
          <cell r="P1194" t="str">
            <v>51 9640 3736</v>
          </cell>
          <cell r="R1194" t="str">
            <v>VEGETAL</v>
          </cell>
          <cell r="V1194" t="str">
            <v>Rua Raposa Nº 275</v>
          </cell>
          <cell r="W1194" t="str">
            <v>95.580-000</v>
          </cell>
          <cell r="X1194" t="str">
            <v>CONVENCIONAL</v>
          </cell>
        </row>
        <row r="1195">
          <cell r="C1195" t="str">
            <v>08.066/15</v>
          </cell>
          <cell r="D1195" t="str">
            <v>DEOCLECIO DE SOUZA PEREIRA</v>
          </cell>
          <cell r="E1195" t="str">
            <v>TRÊS CACHOEIRAS</v>
          </cell>
          <cell r="G1195">
            <v>42338</v>
          </cell>
          <cell r="H1195" t="str">
            <v>322.100.080.6</v>
          </cell>
          <cell r="I1195">
            <v>0</v>
          </cell>
          <cell r="K1195" t="str">
            <v>DESC</v>
          </cell>
          <cell r="L1195" t="str">
            <v>CONSERVAS, COMPOTAS, SCHIMIER</v>
          </cell>
          <cell r="M1195" t="str">
            <v>HORTICULTURA E FRUTICULTURA</v>
          </cell>
          <cell r="O1195" t="str">
            <v>DEOCLECIO DE SOUZA PEREIRA</v>
          </cell>
          <cell r="P1195" t="str">
            <v>51 9671 7780</v>
          </cell>
          <cell r="R1195" t="str">
            <v>VEGETAL</v>
          </cell>
          <cell r="V1195" t="str">
            <v xml:space="preserve">Rua Caravagio Nº 2074 </v>
          </cell>
          <cell r="W1195" t="str">
            <v>95.583-000</v>
          </cell>
          <cell r="X1195" t="str">
            <v>ORGÂNICO CERTIFICADO</v>
          </cell>
        </row>
        <row r="1196">
          <cell r="C1196" t="str">
            <v>08.067/15</v>
          </cell>
          <cell r="D1196" t="str">
            <v>NEI BEHENCK DIMER</v>
          </cell>
          <cell r="E1196" t="str">
            <v>TRÊS CACHOEIRAS</v>
          </cell>
          <cell r="G1196">
            <v>42338</v>
          </cell>
          <cell r="H1196" t="str">
            <v>322.101.533.1</v>
          </cell>
          <cell r="I1196">
            <v>0</v>
          </cell>
          <cell r="K1196" t="str">
            <v>DESC</v>
          </cell>
          <cell r="L1196" t="str">
            <v>POLPA DE AÇAÍ, PASSAS DE BANANA, AÇAFRÃO E GENGIBRE DESIDRATADO</v>
          </cell>
          <cell r="M1196" t="str">
            <v>HORTICULTURA, BANANA, AÇAÍ</v>
          </cell>
          <cell r="O1196" t="str">
            <v>NEI BEHENCK DIMER</v>
          </cell>
          <cell r="Q1196" t="str">
            <v>51 3664 9016</v>
          </cell>
          <cell r="R1196" t="str">
            <v>VEGETAL</v>
          </cell>
          <cell r="V1196" t="str">
            <v>Vila Morro Azul Nº 1780</v>
          </cell>
          <cell r="W1196" t="str">
            <v>95.580-000</v>
          </cell>
          <cell r="X1196" t="str">
            <v>ORGÂNICO CERTIFICADO</v>
          </cell>
        </row>
        <row r="1197">
          <cell r="C1197" t="str">
            <v>08.068/15</v>
          </cell>
          <cell r="D1197" t="str">
            <v>CASA DO PESCADOR</v>
          </cell>
          <cell r="E1197" t="str">
            <v>TRAMANDAÍ</v>
          </cell>
          <cell r="G1197">
            <v>42340</v>
          </cell>
          <cell r="H1197" t="str">
            <v>145.100.858.6</v>
          </cell>
          <cell r="I1197">
            <v>0</v>
          </cell>
          <cell r="K1197" t="str">
            <v>DESC</v>
          </cell>
          <cell r="L1197" t="str">
            <v>PESCADOS</v>
          </cell>
          <cell r="M1197" t="str">
            <v>PESCADOS OU PISCICULTURA</v>
          </cell>
          <cell r="O1197" t="str">
            <v>MARIA ELISIA DA SILVA</v>
          </cell>
          <cell r="P1197" t="str">
            <v>51 9884 2151</v>
          </cell>
          <cell r="R1197" t="str">
            <v>ANIMAL</v>
          </cell>
          <cell r="V1197" t="str">
            <v>Estrada RS-030, Nº 6589 - Bairro Cruzeiro do Sul</v>
          </cell>
          <cell r="W1197" t="str">
            <v>95.590-000</v>
          </cell>
          <cell r="X1197" t="str">
            <v>CONVENCIONAL</v>
          </cell>
        </row>
        <row r="1198">
          <cell r="C1198" t="str">
            <v>08.069/15</v>
          </cell>
          <cell r="D1198" t="str">
            <v>AÇÚCAR DO COLONO</v>
          </cell>
          <cell r="E1198" t="str">
            <v>ITATI</v>
          </cell>
          <cell r="G1198">
            <v>42359</v>
          </cell>
          <cell r="H1198" t="str">
            <v>481.101.019.0</v>
          </cell>
          <cell r="I1198">
            <v>0</v>
          </cell>
          <cell r="J1198">
            <v>42569</v>
          </cell>
          <cell r="K1198" t="str">
            <v>DESC</v>
          </cell>
          <cell r="L1198" t="str">
            <v>MELADO E AÇÚCAR MASCAVO</v>
          </cell>
          <cell r="M1198" t="str">
            <v>CANA-DE-AÇÚCAR</v>
          </cell>
          <cell r="N1198" t="str">
            <v>DNILAM Nº 004/2019 MUNICIPIO ITATI</v>
          </cell>
          <cell r="O1198" t="str">
            <v>SILÇO ROGÉRIO DA SILVA</v>
          </cell>
          <cell r="P1198" t="str">
            <v>51 9836 8116</v>
          </cell>
          <cell r="R1198" t="str">
            <v>VEGETAL</v>
          </cell>
          <cell r="S1198" t="str">
            <v>VIGILÂNCIA SANITÁRIA</v>
          </cell>
          <cell r="V1198" t="str">
            <v>Costa da Morro Nº 2760</v>
          </cell>
          <cell r="W1198" t="str">
            <v>95.538-000</v>
          </cell>
          <cell r="X1198" t="str">
            <v>CONVENCIONAL</v>
          </cell>
        </row>
        <row r="1199">
          <cell r="C1199" t="str">
            <v>08.070/15</v>
          </cell>
          <cell r="D1199" t="str">
            <v>AÇÚCAR KAUE</v>
          </cell>
          <cell r="E1199" t="str">
            <v>ITATI</v>
          </cell>
          <cell r="F1199" t="str">
            <v>PORTO ALEGRE</v>
          </cell>
          <cell r="G1199">
            <v>42360</v>
          </cell>
          <cell r="H1199" t="str">
            <v>481.100.729.7</v>
          </cell>
          <cell r="I1199">
            <v>1</v>
          </cell>
          <cell r="J1199">
            <v>42830</v>
          </cell>
          <cell r="K1199">
            <v>42859</v>
          </cell>
          <cell r="L1199" t="str">
            <v>MELADO E AÇÚCAR MASCAVO</v>
          </cell>
          <cell r="M1199" t="str">
            <v>CANA-DE-AÇÚCAR</v>
          </cell>
          <cell r="N1199" t="str">
            <v>DECLARAÇÃO DE NÃO INCIDENCIA DE LICENCIAMENTO AMBIENTAL MUNICIPAL Nº 004/2020 - SECRETARIA MUNICIPAL DE ESPORTE, TURISMO E MEIO AMBIENTE</v>
          </cell>
          <cell r="O1199" t="str">
            <v>EMERSON KELLERMANN ARESI</v>
          </cell>
          <cell r="P1199" t="str">
            <v>51 9538 3272 / 9877 8328</v>
          </cell>
          <cell r="R1199" t="str">
            <v>VEGETAL</v>
          </cell>
          <cell r="V1199" t="str">
            <v>Vila Três Pinheiros Nº 3560</v>
          </cell>
          <cell r="W1199" t="str">
            <v>95.538-000</v>
          </cell>
          <cell r="X1199" t="str">
            <v>ORGÂNICO CERTIFICADO</v>
          </cell>
        </row>
        <row r="1200">
          <cell r="C1200" t="str">
            <v>08.071/15</v>
          </cell>
          <cell r="D1200" t="str">
            <v>GILBERTO RITTER</v>
          </cell>
          <cell r="E1200" t="str">
            <v>ITATI</v>
          </cell>
          <cell r="G1200">
            <v>42360</v>
          </cell>
          <cell r="H1200" t="str">
            <v>481.100.525.1</v>
          </cell>
          <cell r="I1200">
            <v>0</v>
          </cell>
          <cell r="J1200">
            <v>42668</v>
          </cell>
          <cell r="K1200" t="str">
            <v>DESC</v>
          </cell>
          <cell r="L1200" t="str">
            <v>HORTALIÇAS MINIMAMENTE PROCESSADAS</v>
          </cell>
          <cell r="M1200" t="str">
            <v>HORTICULTURA</v>
          </cell>
          <cell r="N1200" t="str">
            <v>DECLARAÇÃO DE NÃO INCIDENCIA DE LICENCIAMENTO AMBIENTAL MUNICIPAL Nº 007/2020 - SECRETARIA MUNICIPAL DE ESPORTE, TURISMO E MEIO AMBIENTE</v>
          </cell>
          <cell r="O1200" t="str">
            <v>GILBERTO RITTER</v>
          </cell>
          <cell r="P1200" t="str">
            <v>51 9736 0889</v>
          </cell>
          <cell r="R1200" t="str">
            <v>VEGETAL</v>
          </cell>
          <cell r="V1200" t="str">
            <v>Rua Nestor Becker S/N</v>
          </cell>
          <cell r="W1200" t="str">
            <v>95.538-000</v>
          </cell>
          <cell r="X1200" t="str">
            <v>ORGÂNICO CERTIFICADO</v>
          </cell>
        </row>
        <row r="1201">
          <cell r="C1201" t="str">
            <v>08.072/15</v>
          </cell>
          <cell r="D1201" t="str">
            <v>AÇÚCAR E MELADO KELLERMANN</v>
          </cell>
          <cell r="E1201" t="str">
            <v>ITATI</v>
          </cell>
          <cell r="F1201" t="str">
            <v>PORTO ALEGRE</v>
          </cell>
          <cell r="G1201">
            <v>42360</v>
          </cell>
          <cell r="H1201" t="str">
            <v>481.100.445.0</v>
          </cell>
          <cell r="I1201">
            <v>1</v>
          </cell>
          <cell r="J1201">
            <v>43049</v>
          </cell>
          <cell r="K1201">
            <v>43019</v>
          </cell>
          <cell r="L1201" t="str">
            <v>MELADO E AÇÚCAR MASCAVO</v>
          </cell>
          <cell r="M1201" t="str">
            <v>CANA-DE-AÇÚCAR</v>
          </cell>
          <cell r="N1201" t="str">
            <v>DECLARAÇÃO DE NÃO INCIDENCIA DE LICENCIAMENTO AMBIENTAL MUNICIPAL Nº 005/2020 - SECRETARIA MUNICIPAL DE ESPORTE, TURISMO E MEIO AMBIENTE</v>
          </cell>
          <cell r="O1201" t="str">
            <v>VALDECI KELLERMANN</v>
          </cell>
          <cell r="P1201" t="str">
            <v>51 9719 8357</v>
          </cell>
          <cell r="R1201" t="str">
            <v>VEGETAL</v>
          </cell>
          <cell r="S1201" t="str">
            <v>VIGILÂNCIA SANITÁRIA</v>
          </cell>
          <cell r="V1201" t="str">
            <v>Vila Três Pinheiros Nº 3360</v>
          </cell>
          <cell r="W1201" t="str">
            <v>95.538-000</v>
          </cell>
          <cell r="X1201" t="str">
            <v>CONVENCIONAL</v>
          </cell>
        </row>
        <row r="1202">
          <cell r="C1202" t="str">
            <v>08.073/15</v>
          </cell>
          <cell r="D1202" t="str">
            <v>GILSON BAUER DA ROSA</v>
          </cell>
          <cell r="E1202" t="str">
            <v>TORRES</v>
          </cell>
          <cell r="F1202" t="str">
            <v>PORTO ALEGRE</v>
          </cell>
          <cell r="G1202">
            <v>42360</v>
          </cell>
          <cell r="H1202" t="str">
            <v>144.105.376.7</v>
          </cell>
          <cell r="I1202">
            <v>0</v>
          </cell>
          <cell r="K1202">
            <v>42360</v>
          </cell>
          <cell r="L1202" t="str">
            <v>FEIJÃO,ARROZ</v>
          </cell>
          <cell r="M1202" t="str">
            <v>FEIJÃO E ARROZ</v>
          </cell>
          <cell r="O1202" t="str">
            <v>GILSON BAUER DA ROSA</v>
          </cell>
          <cell r="P1202" t="str">
            <v>51 9882 1644</v>
          </cell>
          <cell r="R1202" t="str">
            <v>VEGETAL</v>
          </cell>
          <cell r="V1202" t="str">
            <v>Estrada Geral Vila João XXIII, S/N</v>
          </cell>
          <cell r="W1202" t="str">
            <v>95.560-000</v>
          </cell>
          <cell r="X1202" t="str">
            <v>CONVENCIONAL</v>
          </cell>
        </row>
        <row r="1203">
          <cell r="C1203" t="str">
            <v>08.074/16</v>
          </cell>
          <cell r="D1203" t="str">
            <v>TIAGO BARBOSA PEREIRA</v>
          </cell>
          <cell r="E1203" t="str">
            <v>CARAÁ</v>
          </cell>
          <cell r="F1203" t="str">
            <v>PORTO ALEGRE</v>
          </cell>
          <cell r="G1203">
            <v>42376</v>
          </cell>
          <cell r="H1203" t="str">
            <v>434.103.059.0</v>
          </cell>
          <cell r="I1203">
            <v>0</v>
          </cell>
          <cell r="K1203">
            <v>45877</v>
          </cell>
          <cell r="L1203" t="str">
            <v>MELADO E AÇÚCAR MASCAVO</v>
          </cell>
          <cell r="M1203" t="str">
            <v>CANA-DE-AÇÚCAR</v>
          </cell>
          <cell r="O1203" t="str">
            <v>TIAGO BARBOSA PEREIRA</v>
          </cell>
          <cell r="R1203" t="str">
            <v>VEGETAL</v>
          </cell>
          <cell r="V1203" t="str">
            <v>Localidade Morro da Lage, S/N</v>
          </cell>
          <cell r="W1203" t="str">
            <v>95.515-000</v>
          </cell>
          <cell r="X1203" t="str">
            <v>CONVENCIONAL</v>
          </cell>
        </row>
        <row r="1204">
          <cell r="C1204" t="str">
            <v>08.075/16</v>
          </cell>
          <cell r="D1204" t="str">
            <v>MARIA OLINDA PEREIRA MEREGALLI</v>
          </cell>
          <cell r="E1204" t="str">
            <v>CARAÁ</v>
          </cell>
          <cell r="F1204" t="str">
            <v>PORTO ALEGRE</v>
          </cell>
          <cell r="G1204">
            <v>42473</v>
          </cell>
          <cell r="H1204" t="str">
            <v>434.100.395.9</v>
          </cell>
          <cell r="I1204">
            <v>0</v>
          </cell>
          <cell r="K1204">
            <v>42473</v>
          </cell>
          <cell r="L1204" t="str">
            <v>PANIFICADOS - PÃO</v>
          </cell>
          <cell r="M1204" t="str">
            <v>TRIGO E MILHO</v>
          </cell>
          <cell r="O1204" t="str">
            <v>MARIA OLINDA PEREIRA MEREGALLI</v>
          </cell>
          <cell r="R1204" t="str">
            <v>VEGETAL</v>
          </cell>
          <cell r="V1204" t="str">
            <v>Estrada Alto Caraá S/N</v>
          </cell>
          <cell r="W1204" t="str">
            <v>95.515-000</v>
          </cell>
          <cell r="X1204" t="str">
            <v>CONVENCIONAL</v>
          </cell>
        </row>
        <row r="1205">
          <cell r="C1205" t="str">
            <v>08.076/16</v>
          </cell>
          <cell r="D1205" t="str">
            <v>AÇUCAR E MELADO EBERHARDT</v>
          </cell>
          <cell r="E1205" t="str">
            <v>ITATI</v>
          </cell>
          <cell r="F1205" t="str">
            <v>PORTO ALEGRE</v>
          </cell>
          <cell r="G1205">
            <v>42473</v>
          </cell>
          <cell r="H1205" t="str">
            <v>481.100.900.1</v>
          </cell>
          <cell r="I1205">
            <v>1</v>
          </cell>
          <cell r="J1205">
            <v>42668</v>
          </cell>
          <cell r="K1205">
            <v>42668</v>
          </cell>
          <cell r="L1205" t="str">
            <v>MELADO E AÇÚCAR MASCAVO</v>
          </cell>
          <cell r="M1205" t="str">
            <v>CANA-DE-AÇÚCAR</v>
          </cell>
          <cell r="N1205" t="str">
            <v>DECLARAÇÃO DE NÃO INCIDENCIA DE LICENCIAMENTO AMBIENTAL MUNICIPAL Nº 008/2020 - SECRETARIA MUNICIPAL DE ESPORTE, TURISMO E MEIO AMBIENTE</v>
          </cell>
          <cell r="O1205" t="str">
            <v>RENATO CESAR EBERHARDT</v>
          </cell>
          <cell r="P1205" t="str">
            <v>51 9704 8127 / 9666 1389</v>
          </cell>
          <cell r="R1205" t="str">
            <v>VEGETAL</v>
          </cell>
          <cell r="V1205" t="str">
            <v>Vila Três Pinheiros N° 3645</v>
          </cell>
          <cell r="W1205" t="str">
            <v>95.538-000</v>
          </cell>
          <cell r="X1205" t="str">
            <v>CONVENCIONAL</v>
          </cell>
        </row>
        <row r="1206">
          <cell r="C1206" t="str">
            <v>08.077/16</v>
          </cell>
          <cell r="D1206" t="str">
            <v>BENTO PEREIRA</v>
          </cell>
          <cell r="E1206" t="str">
            <v>CARAÁ</v>
          </cell>
          <cell r="F1206" t="str">
            <v>PORTO ALEGRE</v>
          </cell>
          <cell r="G1206">
            <v>42480</v>
          </cell>
          <cell r="H1206" t="str">
            <v>434.100.982.5</v>
          </cell>
          <cell r="I1206">
            <v>0</v>
          </cell>
          <cell r="K1206">
            <v>42480</v>
          </cell>
          <cell r="L1206" t="str">
            <v>PANIFICADOS - PÃO</v>
          </cell>
          <cell r="M1206" t="str">
            <v>TRIGO E MILHO</v>
          </cell>
          <cell r="O1206" t="str">
            <v>BENTO NUNES PEREIRA</v>
          </cell>
          <cell r="R1206" t="str">
            <v>VEGETAL</v>
          </cell>
          <cell r="V1206" t="str">
            <v>Estrada Alto Caraá S/N</v>
          </cell>
          <cell r="W1206" t="str">
            <v>95.515-000</v>
          </cell>
          <cell r="X1206" t="str">
            <v>CONVENCIONAL</v>
          </cell>
        </row>
        <row r="1207">
          <cell r="C1207" t="str">
            <v>08.078/16</v>
          </cell>
          <cell r="D1207" t="str">
            <v>MOACIR BERETTA</v>
          </cell>
          <cell r="E1207" t="str">
            <v>CARAÁ</v>
          </cell>
          <cell r="G1207">
            <v>42480</v>
          </cell>
          <cell r="H1207" t="str">
            <v>434.100.472.6</v>
          </cell>
          <cell r="I1207">
            <v>0</v>
          </cell>
          <cell r="K1207" t="str">
            <v>DESC</v>
          </cell>
          <cell r="L1207" t="str">
            <v>VINHO E SUCO</v>
          </cell>
          <cell r="M1207" t="str">
            <v>VITIVINICULTURA</v>
          </cell>
          <cell r="O1207" t="str">
            <v>MOACIR BERETTA</v>
          </cell>
          <cell r="Q1207" t="str">
            <v>51 3602 2015</v>
          </cell>
          <cell r="R1207" t="str">
            <v>BEBIDAS</v>
          </cell>
          <cell r="V1207" t="str">
            <v>Simão Belloli Nº 2035</v>
          </cell>
          <cell r="W1207" t="str">
            <v>95.515-000</v>
          </cell>
          <cell r="X1207" t="str">
            <v>CONVENCIONAL</v>
          </cell>
        </row>
        <row r="1208">
          <cell r="C1208" t="str">
            <v>08.079/16</v>
          </cell>
          <cell r="D1208" t="str">
            <v>ODILON DE FRAGA</v>
          </cell>
          <cell r="E1208" t="str">
            <v>CARAÁ</v>
          </cell>
          <cell r="F1208" t="str">
            <v>PORTO ALEGRE</v>
          </cell>
          <cell r="G1208">
            <v>42480</v>
          </cell>
          <cell r="H1208" t="str">
            <v>434.100.147.6</v>
          </cell>
          <cell r="I1208">
            <v>0</v>
          </cell>
          <cell r="K1208">
            <v>42480</v>
          </cell>
          <cell r="L1208" t="str">
            <v>PANIFICADOS - PÃO</v>
          </cell>
          <cell r="M1208" t="str">
            <v>TRIGO E MILHO</v>
          </cell>
          <cell r="O1208" t="str">
            <v>ODILON PAULO DE FRAGA</v>
          </cell>
          <cell r="P1208" t="str">
            <v>51 9943 9882</v>
          </cell>
          <cell r="R1208" t="str">
            <v>VEGETAL</v>
          </cell>
          <cell r="V1208" t="str">
            <v>Estrada Pedra Branca S/N</v>
          </cell>
          <cell r="W1208" t="str">
            <v>95.515-000</v>
          </cell>
          <cell r="X1208" t="str">
            <v>CONVENCIONAL</v>
          </cell>
        </row>
        <row r="1209">
          <cell r="C1209" t="str">
            <v>08.080/16</v>
          </cell>
          <cell r="D1209" t="str">
            <v>VANDERLEI TEIXEIRA</v>
          </cell>
          <cell r="E1209" t="str">
            <v>TERRA DE AREIA</v>
          </cell>
          <cell r="F1209" t="str">
            <v>PORTO ALEGRE</v>
          </cell>
          <cell r="G1209">
            <v>42551</v>
          </cell>
          <cell r="H1209" t="str">
            <v>320.101.928.5</v>
          </cell>
          <cell r="I1209">
            <v>0</v>
          </cell>
          <cell r="K1209">
            <v>42551</v>
          </cell>
          <cell r="L1209" t="str">
            <v>ABACAXI, BANANA, AIPIM, FRUTAS E HORTALIÇAS MINIMAMENTE PROCESSADOS</v>
          </cell>
          <cell r="M1209" t="str">
            <v>HORTICULTURA E MANDIOCA</v>
          </cell>
          <cell r="O1209" t="str">
            <v>VANDERLEI GONÇALVES TEIXEIRA</v>
          </cell>
          <cell r="R1209" t="str">
            <v>VEGETAL</v>
          </cell>
          <cell r="V1209" t="str">
            <v>Rua Osvaldo Bastos N° 2501 - BR101, Km 43</v>
          </cell>
          <cell r="W1209" t="str">
            <v>95.535-000</v>
          </cell>
          <cell r="X1209" t="str">
            <v>CONVENCIONAL</v>
          </cell>
        </row>
        <row r="1210">
          <cell r="C1210" t="str">
            <v>08.081/16</v>
          </cell>
          <cell r="D1210" t="str">
            <v>PESCADOS DO RENATO</v>
          </cell>
          <cell r="E1210" t="str">
            <v>TRAMANDAÍ</v>
          </cell>
          <cell r="G1210">
            <v>42591</v>
          </cell>
          <cell r="H1210" t="str">
            <v>145.101.305.9</v>
          </cell>
          <cell r="I1210">
            <v>0</v>
          </cell>
          <cell r="K1210" t="str">
            <v>DESC</v>
          </cell>
          <cell r="L1210" t="str">
            <v>PESCADOS</v>
          </cell>
          <cell r="M1210" t="str">
            <v>PESCADOS OU PISCICULTURA</v>
          </cell>
          <cell r="O1210" t="str">
            <v>PAULO RENATO CONCEIÇÃO DE OLIVEIRA</v>
          </cell>
          <cell r="P1210" t="str">
            <v>51 9656 3048 / 9660 0868</v>
          </cell>
          <cell r="R1210" t="str">
            <v>ANIMAL</v>
          </cell>
          <cell r="V1210" t="str">
            <v>Rua Sete de Setembro Nº 3025 - Zona Nova</v>
          </cell>
          <cell r="W1210" t="str">
            <v>95.590-000</v>
          </cell>
          <cell r="X1210" t="str">
            <v>CONVENCIONAL</v>
          </cell>
        </row>
        <row r="1211">
          <cell r="C1211" t="str">
            <v>08.082/16</v>
          </cell>
          <cell r="D1211" t="str">
            <v>CASA DO PESCADOR - JAIMÃO</v>
          </cell>
          <cell r="E1211" t="str">
            <v>XANGRI-LÁ</v>
          </cell>
          <cell r="G1211">
            <v>42690</v>
          </cell>
          <cell r="H1211" t="str">
            <v>427.100.318.1</v>
          </cell>
          <cell r="I1211">
            <v>0</v>
          </cell>
          <cell r="J1211">
            <v>43252</v>
          </cell>
          <cell r="K1211" t="str">
            <v>DESC</v>
          </cell>
          <cell r="L1211" t="str">
            <v>PESCADOS</v>
          </cell>
          <cell r="M1211" t="str">
            <v>PESCADOS OU PISCICULTURA</v>
          </cell>
          <cell r="O1211" t="str">
            <v>JAIME SOUZA DA SILVA</v>
          </cell>
          <cell r="P1211" t="str">
            <v>51 9661 2458</v>
          </cell>
          <cell r="R1211" t="str">
            <v>ANIMAL</v>
          </cell>
          <cell r="S1211" t="str">
            <v>SIM</v>
          </cell>
          <cell r="V1211" t="str">
            <v>Rua Apucaé Nº 1313</v>
          </cell>
          <cell r="W1211" t="str">
            <v>95.588-000</v>
          </cell>
          <cell r="X1211" t="str">
            <v>CONVENCIONAL</v>
          </cell>
        </row>
        <row r="1212">
          <cell r="C1212" t="str">
            <v>08.083/16</v>
          </cell>
          <cell r="D1212" t="str">
            <v>CASA DO PESCADOR</v>
          </cell>
          <cell r="E1212" t="str">
            <v>XANGRI-LÁ</v>
          </cell>
          <cell r="G1212">
            <v>42690</v>
          </cell>
          <cell r="H1212" t="str">
            <v>427.100.313.0</v>
          </cell>
          <cell r="I1212">
            <v>0</v>
          </cell>
          <cell r="K1212" t="str">
            <v>DESC</v>
          </cell>
          <cell r="L1212" t="str">
            <v>PESCADOS</v>
          </cell>
          <cell r="M1212" t="str">
            <v>PESCADOS OU PISCICULTURA</v>
          </cell>
          <cell r="O1212" t="str">
            <v>SALOMAR SILVA DO CANTO</v>
          </cell>
          <cell r="Q1212" t="str">
            <v>51 3603 1111</v>
          </cell>
          <cell r="R1212" t="str">
            <v>ANIMAL</v>
          </cell>
          <cell r="U1212" t="str">
            <v>salomardocanto@gmail.com</v>
          </cell>
          <cell r="V1212" t="str">
            <v>Rua Ambar Nº 899 - Rainha do Mar</v>
          </cell>
          <cell r="W1212" t="str">
            <v>95.588-000</v>
          </cell>
          <cell r="X1212" t="str">
            <v>CONVENCIONAL</v>
          </cell>
        </row>
        <row r="1213">
          <cell r="C1213" t="str">
            <v>08.084/16</v>
          </cell>
          <cell r="D1213" t="str">
            <v>DÊIVIDI SOARES DE MELO</v>
          </cell>
          <cell r="E1213" t="str">
            <v>XANGRI-LÁ</v>
          </cell>
          <cell r="F1213" t="str">
            <v>PORTO ALEGRE</v>
          </cell>
          <cell r="G1213">
            <v>42690</v>
          </cell>
          <cell r="H1213" t="str">
            <v>427.100.329.7</v>
          </cell>
          <cell r="I1213">
            <v>0</v>
          </cell>
          <cell r="K1213">
            <v>42690</v>
          </cell>
          <cell r="L1213" t="str">
            <v>PESCADOS</v>
          </cell>
          <cell r="M1213" t="str">
            <v>PESCADOS OU PISCICULTURA</v>
          </cell>
          <cell r="O1213" t="str">
            <v>DÊIVIDI SOARES DE MELO</v>
          </cell>
          <cell r="P1213" t="str">
            <v>51 8188 0604</v>
          </cell>
          <cell r="R1213" t="str">
            <v>ANIMAL</v>
          </cell>
          <cell r="U1213" t="str">
            <v>deividi.lia@hotmail.com</v>
          </cell>
          <cell r="V1213" t="str">
            <v>Rua Rio Camisas N° 1361</v>
          </cell>
          <cell r="W1213" t="str">
            <v>95.588-000</v>
          </cell>
          <cell r="X1213" t="str">
            <v>CONVENCIONAL</v>
          </cell>
        </row>
        <row r="1214">
          <cell r="C1214" t="str">
            <v>08.085/16</v>
          </cell>
          <cell r="D1214" t="str">
            <v>AÇUCAR MASCAVO LEAL</v>
          </cell>
          <cell r="E1214" t="str">
            <v>ITATI</v>
          </cell>
          <cell r="F1214" t="str">
            <v>PORTO ALEGRE</v>
          </cell>
          <cell r="G1214">
            <v>42699</v>
          </cell>
          <cell r="H1214" t="str">
            <v>481.100.838.2</v>
          </cell>
          <cell r="I1214">
            <v>1</v>
          </cell>
          <cell r="J1214">
            <v>45453</v>
          </cell>
          <cell r="K1214">
            <v>45453</v>
          </cell>
          <cell r="L1214" t="str">
            <v>MELADO E AÇÚCAR MASCAVO</v>
          </cell>
          <cell r="M1214" t="str">
            <v>CANA-DE-AÇÚCAR</v>
          </cell>
          <cell r="N1214" t="str">
            <v xml:space="preserve">DNILAM 001/2024 </v>
          </cell>
          <cell r="O1214" t="str">
            <v>IZABEL LEAL DA SILVA ERLING</v>
          </cell>
          <cell r="P1214" t="str">
            <v>51 98185 7451</v>
          </cell>
          <cell r="R1214" t="str">
            <v>VEGETAL</v>
          </cell>
          <cell r="S1214" t="str">
            <v>VIGILÂNCIA SANITÁRIA</v>
          </cell>
          <cell r="V1214" t="str">
            <v>Vila Três Pinheiros, 3651</v>
          </cell>
          <cell r="W1214" t="str">
            <v>95.538-000</v>
          </cell>
          <cell r="X1214" t="str">
            <v>CONVENCIONAL</v>
          </cell>
        </row>
        <row r="1215">
          <cell r="C1215" t="str">
            <v>08.086/16</v>
          </cell>
          <cell r="D1215" t="str">
            <v>MARIA FERNANDA BUENO VARGAS GOMES</v>
          </cell>
          <cell r="E1215" t="str">
            <v>XANGRI-LÁ</v>
          </cell>
          <cell r="F1215" t="str">
            <v>PORTO ALEGRE</v>
          </cell>
          <cell r="G1215">
            <v>42702</v>
          </cell>
          <cell r="H1215" t="str">
            <v>427.100.365.3</v>
          </cell>
          <cell r="I1215">
            <v>0</v>
          </cell>
          <cell r="K1215">
            <v>42702</v>
          </cell>
          <cell r="L1215" t="str">
            <v>PEIXE LIMPO REFRIGERADO</v>
          </cell>
          <cell r="M1215" t="str">
            <v>PESCADOS OU PISCICULTURA</v>
          </cell>
          <cell r="O1215" t="str">
            <v>MARIA FERNANDA BUENO VARGAS GOMES</v>
          </cell>
          <cell r="P1215" t="str">
            <v>51 9509 1639</v>
          </cell>
          <cell r="R1215" t="str">
            <v>ANIMAL</v>
          </cell>
          <cell r="U1215" t="str">
            <v>eduardofe@gmail.com</v>
          </cell>
          <cell r="V1215" t="str">
            <v>Rua/Av. Osvaldo Barbosa Nº434 - Bairro Arpoador</v>
          </cell>
          <cell r="W1215" t="str">
            <v>95.588-000</v>
          </cell>
          <cell r="X1215" t="str">
            <v>CONVENCIONAL</v>
          </cell>
        </row>
        <row r="1216">
          <cell r="C1216" t="str">
            <v>08.087/16</v>
          </cell>
          <cell r="D1216" t="str">
            <v>RODRIGO DE ALMEIDA DEWES</v>
          </cell>
          <cell r="E1216" t="str">
            <v>OSÓRIO</v>
          </cell>
          <cell r="F1216" t="str">
            <v>PORTO ALEGRE</v>
          </cell>
          <cell r="G1216">
            <v>42702</v>
          </cell>
          <cell r="H1216" t="str">
            <v>087.106.448.0</v>
          </cell>
          <cell r="I1216">
            <v>0</v>
          </cell>
          <cell r="K1216">
            <v>42702</v>
          </cell>
          <cell r="L1216" t="str">
            <v>FILÉ DE PEIXE</v>
          </cell>
          <cell r="M1216" t="str">
            <v>PESCADOS OU PISCICULTURA</v>
          </cell>
          <cell r="O1216" t="str">
            <v>RODRIGO DE ALMEIDA DEWES</v>
          </cell>
          <cell r="P1216" t="str">
            <v>51 9837 2609</v>
          </cell>
          <cell r="R1216" t="str">
            <v>ANIMAL</v>
          </cell>
          <cell r="V1216" t="str">
            <v>Estrada do Palmital S/N</v>
          </cell>
          <cell r="W1216" t="str">
            <v>95.520-000</v>
          </cell>
          <cell r="X1216" t="str">
            <v>CONVENCIONAL</v>
          </cell>
        </row>
        <row r="1217">
          <cell r="C1217" t="str">
            <v>08.088/17</v>
          </cell>
          <cell r="D1217" t="str">
            <v>JUVENAL LIGABUE</v>
          </cell>
          <cell r="E1217" t="str">
            <v>CARAÁ</v>
          </cell>
          <cell r="F1217" t="str">
            <v>PORTO ALEGRE</v>
          </cell>
          <cell r="G1217">
            <v>42776</v>
          </cell>
          <cell r="H1217" t="str">
            <v>434.101.361.0</v>
          </cell>
          <cell r="I1217">
            <v>0</v>
          </cell>
          <cell r="K1217">
            <v>43010</v>
          </cell>
          <cell r="L1217" t="str">
            <v>SUCO DE UVA</v>
          </cell>
          <cell r="M1217" t="str">
            <v>VITIVINICULTURA</v>
          </cell>
          <cell r="O1217" t="str">
            <v>JUVENAL LIGABUE</v>
          </cell>
          <cell r="P1217" t="str">
            <v>51 99967 4137</v>
          </cell>
          <cell r="R1217" t="str">
            <v>BEBIDAS</v>
          </cell>
          <cell r="V1217" t="str">
            <v>Estrada Maximino Monticelli 1927 - Bairro Fraga</v>
          </cell>
          <cell r="W1217" t="str">
            <v>95.515-000</v>
          </cell>
          <cell r="X1217" t="str">
            <v>CONVENCIONAL</v>
          </cell>
        </row>
        <row r="1218">
          <cell r="C1218" t="str">
            <v>08.089/17</v>
          </cell>
          <cell r="D1218" t="str">
            <v>SENILDA ROSA ALEXANDRE</v>
          </cell>
          <cell r="E1218" t="str">
            <v>MOSTARDAS</v>
          </cell>
          <cell r="F1218" t="str">
            <v>PORTO ALEGRE</v>
          </cell>
          <cell r="G1218">
            <v>42940</v>
          </cell>
          <cell r="H1218" t="str">
            <v>079.105.715.1</v>
          </cell>
          <cell r="I1218">
            <v>0</v>
          </cell>
          <cell r="K1218">
            <v>42940</v>
          </cell>
          <cell r="L1218" t="str">
            <v xml:space="preserve">PESCADO </v>
          </cell>
          <cell r="M1218" t="str">
            <v>PESCADOS OU PISCICULTURA</v>
          </cell>
          <cell r="O1218" t="str">
            <v>SENILDA ROSA ALEXANDRE</v>
          </cell>
          <cell r="P1218" t="str">
            <v>51 99768 6165</v>
          </cell>
          <cell r="R1218" t="str">
            <v>ANIMAL</v>
          </cell>
          <cell r="V1218" t="str">
            <v>Avenida dos Cardeais</v>
          </cell>
          <cell r="W1218" t="str">
            <v>96.270-000</v>
          </cell>
          <cell r="X1218" t="str">
            <v>CONVENCIONAL</v>
          </cell>
        </row>
        <row r="1219">
          <cell r="C1219" t="str">
            <v>08.090/17</v>
          </cell>
          <cell r="D1219" t="str">
            <v>GRANJA MATOS</v>
          </cell>
          <cell r="E1219" t="str">
            <v>TORRES</v>
          </cell>
          <cell r="G1219">
            <v>42951</v>
          </cell>
          <cell r="H1219" t="str">
            <v>144.105.201.9</v>
          </cell>
          <cell r="I1219">
            <v>0</v>
          </cell>
          <cell r="K1219" t="str">
            <v>DESC</v>
          </cell>
          <cell r="L1219" t="str">
            <v>OVOS</v>
          </cell>
          <cell r="M1219" t="str">
            <v>AVICULTURA DE POSTURA</v>
          </cell>
          <cell r="O1219" t="str">
            <v>MARIA LIEGE DA SILVA MATOS</v>
          </cell>
          <cell r="P1219" t="str">
            <v>51 99871 9699</v>
          </cell>
          <cell r="R1219" t="str">
            <v>ANIMAL</v>
          </cell>
          <cell r="U1219" t="str">
            <v>liege_matos@hotmail.com</v>
          </cell>
          <cell r="V1219" t="str">
            <v>Estrada Geral Rio Verde nº 7650</v>
          </cell>
          <cell r="W1219" t="str">
            <v>95.560-000</v>
          </cell>
          <cell r="X1219" t="str">
            <v>CONVENCIONAL</v>
          </cell>
        </row>
        <row r="1220">
          <cell r="C1220" t="str">
            <v>08.091/17</v>
          </cell>
          <cell r="D1220" t="str">
            <v>ARROZ DO DUDU</v>
          </cell>
          <cell r="E1220" t="str">
            <v>TORRES</v>
          </cell>
          <cell r="F1220" t="str">
            <v>PORTO ALEGRE</v>
          </cell>
          <cell r="G1220">
            <v>42951</v>
          </cell>
          <cell r="H1220" t="str">
            <v>144.105.201.9</v>
          </cell>
          <cell r="I1220">
            <v>1</v>
          </cell>
          <cell r="J1220">
            <v>43096</v>
          </cell>
          <cell r="K1220">
            <v>43096</v>
          </cell>
          <cell r="L1220" t="str">
            <v>ARROZ</v>
          </cell>
          <cell r="M1220" t="str">
            <v>ARROZ</v>
          </cell>
          <cell r="O1220" t="str">
            <v>JAIRO LUIZ DOS SANTOS MATOS</v>
          </cell>
          <cell r="P1220" t="str">
            <v>51 99879 2491</v>
          </cell>
          <cell r="R1220" t="str">
            <v>VEGETAL</v>
          </cell>
          <cell r="S1220" t="str">
            <v>SIM</v>
          </cell>
          <cell r="U1220" t="str">
            <v>liege_matos@hotmail.com</v>
          </cell>
          <cell r="V1220" t="str">
            <v>Estrada Geral Rio Verde nº 7650</v>
          </cell>
          <cell r="W1220" t="str">
            <v>95.560-000</v>
          </cell>
          <cell r="X1220" t="str">
            <v>CONVENCIONAL</v>
          </cell>
        </row>
        <row r="1221">
          <cell r="C1221" t="str">
            <v>08.092/17</v>
          </cell>
          <cell r="D1221" t="str">
            <v>COOPVIDA - COOPERATIVA DE CONSUMO E COMERCIALIZAÇÃO DOS PEQUENOS PRODUTORES RURAIS DO LITORAL NORTE</v>
          </cell>
          <cell r="E1221" t="str">
            <v>OSÓRIO</v>
          </cell>
          <cell r="F1221" t="str">
            <v>PORTO ALEGRE</v>
          </cell>
          <cell r="G1221">
            <v>42991</v>
          </cell>
          <cell r="H1221" t="str">
            <v>087.010.516.7</v>
          </cell>
          <cell r="I1221">
            <v>0</v>
          </cell>
          <cell r="K1221">
            <v>42991</v>
          </cell>
          <cell r="L1221" t="str">
            <v>HORTALIÇAS E LEGUMES EMBALADOS, DOCES EM CALDA, GELEIAS, FRUTAS E LEGUMES DESIDRATADOS</v>
          </cell>
          <cell r="M1221" t="str">
            <v>HORTICULTURA E FRUTICULTURA</v>
          </cell>
          <cell r="O1221" t="str">
            <v>ROBERTO MINOTTI</v>
          </cell>
          <cell r="P1221" t="str">
            <v>51 99798 2676</v>
          </cell>
          <cell r="R1221" t="str">
            <v>VEGETAL</v>
          </cell>
          <cell r="U1221" t="str">
            <v>coopvivaosorio@hotmail.com</v>
          </cell>
          <cell r="V1221" t="str">
            <v>Estrada Arroio Grande, 4500</v>
          </cell>
          <cell r="W1221" t="str">
            <v>95.520-000</v>
          </cell>
          <cell r="X1221" t="str">
            <v>CONVENCIONAL</v>
          </cell>
        </row>
        <row r="1222">
          <cell r="C1222" t="str">
            <v>08.093/17</v>
          </cell>
          <cell r="D1222" t="str">
            <v>IRMÃOS DICKSEN</v>
          </cell>
          <cell r="E1222" t="str">
            <v>ITATI</v>
          </cell>
          <cell r="F1222" t="str">
            <v>PORTO ALEGRE</v>
          </cell>
          <cell r="G1222">
            <v>43017</v>
          </cell>
          <cell r="H1222" t="str">
            <v>481.101.127.8</v>
          </cell>
          <cell r="I1222">
            <v>0</v>
          </cell>
          <cell r="K1222">
            <v>42988</v>
          </cell>
          <cell r="L1222" t="str">
            <v>MELADO E AÇÚCAR MASCAVO</v>
          </cell>
          <cell r="M1222" t="str">
            <v>CANA-DE-AÇÚCAR</v>
          </cell>
          <cell r="N1222" t="str">
            <v>DECLARAÇÃO DE NÃO INCIDENCIA DE LICENCIAMENTO AMBIENTAL MUNICIPAL Nº 010/2020 - SECRETARIA MUNICIPAL DE ESPORTE, TURISMO E MEIO AMBIENTE</v>
          </cell>
          <cell r="O1222" t="str">
            <v>NELSON LUIZ DICKSEN MOREIRA</v>
          </cell>
          <cell r="P1222" t="str">
            <v>51 98031 6985</v>
          </cell>
          <cell r="R1222" t="str">
            <v>VEGETAL</v>
          </cell>
          <cell r="V1222" t="str">
            <v>Vila Costa do Morro, 674</v>
          </cell>
          <cell r="W1222" t="str">
            <v>95.538-000</v>
          </cell>
          <cell r="X1222" t="str">
            <v>CONVENCIONAL</v>
          </cell>
        </row>
        <row r="1223">
          <cell r="C1223" t="str">
            <v>08.094/17</v>
          </cell>
          <cell r="D1223" t="str">
            <v>BORSOI AIPIM</v>
          </cell>
          <cell r="E1223" t="str">
            <v>TRÊS FORQUILHAS</v>
          </cell>
          <cell r="F1223" t="str">
            <v>PORTO ALEGRE</v>
          </cell>
          <cell r="G1223">
            <v>43031</v>
          </cell>
          <cell r="H1223" t="str">
            <v>420.100.255.0</v>
          </cell>
          <cell r="I1223">
            <v>1</v>
          </cell>
          <cell r="J1223">
            <v>43195</v>
          </cell>
          <cell r="K1223">
            <v>43224</v>
          </cell>
          <cell r="L1223" t="str">
            <v>MANDIOCA DESCASCADA E CONGELADA, VEGETAIS MINIMAMENTE PROCESSADOS</v>
          </cell>
          <cell r="M1223" t="str">
            <v>MANDIOCA E HORTICULTURA</v>
          </cell>
          <cell r="N1223" t="str">
            <v>DNILA Mun n° 009/2021</v>
          </cell>
          <cell r="O1223" t="str">
            <v>UTHANT BORSOI</v>
          </cell>
          <cell r="P1223" t="str">
            <v>51 99672 3614 / 99980 5082</v>
          </cell>
          <cell r="R1223" t="str">
            <v>VEGETAL</v>
          </cell>
          <cell r="S1223" t="str">
            <v>VIGILÂNCIA SANITÁRIA</v>
          </cell>
          <cell r="V1223" t="str">
            <v>Estrada Geral Boa União, 4.757 - Boa União</v>
          </cell>
          <cell r="W1223" t="str">
            <v>95.575-000</v>
          </cell>
          <cell r="X1223" t="str">
            <v>CONVENCIONAL</v>
          </cell>
        </row>
        <row r="1224">
          <cell r="C1224" t="str">
            <v>08.095/17</v>
          </cell>
          <cell r="D1224" t="str">
            <v>BARRUFI ALIMENTOS</v>
          </cell>
          <cell r="E1224" t="str">
            <v>OSÓRIO</v>
          </cell>
          <cell r="G1224">
            <v>43053</v>
          </cell>
          <cell r="H1224" t="str">
            <v>087.011.330.5</v>
          </cell>
          <cell r="I1224">
            <v>0</v>
          </cell>
          <cell r="J1224">
            <v>43741</v>
          </cell>
          <cell r="K1224" t="str">
            <v>DESC</v>
          </cell>
          <cell r="L1224" t="str">
            <v>MEL</v>
          </cell>
          <cell r="M1224" t="str">
            <v>APICULTURA</v>
          </cell>
          <cell r="O1224" t="str">
            <v>RICARDO PERES DA SILVA</v>
          </cell>
          <cell r="P1224" t="str">
            <v>51 98172 4047</v>
          </cell>
          <cell r="R1224" t="str">
            <v>ANIMAL</v>
          </cell>
          <cell r="U1224" t="str">
            <v>barrufi.mel@gmail.com</v>
          </cell>
          <cell r="V1224" t="str">
            <v>RS 030, Km 75, nº 5.782 - Laranjeiras</v>
          </cell>
          <cell r="W1224" t="str">
            <v>95.520-000</v>
          </cell>
          <cell r="X1224" t="str">
            <v>ORGÂNICO NÃO CERTIFICADO</v>
          </cell>
        </row>
        <row r="1225">
          <cell r="C1225" t="str">
            <v>08.096/17</v>
          </cell>
          <cell r="D1225" t="str">
            <v>MORADA JERIVÁ</v>
          </cell>
          <cell r="E1225" t="str">
            <v>OSÓRIO</v>
          </cell>
          <cell r="F1225" t="str">
            <v>PORTO ALEGRE</v>
          </cell>
          <cell r="G1225">
            <v>43073</v>
          </cell>
          <cell r="H1225" t="str">
            <v>087.105.435.3</v>
          </cell>
          <cell r="I1225">
            <v>0</v>
          </cell>
          <cell r="K1225">
            <v>42837</v>
          </cell>
          <cell r="L1225" t="str">
            <v>AIPIM DESCASCADO, CHIP BATATA, BANANA, DOCE BATATA, ABOBORA, LARANJA, KIT SOPA LEGUMES E VERDURAS, CONSERVAS</v>
          </cell>
          <cell r="M1225" t="str">
            <v>FRUTICULTURA,OLERICULTURA,ORTICULTURA</v>
          </cell>
          <cell r="O1225" t="str">
            <v>RICARDO DA SILVA BERTOLI</v>
          </cell>
          <cell r="P1225" t="str">
            <v>51 99746 3557</v>
          </cell>
          <cell r="R1225" t="str">
            <v>VEGETAL</v>
          </cell>
          <cell r="U1225" t="str">
            <v>strosorio@hotmail.com</v>
          </cell>
          <cell r="V1225" t="str">
            <v>Travessa Jerivá, 301, Borussia</v>
          </cell>
          <cell r="W1225" t="str">
            <v>95.520-000</v>
          </cell>
          <cell r="X1225" t="str">
            <v>ORGÂNICO CERTIFICADO</v>
          </cell>
        </row>
        <row r="1226">
          <cell r="C1226" t="str">
            <v>08.097/18</v>
          </cell>
          <cell r="D1226" t="str">
            <v>PEIXARIA MAR E RIOS</v>
          </cell>
          <cell r="E1226" t="str">
            <v>XANGRI-LÁ</v>
          </cell>
          <cell r="F1226" t="str">
            <v>PORTO ALEGRE</v>
          </cell>
          <cell r="G1226">
            <v>43150</v>
          </cell>
          <cell r="H1226" t="str">
            <v>427.002.890.3</v>
          </cell>
          <cell r="I1226">
            <v>1</v>
          </cell>
          <cell r="J1226">
            <v>43252</v>
          </cell>
          <cell r="K1226">
            <v>43106</v>
          </cell>
          <cell r="L1226" t="str">
            <v>PEIXE E CAMARÃO</v>
          </cell>
          <cell r="M1226" t="str">
            <v>PESCADOS OU PISCICULTURA</v>
          </cell>
          <cell r="O1226" t="str">
            <v>MARISETE FATIMA LONCZYNSK</v>
          </cell>
          <cell r="R1226" t="str">
            <v>ANIMAL</v>
          </cell>
          <cell r="S1226" t="str">
            <v>SIM</v>
          </cell>
          <cell r="U1226" t="str">
            <v>peixariamareriosxangrila@gmail.com</v>
          </cell>
          <cell r="V1226" t="str">
            <v>Av. Paraguassú, 573, Remanso</v>
          </cell>
          <cell r="W1226" t="str">
            <v>95.588-000</v>
          </cell>
          <cell r="X1226" t="str">
            <v>CONVENCIONAL</v>
          </cell>
        </row>
        <row r="1227">
          <cell r="C1227" t="str">
            <v>08.098/18</v>
          </cell>
          <cell r="D1227" t="str">
            <v>ENGENHO NOBRE</v>
          </cell>
          <cell r="E1227" t="str">
            <v>TORRES</v>
          </cell>
          <cell r="F1227" t="str">
            <v>PORTO ALEGRE</v>
          </cell>
          <cell r="G1227">
            <v>43206</v>
          </cell>
          <cell r="H1227" t="str">
            <v>144.107.018.1</v>
          </cell>
          <cell r="I1227">
            <v>0</v>
          </cell>
          <cell r="K1227">
            <v>44517</v>
          </cell>
          <cell r="L1227" t="str">
            <v>AÇÚCAR MASCAVO, MELADO, RAPADURA, POLPA DE MARACUJÁ, SCHIMIER DE ABÓBORA, ABACAXI E MAMÃO</v>
          </cell>
          <cell r="M1227" t="str">
            <v>CANA-DE-AÇÚCAR, MARACUJÁ, ABÓBORA, ABACAXI E MAMÃO</v>
          </cell>
          <cell r="O1227" t="str">
            <v>TATIANI VARGAS HENDLER</v>
          </cell>
          <cell r="P1227" t="str">
            <v>48 98807 2522 / 98804 5009</v>
          </cell>
          <cell r="R1227" t="str">
            <v>BEBIDAS/VEGETAL</v>
          </cell>
          <cell r="U1227" t="str">
            <v>tatiani.vargas@hotmail.com</v>
          </cell>
          <cell r="V1227" t="str">
            <v>Estrada Geral do Puca, s/nº - Pirataba</v>
          </cell>
          <cell r="W1227" t="str">
            <v>95.560-000</v>
          </cell>
          <cell r="X1227" t="str">
            <v>CONVENCIONAL</v>
          </cell>
        </row>
        <row r="1228">
          <cell r="C1228" t="str">
            <v>08.099/18</v>
          </cell>
          <cell r="D1228" t="str">
            <v>PEIXARIA DANIEL</v>
          </cell>
          <cell r="E1228" t="str">
            <v>PALMARES DO SUL</v>
          </cell>
          <cell r="F1228" t="str">
            <v>PORTO ALEGRE</v>
          </cell>
          <cell r="G1228">
            <v>43207</v>
          </cell>
          <cell r="H1228" t="str">
            <v>240.103.593.6</v>
          </cell>
          <cell r="I1228">
            <v>0</v>
          </cell>
          <cell r="K1228">
            <v>43207</v>
          </cell>
          <cell r="L1228" t="str">
            <v>PESCADO - FILÉ</v>
          </cell>
          <cell r="M1228" t="str">
            <v>PESCADOS OU PISCICULTURA</v>
          </cell>
          <cell r="O1228" t="str">
            <v>DANIEL DA VEIGA  OLIVEIRA</v>
          </cell>
          <cell r="P1228" t="str">
            <v>51 99873 2229</v>
          </cell>
          <cell r="R1228" t="str">
            <v>ANIMAL</v>
          </cell>
          <cell r="V1228" t="str">
            <v>Rua Padre José de Anchieta, 257, Quintão</v>
          </cell>
          <cell r="W1228" t="str">
            <v>95.540-000</v>
          </cell>
          <cell r="X1228" t="str">
            <v>CONVENCIONAL</v>
          </cell>
        </row>
        <row r="1229">
          <cell r="C1229" t="str">
            <v>08.100/18</v>
          </cell>
          <cell r="D1229" t="str">
            <v>EVERTON PEIXES E FRUTOS DO MAR</v>
          </cell>
          <cell r="E1229" t="str">
            <v>CAPÃO DA CANOA</v>
          </cell>
          <cell r="F1229" t="str">
            <v>PORTO ALEGRE</v>
          </cell>
          <cell r="G1229">
            <v>43236</v>
          </cell>
          <cell r="H1229" t="str">
            <v>234.011.276.6</v>
          </cell>
          <cell r="I1229">
            <v>1</v>
          </cell>
          <cell r="J1229">
            <v>44845</v>
          </cell>
          <cell r="K1229">
            <v>44845</v>
          </cell>
          <cell r="L1229" t="str">
            <v>FILÉ DE PEIXE, CAMARÃO DESCASCADO, CARNE DE SIRI, MOLUSCOS CONGELADOS</v>
          </cell>
          <cell r="M1229" t="str">
            <v>PESCADOS OU PISCICULTURA</v>
          </cell>
          <cell r="N1229" t="str">
            <v>LO nº 016/2020</v>
          </cell>
          <cell r="O1229" t="str">
            <v>VANICE SANTOS DA SILVA</v>
          </cell>
          <cell r="P1229" t="str">
            <v>51 99658 6402 / 99984 6608</v>
          </cell>
          <cell r="R1229" t="str">
            <v>ANIMAL</v>
          </cell>
          <cell r="S1229" t="str">
            <v>SIM</v>
          </cell>
          <cell r="U1229" t="str">
            <v>vanicesantos8@gmail.com</v>
          </cell>
          <cell r="V1229" t="str">
            <v>Rua das Gardênias, 4278 - Capão Novo</v>
          </cell>
          <cell r="W1229" t="str">
            <v>95.555-000</v>
          </cell>
          <cell r="X1229" t="str">
            <v>CONVENCIONAL</v>
          </cell>
        </row>
        <row r="1230">
          <cell r="C1230" t="str">
            <v>08.101/18</v>
          </cell>
          <cell r="D1230" t="str">
            <v>GRINGO PESCADOS</v>
          </cell>
          <cell r="E1230" t="str">
            <v>ARROIO DO SAL</v>
          </cell>
          <cell r="F1230" t="str">
            <v>PORTO ALEGRE</v>
          </cell>
          <cell r="G1230">
            <v>43236</v>
          </cell>
          <cell r="H1230" t="str">
            <v>250.100.182.0</v>
          </cell>
          <cell r="I1230">
            <v>1</v>
          </cell>
          <cell r="J1230">
            <v>43570</v>
          </cell>
          <cell r="K1230">
            <v>45125</v>
          </cell>
          <cell r="L1230" t="str">
            <v>FILÉ DE PESCADO, PEIXE EVISCERADO</v>
          </cell>
          <cell r="M1230" t="str">
            <v>PESCADOS OU PISCICULTURA</v>
          </cell>
          <cell r="N1230" t="str">
            <v>LO 67/2023 SMMA</v>
          </cell>
          <cell r="O1230" t="str">
            <v>LEONI TERESINHA FRANCESCHETTO</v>
          </cell>
          <cell r="P1230" t="str">
            <v>51 99963 8416 / 98325 8314</v>
          </cell>
          <cell r="R1230" t="str">
            <v>ANIMAL</v>
          </cell>
          <cell r="S1230" t="str">
            <v>SIM</v>
          </cell>
          <cell r="V1230" t="str">
            <v>Av. Interprais Norte, 6971 - Rondinha</v>
          </cell>
          <cell r="W1230" t="str">
            <v>95.565-000</v>
          </cell>
          <cell r="X1230" t="str">
            <v>CONVENCIONAL</v>
          </cell>
        </row>
        <row r="1231">
          <cell r="C1231" t="str">
            <v>08.102/18</v>
          </cell>
          <cell r="D1231" t="str">
            <v>AIPIM BOM GOSTO</v>
          </cell>
          <cell r="E1231" t="str">
            <v>CARAÁ</v>
          </cell>
          <cell r="F1231" t="str">
            <v>PORTO ALEGRE</v>
          </cell>
          <cell r="G1231">
            <v>43285</v>
          </cell>
          <cell r="H1231" t="str">
            <v>434.102.827.7</v>
          </cell>
          <cell r="I1231">
            <v>1</v>
          </cell>
          <cell r="J1231">
            <v>43557</v>
          </cell>
          <cell r="K1231">
            <v>43500</v>
          </cell>
          <cell r="L1231" t="str">
            <v>AIPIM DESCASCADO</v>
          </cell>
          <cell r="M1231" t="str">
            <v>MANDIOCA</v>
          </cell>
          <cell r="N1231" t="str">
            <v>ISENÇÃO MUNICIPAL</v>
          </cell>
          <cell r="O1231" t="str">
            <v>MAICON FERRERA</v>
          </cell>
          <cell r="P1231" t="str">
            <v>51 99988 8632</v>
          </cell>
          <cell r="R1231" t="str">
            <v>VEGETAL</v>
          </cell>
          <cell r="S1231" t="str">
            <v>VIGILÂNCIA SANITÁRIA</v>
          </cell>
          <cell r="V1231" t="str">
            <v>Estrada Passo Osvaldo Cruz, s/ n, Passo Osvaldo Cruz</v>
          </cell>
          <cell r="W1231" t="str">
            <v>95.515-000</v>
          </cell>
          <cell r="X1231" t="str">
            <v>CONVENCIONAL</v>
          </cell>
        </row>
        <row r="1232">
          <cell r="C1232" t="str">
            <v>08.103/18</v>
          </cell>
          <cell r="D1232" t="str">
            <v>FAMÍLIA FARIAS</v>
          </cell>
          <cell r="E1232" t="str">
            <v>ITATI</v>
          </cell>
          <cell r="F1232" t="str">
            <v>PORTO ALEGRE</v>
          </cell>
          <cell r="G1232">
            <v>43301</v>
          </cell>
          <cell r="H1232" t="str">
            <v>481.101.115.4</v>
          </cell>
          <cell r="I1232">
            <v>0</v>
          </cell>
          <cell r="K1232">
            <v>43301</v>
          </cell>
          <cell r="L1232" t="str">
            <v>AÇÚCAR MASCAVO</v>
          </cell>
          <cell r="M1232" t="str">
            <v>CANA-DE-AÇÚCAR</v>
          </cell>
          <cell r="O1232" t="str">
            <v>RONI ALVES DE FARIAS</v>
          </cell>
          <cell r="P1232" t="str">
            <v>51 99537 5444</v>
          </cell>
          <cell r="R1232" t="str">
            <v>VEGETAL</v>
          </cell>
          <cell r="U1232" t="str">
            <v>marciadasilva23@hotmail.com</v>
          </cell>
          <cell r="V1232" t="str">
            <v>Estrada Geral - Vila Costa do morro, 1.020 - Costa do Morro</v>
          </cell>
          <cell r="W1232" t="str">
            <v>95.538-000</v>
          </cell>
          <cell r="X1232" t="str">
            <v>CONVENCIONAL</v>
          </cell>
        </row>
        <row r="1233">
          <cell r="C1233" t="str">
            <v>08.104/18</v>
          </cell>
          <cell r="D1233" t="str">
            <v>TONINHO RAMOS</v>
          </cell>
          <cell r="E1233" t="str">
            <v>MAMPITUBA</v>
          </cell>
          <cell r="F1233" t="str">
            <v>PORTO ALEGRE</v>
          </cell>
          <cell r="G1233">
            <v>43322</v>
          </cell>
          <cell r="H1233" t="str">
            <v>450.100.555.5</v>
          </cell>
          <cell r="I1233">
            <v>0</v>
          </cell>
          <cell r="K1233">
            <v>43381</v>
          </cell>
          <cell r="L1233" t="str">
            <v>MANDIOCA DESCASCADA CONGELADA</v>
          </cell>
          <cell r="M1233" t="str">
            <v>MANDIOCA</v>
          </cell>
          <cell r="O1233" t="str">
            <v>ANTONIO RAMOS</v>
          </cell>
          <cell r="P1233" t="str">
            <v>48 99126 1643 / 99119 8848 / 99936 8369</v>
          </cell>
          <cell r="R1233" t="str">
            <v>VEGETAL</v>
          </cell>
          <cell r="V1233" t="str">
            <v>Estrada Geral, s/nº - Pereira Lentz</v>
          </cell>
          <cell r="W1233" t="str">
            <v>95.572-000</v>
          </cell>
          <cell r="X1233" t="str">
            <v>ORGÂNICO CERTIFICADO</v>
          </cell>
        </row>
        <row r="1234">
          <cell r="C1234" t="str">
            <v>08.105/18</v>
          </cell>
          <cell r="D1234" t="str">
            <v>GOMES</v>
          </cell>
          <cell r="E1234" t="str">
            <v>TRÊS FORQUILHAS</v>
          </cell>
          <cell r="G1234">
            <v>43354</v>
          </cell>
          <cell r="H1234" t="str">
            <v>420.100.527.4</v>
          </cell>
          <cell r="I1234">
            <v>0</v>
          </cell>
          <cell r="K1234" t="str">
            <v>DESC</v>
          </cell>
          <cell r="L1234" t="str">
            <v>MANDIOCA, ABÓBORA, BRÓCOLIS, CENOURA, BATATA DOCE, ALFACE</v>
          </cell>
          <cell r="M1234" t="str">
            <v>HORTICULTURA</v>
          </cell>
          <cell r="O1234" t="str">
            <v>MARIO GOMES TEIXEIRA</v>
          </cell>
          <cell r="P1234" t="str">
            <v>51 99637 0599</v>
          </cell>
          <cell r="R1234" t="str">
            <v>VEGETAL</v>
          </cell>
          <cell r="V1234" t="str">
            <v>Estrada Geral Boa União, 4.767 - Boa União</v>
          </cell>
          <cell r="W1234" t="str">
            <v>95.575-000</v>
          </cell>
          <cell r="X1234" t="str">
            <v>CONVENCIONAL</v>
          </cell>
        </row>
        <row r="1235">
          <cell r="C1235" t="str">
            <v>08.106/18</v>
          </cell>
          <cell r="D1235" t="str">
            <v>FAMÍLIA RECH</v>
          </cell>
          <cell r="E1235" t="str">
            <v>TRÊS CACHOEIRAS</v>
          </cell>
          <cell r="F1235" t="str">
            <v>PORTO ALEGRE</v>
          </cell>
          <cell r="G1235">
            <v>43416</v>
          </cell>
          <cell r="H1235" t="str">
            <v>322.101.782.2</v>
          </cell>
          <cell r="I1235">
            <v>0</v>
          </cell>
          <cell r="K1235">
            <v>43445</v>
          </cell>
          <cell r="L1235" t="str">
            <v xml:space="preserve">BANANA PASSA, DOCE DE BANANA E  ABACAXI </v>
          </cell>
          <cell r="M1235" t="str">
            <v>FRUTICULTURA</v>
          </cell>
          <cell r="O1235" t="str">
            <v>EDUARDO RECH MAGGI</v>
          </cell>
          <cell r="P1235" t="str">
            <v>51 98108 8004</v>
          </cell>
          <cell r="Q1235" t="str">
            <v>51 3664 9077</v>
          </cell>
          <cell r="R1235" t="str">
            <v>VEGETAL</v>
          </cell>
          <cell r="U1235" t="str">
            <v>dudareckmaggi@yahoo.com.br</v>
          </cell>
          <cell r="V1235" t="str">
            <v>Estrada Geral Morro Azul, s/nº - Morro Azul</v>
          </cell>
          <cell r="W1235" t="str">
            <v>95.580-000</v>
          </cell>
          <cell r="X1235" t="str">
            <v>ORGÂNICO CERTIFICADO</v>
          </cell>
        </row>
        <row r="1236">
          <cell r="C1236" t="str">
            <v>08.107/18</v>
          </cell>
          <cell r="D1236" t="str">
            <v>ESTÂNCIA JM</v>
          </cell>
          <cell r="E1236" t="str">
            <v>ARROIO DO SAL</v>
          </cell>
          <cell r="G1236">
            <v>43433</v>
          </cell>
          <cell r="H1236" t="str">
            <v>250.100.033.6</v>
          </cell>
          <cell r="I1236">
            <v>0</v>
          </cell>
          <cell r="K1236" t="str">
            <v>DESC</v>
          </cell>
          <cell r="L1236" t="str">
            <v>POLPA DE TOMATE</v>
          </cell>
          <cell r="M1236" t="str">
            <v>TOMATE</v>
          </cell>
          <cell r="O1236" t="str">
            <v>JANIR PEREIRA DE MEDEIROS</v>
          </cell>
          <cell r="P1236" t="str">
            <v>51 99895 5282</v>
          </cell>
          <cell r="R1236" t="str">
            <v>VEGETAL</v>
          </cell>
          <cell r="V1236" t="str">
            <v>Estrada do Mar - RS 389 - km 65, nº 65.077 - Estância do Meio</v>
          </cell>
          <cell r="W1236" t="str">
            <v>95.585-000</v>
          </cell>
          <cell r="X1236" t="str">
            <v>CONVENCIONAL</v>
          </cell>
        </row>
        <row r="1237">
          <cell r="C1237" t="str">
            <v>08.108/18</v>
          </cell>
          <cell r="D1237" t="str">
            <v>JOÃO LUIS PEREIRA DOS SANTOS</v>
          </cell>
          <cell r="E1237" t="str">
            <v>ARROIO DO SAL</v>
          </cell>
          <cell r="G1237">
            <v>43433</v>
          </cell>
          <cell r="H1237" t="str">
            <v>250.100.467.6</v>
          </cell>
          <cell r="I1237">
            <v>0</v>
          </cell>
          <cell r="K1237" t="str">
            <v>DESC</v>
          </cell>
          <cell r="L1237" t="str">
            <v>POLPA DE TOMATE, ALFACE E RÚCULA</v>
          </cell>
          <cell r="M1237" t="str">
            <v>TOMATE</v>
          </cell>
          <cell r="O1237" t="str">
            <v>JOÃO LUIS PEREIRA DOS SANTOS</v>
          </cell>
          <cell r="P1237" t="str">
            <v>51 98029 4098</v>
          </cell>
          <cell r="R1237" t="str">
            <v>VEGETAL</v>
          </cell>
          <cell r="V1237" t="str">
            <v xml:space="preserve">Estrada do Mar - RS 389 - km 73 </v>
          </cell>
          <cell r="W1237" t="str">
            <v>95.585-000</v>
          </cell>
          <cell r="X1237" t="str">
            <v>CONVENCIONAL</v>
          </cell>
        </row>
        <row r="1238">
          <cell r="C1238" t="str">
            <v>08.109/18</v>
          </cell>
          <cell r="D1238" t="str">
            <v>AÇÚCAR MASCAVO MARTINS</v>
          </cell>
          <cell r="E1238" t="str">
            <v>ITATI</v>
          </cell>
          <cell r="F1238" t="str">
            <v>PORTO ALEGRE</v>
          </cell>
          <cell r="G1238">
            <v>43439</v>
          </cell>
          <cell r="H1238" t="str">
            <v>481.101.134.0</v>
          </cell>
          <cell r="I1238">
            <v>0</v>
          </cell>
          <cell r="K1238">
            <v>43232</v>
          </cell>
          <cell r="L1238" t="str">
            <v>MELADO E AÇÚCAR MASCAVO</v>
          </cell>
          <cell r="M1238" t="str">
            <v>CANA-DE-AÇÚCAR</v>
          </cell>
          <cell r="O1238" t="str">
            <v>ROBERTO FALCÃO ARESI MARTINS</v>
          </cell>
          <cell r="P1238" t="str">
            <v>51 99561 1782</v>
          </cell>
          <cell r="R1238" t="str">
            <v>VEGETAL</v>
          </cell>
          <cell r="U1238" t="str">
            <v>robertomartins7315@gmail.com</v>
          </cell>
          <cell r="V1238" t="str">
            <v>Estrada Geral Três Pinheiros, nº 2800 - Três Pinheiros</v>
          </cell>
          <cell r="W1238" t="str">
            <v>95.538-000</v>
          </cell>
          <cell r="X1238" t="str">
            <v>CONVENCIONAL</v>
          </cell>
        </row>
        <row r="1239">
          <cell r="C1239" t="str">
            <v>08.110/19</v>
          </cell>
          <cell r="D1239" t="str">
            <v>YANKA MARIA DE SOUZA ROSA</v>
          </cell>
          <cell r="E1239" t="str">
            <v>MOSTARDAS</v>
          </cell>
          <cell r="F1239" t="str">
            <v>PORTO ALEGRE</v>
          </cell>
          <cell r="G1239">
            <v>43560</v>
          </cell>
          <cell r="H1239" t="str">
            <v>079.105.747.0</v>
          </cell>
          <cell r="I1239">
            <v>1</v>
          </cell>
          <cell r="J1239">
            <v>44924</v>
          </cell>
          <cell r="K1239">
            <v>44924</v>
          </cell>
          <cell r="L1239" t="str">
            <v>FILÉ DE PEIXE, CAMARÃO DESCASCADO</v>
          </cell>
          <cell r="M1239" t="str">
            <v>PESCADOS OU PISCICULTURA</v>
          </cell>
          <cell r="N1239" t="str">
            <v>LOR 001/2021</v>
          </cell>
          <cell r="O1239" t="str">
            <v>YANKA MARIA DE SOUZA ROSA</v>
          </cell>
          <cell r="P1239" t="str">
            <v>51 99986 6704</v>
          </cell>
          <cell r="R1239" t="str">
            <v>ANIMAL</v>
          </cell>
          <cell r="S1239" t="str">
            <v>SIM</v>
          </cell>
          <cell r="V1239" t="str">
            <v>Rua Edgar Marcelino da Silva, 1698 - Balneário Mostardense</v>
          </cell>
          <cell r="W1239" t="str">
            <v>96.270-000</v>
          </cell>
          <cell r="X1239" t="str">
            <v>CONVENCIONAL</v>
          </cell>
        </row>
        <row r="1240">
          <cell r="C1240" t="str">
            <v>08.111/19</v>
          </cell>
          <cell r="D1240" t="str">
            <v>WITT</v>
          </cell>
          <cell r="E1240" t="str">
            <v>ITATI</v>
          </cell>
          <cell r="F1240" t="str">
            <v>PORTO ALEGRE</v>
          </cell>
          <cell r="G1240">
            <v>43634</v>
          </cell>
          <cell r="H1240" t="str">
            <v>481.100.450.6</v>
          </cell>
          <cell r="I1240">
            <v>1</v>
          </cell>
          <cell r="J1240">
            <v>45485</v>
          </cell>
          <cell r="K1240">
            <v>45485</v>
          </cell>
          <cell r="L1240" t="str">
            <v>MELADO E AÇÚCAR MASCAVO</v>
          </cell>
          <cell r="M1240" t="str">
            <v>CANA-DE-AÇÚCAR</v>
          </cell>
          <cell r="N1240" t="str">
            <v>DNILA Mun nº 013/2019</v>
          </cell>
          <cell r="O1240" t="str">
            <v>JUNEOR KNEVITZ WITT</v>
          </cell>
          <cell r="P1240" t="str">
            <v>51 99786 5205</v>
          </cell>
          <cell r="R1240" t="str">
            <v>VEGETAL</v>
          </cell>
          <cell r="S1240" t="str">
            <v>VIGILÂNCIA SANITÁRIA</v>
          </cell>
          <cell r="U1240" t="str">
            <v>juneorwitt87@gmail.com</v>
          </cell>
          <cell r="V1240" t="str">
            <v xml:space="preserve">RS 486 - Rota do Sol, nº 780 - Bananeiras </v>
          </cell>
          <cell r="W1240" t="str">
            <v>95.538-000</v>
          </cell>
          <cell r="X1240" t="str">
            <v>CONVENCIONAL</v>
          </cell>
        </row>
        <row r="1241">
          <cell r="C1241" t="str">
            <v>08.112/19</v>
          </cell>
          <cell r="D1241" t="str">
            <v>JACOBY KELLERMANN</v>
          </cell>
          <cell r="E1241" t="str">
            <v>ITATI</v>
          </cell>
          <cell r="F1241" t="str">
            <v>PORTO ALEGRE</v>
          </cell>
          <cell r="G1241">
            <v>43635</v>
          </cell>
          <cell r="H1241" t="str">
            <v>481.100.769.6</v>
          </cell>
          <cell r="I1241">
            <v>0</v>
          </cell>
          <cell r="K1241">
            <v>43635</v>
          </cell>
          <cell r="L1241" t="str">
            <v>MELADO E AÇÚCAR MASCAVO</v>
          </cell>
          <cell r="M1241" t="str">
            <v>CANA-DE-AÇÚCAR</v>
          </cell>
          <cell r="O1241" t="str">
            <v>DEROCI JACOBY DE BARROS</v>
          </cell>
          <cell r="P1241" t="str">
            <v>51 99585 0694</v>
          </cell>
          <cell r="R1241" t="str">
            <v>VEGETAL</v>
          </cell>
          <cell r="V1241" t="str">
            <v>Estrada Geral Linha Bernardes, s/n-Linha Bernardes</v>
          </cell>
          <cell r="W1241" t="str">
            <v>95.538-000</v>
          </cell>
          <cell r="X1241" t="str">
            <v>CONVENCIONAL</v>
          </cell>
        </row>
        <row r="1242">
          <cell r="C1242" t="str">
            <v>08.113/19</v>
          </cell>
          <cell r="D1242" t="str">
            <v>CONGELADOS AGUIAR</v>
          </cell>
          <cell r="E1242" t="str">
            <v>TRÊS FORQUILHAS</v>
          </cell>
          <cell r="G1242">
            <v>43770</v>
          </cell>
          <cell r="H1242" t="str">
            <v>420.101.409.5</v>
          </cell>
          <cell r="I1242">
            <v>0</v>
          </cell>
          <cell r="K1242" t="str">
            <v>DESC</v>
          </cell>
          <cell r="L1242" t="str">
            <v>MANDIOCA E MORANGA DESCASCADAS E CONGELADAS,ERVILHA VERDE GRÃO CONGELADA, FIGO VERDE CONGELADO</v>
          </cell>
          <cell r="M1242" t="str">
            <v>HORTICULTURA</v>
          </cell>
          <cell r="O1242" t="str">
            <v>DELMIRIA BASTOS FEIJÓ</v>
          </cell>
          <cell r="P1242" t="str">
            <v>51 99809 6150</v>
          </cell>
          <cell r="R1242" t="str">
            <v>VEGETAL</v>
          </cell>
          <cell r="V1242" t="str">
            <v>Estrada Rio do Pinto, 1090 - Após Linha Cardoso</v>
          </cell>
          <cell r="W1242" t="str">
            <v>95.575-000</v>
          </cell>
          <cell r="X1242" t="str">
            <v>CONVENCIONAL</v>
          </cell>
        </row>
        <row r="1243">
          <cell r="C1243" t="str">
            <v>08.114/20</v>
          </cell>
          <cell r="D1243" t="str">
            <v>SCHEFFER</v>
          </cell>
          <cell r="E1243" t="str">
            <v>TORRES</v>
          </cell>
          <cell r="F1243" t="str">
            <v>PORTO ALEGRE</v>
          </cell>
          <cell r="G1243">
            <v>43951</v>
          </cell>
          <cell r="H1243" t="str">
            <v>144.106.882.9</v>
          </cell>
          <cell r="I1243">
            <v>0</v>
          </cell>
          <cell r="K1243">
            <v>43951</v>
          </cell>
          <cell r="L1243" t="str">
            <v xml:space="preserve">POLPA DE MARACUJÁ </v>
          </cell>
          <cell r="M1243" t="str">
            <v xml:space="preserve">MARACUJÁ </v>
          </cell>
          <cell r="O1243" t="str">
            <v>DANIELA DA LUZ SCHEFFER</v>
          </cell>
          <cell r="P1243" t="str">
            <v>47 99212 7968</v>
          </cell>
          <cell r="R1243" t="str">
            <v>BEBIDAS</v>
          </cell>
          <cell r="V1243" t="str">
            <v xml:space="preserve">Rua do Retiro, 700 - Águas Claras </v>
          </cell>
          <cell r="W1243" t="str">
            <v>95.560-000</v>
          </cell>
          <cell r="X1243" t="str">
            <v>CONVENCIONAL</v>
          </cell>
        </row>
        <row r="1244">
          <cell r="C1244" t="str">
            <v>08.115/20</v>
          </cell>
          <cell r="D1244" t="str">
            <v>MACHADO ROLDÃO</v>
          </cell>
          <cell r="E1244" t="str">
            <v>TORRES</v>
          </cell>
          <cell r="G1244">
            <v>43951</v>
          </cell>
          <cell r="H1244" t="str">
            <v>144.105.874.2</v>
          </cell>
          <cell r="I1244">
            <v>0</v>
          </cell>
          <cell r="K1244" t="str">
            <v>DESC</v>
          </cell>
          <cell r="L1244" t="str">
            <v>CONSERVA DE HORTALIÇAS EM GERAL</v>
          </cell>
          <cell r="M1244" t="str">
            <v>HORTICULTURA</v>
          </cell>
          <cell r="O1244" t="str">
            <v>VITÓRIA MACHADO ROLDÃO</v>
          </cell>
          <cell r="P1244" t="str">
            <v>51 99106 0220</v>
          </cell>
          <cell r="R1244" t="str">
            <v>VEGETAL</v>
          </cell>
          <cell r="V1244" t="str">
            <v>Estrada Geral Areia Grande S/N - Areia Grande</v>
          </cell>
          <cell r="W1244" t="str">
            <v>95.560-000</v>
          </cell>
          <cell r="X1244" t="str">
            <v>ORGÂNICO CERTIFICADO</v>
          </cell>
        </row>
        <row r="1245">
          <cell r="C1245" t="str">
            <v>08.116/20</v>
          </cell>
          <cell r="D1245" t="str">
            <v>BIORGÂNICOS SCARPARI</v>
          </cell>
          <cell r="E1245" t="str">
            <v>MAMPITUBA</v>
          </cell>
          <cell r="F1245" t="str">
            <v>PORTO ALEGRE</v>
          </cell>
          <cell r="G1245">
            <v>43970</v>
          </cell>
          <cell r="H1245" t="str">
            <v>450.101.734.0</v>
          </cell>
          <cell r="I1245">
            <v>0</v>
          </cell>
          <cell r="K1245">
            <v>43970</v>
          </cell>
          <cell r="L1245" t="str">
            <v>PASSAS, SCHIMIER E CHIPS DE BANANA, AIPIM DESCASCADO</v>
          </cell>
          <cell r="M1245" t="str">
            <v>BANANA E MANDIOCA</v>
          </cell>
          <cell r="O1245" t="str">
            <v>MARIA SCARPARI PEREIRA</v>
          </cell>
          <cell r="P1245" t="str">
            <v>51 99172 7995 / 48 99637 5883</v>
          </cell>
          <cell r="R1245" t="str">
            <v>VEGETAL</v>
          </cell>
          <cell r="V1245" t="str">
            <v>Rodovia RS 494, s/nº - São Jacó</v>
          </cell>
          <cell r="W1245" t="str">
            <v>95.572-000</v>
          </cell>
          <cell r="X1245" t="str">
            <v>ORGÂNICO CERTIFICADO</v>
          </cell>
        </row>
        <row r="1246">
          <cell r="C1246" t="str">
            <v>08.117/20</v>
          </cell>
          <cell r="D1246" t="str">
            <v>FARINHA DO NELINHO</v>
          </cell>
          <cell r="E1246" t="str">
            <v>CARAÁ</v>
          </cell>
          <cell r="F1246" t="str">
            <v>PORTO ALEGRE</v>
          </cell>
          <cell r="G1246">
            <v>44060</v>
          </cell>
          <cell r="H1246" t="str">
            <v>434.101.111.0</v>
          </cell>
          <cell r="I1246">
            <v>1</v>
          </cell>
          <cell r="J1246">
            <v>44112</v>
          </cell>
          <cell r="K1246">
            <v>44053</v>
          </cell>
          <cell r="L1246" t="str">
            <v>FARINHA DE MILHO</v>
          </cell>
          <cell r="M1246" t="str">
            <v>MILHO</v>
          </cell>
          <cell r="N1246" t="str">
            <v>DNILA Mun nº 01/20</v>
          </cell>
          <cell r="O1246" t="str">
            <v>MANUEL DOS SANTOS</v>
          </cell>
          <cell r="P1246" t="str">
            <v>51 99726 5572</v>
          </cell>
          <cell r="R1246" t="str">
            <v>VEGETAL</v>
          </cell>
          <cell r="S1246" t="str">
            <v>VIGILÂNCIA SANITÁRIA</v>
          </cell>
          <cell r="V1246" t="str">
            <v>Sertão do Rio dos Sinos, s/nº</v>
          </cell>
          <cell r="W1246" t="str">
            <v>95.515-000</v>
          </cell>
          <cell r="X1246" t="str">
            <v>CONVENCIONAL</v>
          </cell>
        </row>
        <row r="1247">
          <cell r="C1247" t="str">
            <v>08.118/20</v>
          </cell>
          <cell r="D1247" t="str">
            <v>AGROMAMPI</v>
          </cell>
          <cell r="E1247" t="str">
            <v>MAMPITUBA</v>
          </cell>
          <cell r="F1247" t="str">
            <v>PORTO ALEGRE</v>
          </cell>
          <cell r="G1247">
            <v>44084</v>
          </cell>
          <cell r="H1247" t="str">
            <v>450.100.214.9</v>
          </cell>
          <cell r="I1247">
            <v>1</v>
          </cell>
          <cell r="J1247">
            <v>44740</v>
          </cell>
          <cell r="K1247">
            <v>44740</v>
          </cell>
          <cell r="L1247" t="str">
            <v xml:space="preserve">POLPA DE MARACUJÁ </v>
          </cell>
          <cell r="M1247" t="str">
            <v xml:space="preserve">MARACUJÁ </v>
          </cell>
          <cell r="N1247" t="str">
            <v>Declaração Ambiental Nº 001/2022 SMMA</v>
          </cell>
          <cell r="O1247" t="str">
            <v>VILSON COLOMBO</v>
          </cell>
          <cell r="P1247" t="str">
            <v>51 99313 2564 / 98330 9083 / 99378 8247</v>
          </cell>
          <cell r="R1247" t="str">
            <v>BEBIDAS</v>
          </cell>
          <cell r="S1247" t="str">
            <v>MAPA</v>
          </cell>
          <cell r="U1247" t="str">
            <v>gabip.colombo@gmail.com</v>
          </cell>
          <cell r="V1247" t="str">
            <v>RS 494, s/nº - Sede</v>
          </cell>
          <cell r="W1247" t="str">
            <v>95.572-000</v>
          </cell>
          <cell r="X1247" t="str">
            <v>CONVENCIONAL</v>
          </cell>
        </row>
        <row r="1248">
          <cell r="C1248" t="str">
            <v>08.119/20</v>
          </cell>
          <cell r="D1248" t="str">
            <v>CORRÊA NETO</v>
          </cell>
          <cell r="E1248" t="str">
            <v>MAMPITUBA</v>
          </cell>
          <cell r="F1248" t="str">
            <v>PORTO ALEGRE</v>
          </cell>
          <cell r="G1248">
            <v>44102</v>
          </cell>
          <cell r="H1248" t="str">
            <v>450.100.370.6</v>
          </cell>
          <cell r="I1248">
            <v>0</v>
          </cell>
          <cell r="K1248">
            <v>44102</v>
          </cell>
          <cell r="L1248" t="str">
            <v>AÇÚCAR MASCAVO</v>
          </cell>
          <cell r="M1248" t="str">
            <v>CANA-DE-AÇÚCAR</v>
          </cell>
          <cell r="O1248" t="str">
            <v>NEREO DA SILVA COSTA</v>
          </cell>
          <cell r="P1248" t="str">
            <v>48 99140 2496</v>
          </cell>
          <cell r="R1248" t="str">
            <v>VEGETAL</v>
          </cell>
          <cell r="V1248" t="str">
            <v>Estrada Geral, s/nº - Taquaruçu</v>
          </cell>
          <cell r="W1248" t="str">
            <v>95.572-000</v>
          </cell>
          <cell r="X1248" t="str">
            <v>CONVENCIONAL</v>
          </cell>
        </row>
        <row r="1249">
          <cell r="C1249" t="str">
            <v>08.120/20</v>
          </cell>
          <cell r="D1249" t="str">
            <v>GRANJA CANTO AZUL</v>
          </cell>
          <cell r="E1249" t="str">
            <v>CARAÁ</v>
          </cell>
          <cell r="F1249" t="str">
            <v>PORTO ALEGRE</v>
          </cell>
          <cell r="G1249">
            <v>44110</v>
          </cell>
          <cell r="H1249" t="str">
            <v>434.102.400.0</v>
          </cell>
          <cell r="I1249">
            <v>1</v>
          </cell>
          <cell r="J1249">
            <v>45209</v>
          </cell>
          <cell r="K1249">
            <v>45209</v>
          </cell>
          <cell r="L1249" t="str">
            <v>OVOS</v>
          </cell>
          <cell r="M1249" t="str">
            <v>AVICULTURA DE POSTURA</v>
          </cell>
          <cell r="N1249" t="str">
            <v>DNILA Mun nº 03/2023</v>
          </cell>
          <cell r="O1249" t="str">
            <v>JOSÉ TEIXEIRA DOS REIS JÚNIOR</v>
          </cell>
          <cell r="P1249" t="str">
            <v>51 99732 3880</v>
          </cell>
          <cell r="R1249" t="str">
            <v>ANIMAL</v>
          </cell>
          <cell r="S1249" t="str">
            <v>SIM</v>
          </cell>
          <cell r="U1249" t="str">
            <v>josejuniort@gmail.com</v>
          </cell>
          <cell r="V1249" t="str">
            <v>Rua Presidente Tancredo Neves, 317 - Canto Azul</v>
          </cell>
          <cell r="W1249" t="str">
            <v>95.515-000</v>
          </cell>
          <cell r="X1249" t="str">
            <v>CONVENCIONAL</v>
          </cell>
        </row>
        <row r="1250">
          <cell r="C1250" t="str">
            <v>08.121/20</v>
          </cell>
          <cell r="D1250" t="str">
            <v>VÔ COCA</v>
          </cell>
          <cell r="E1250" t="str">
            <v>TRÊS FORQUILHAS</v>
          </cell>
          <cell r="F1250" t="str">
            <v>PORTO ALEGRE</v>
          </cell>
          <cell r="G1250">
            <v>44111</v>
          </cell>
          <cell r="H1250" t="str">
            <v>420.101.006.5</v>
          </cell>
          <cell r="I1250">
            <v>1</v>
          </cell>
          <cell r="J1250">
            <v>44923</v>
          </cell>
          <cell r="K1250">
            <v>44923</v>
          </cell>
          <cell r="L1250" t="str">
            <v>AÇÚCAR MASCAVO, SCHIMIER DE BANANA, MELADO</v>
          </cell>
          <cell r="M1250" t="str">
            <v>CANA-DE-AÇÚCAR</v>
          </cell>
          <cell r="N1250" t="str">
            <v>LO 003/2021</v>
          </cell>
          <cell r="O1250" t="str">
            <v>ELTON WOLNEI HOFFMANN CHAVES</v>
          </cell>
          <cell r="P1250" t="str">
            <v>51 99952 7809</v>
          </cell>
          <cell r="R1250" t="str">
            <v>VEGETAL</v>
          </cell>
          <cell r="S1250" t="str">
            <v>VIGILÂNCIA SANITÁRIA</v>
          </cell>
          <cell r="V1250" t="str">
            <v xml:space="preserve">Rua Boa União, 1037 - Boa União </v>
          </cell>
          <cell r="W1250" t="str">
            <v>95.575-000</v>
          </cell>
          <cell r="X1250" t="str">
            <v>CONVENCIONAL</v>
          </cell>
        </row>
        <row r="1251">
          <cell r="C1251" t="str">
            <v>08.122/21</v>
          </cell>
          <cell r="D1251" t="str">
            <v>TIO BICA</v>
          </cell>
          <cell r="E1251" t="str">
            <v>ITATI</v>
          </cell>
          <cell r="F1251" t="str">
            <v>PORTO ALEGRE</v>
          </cell>
          <cell r="G1251">
            <v>44211</v>
          </cell>
          <cell r="H1251" t="str">
            <v>481.101.049.2</v>
          </cell>
          <cell r="I1251">
            <v>1</v>
          </cell>
          <cell r="J1251">
            <v>45485</v>
          </cell>
          <cell r="K1251">
            <v>45485</v>
          </cell>
          <cell r="L1251" t="str">
            <v>AIPIM DESCASCADO E MORANGA CONGELADOS, KIT SOPA</v>
          </cell>
          <cell r="M1251" t="str">
            <v>HORTICULTURA</v>
          </cell>
          <cell r="N1251" t="str">
            <v>DNILA Mun nº 007/2024</v>
          </cell>
          <cell r="O1251" t="str">
            <v>NILSON WITT</v>
          </cell>
          <cell r="P1251" t="str">
            <v>51 98216 2516 / 98223 3313</v>
          </cell>
          <cell r="R1251" t="str">
            <v>VEGETAL</v>
          </cell>
          <cell r="S1251" t="str">
            <v>VIGILÂNCIA SANITÁRIA</v>
          </cell>
          <cell r="U1251" t="str">
            <v>janaswitt@gmail.com</v>
          </cell>
          <cell r="V1251" t="str">
            <v>Rua Lidia da Silva Porto, nº 322 - Centro</v>
          </cell>
          <cell r="W1251" t="str">
            <v>95.538-000</v>
          </cell>
          <cell r="X1251" t="str">
            <v>CONVENCIONAL</v>
          </cell>
        </row>
        <row r="1252">
          <cell r="C1252" t="str">
            <v>08.123/21</v>
          </cell>
          <cell r="D1252" t="str">
            <v>GALERA DA PESCA</v>
          </cell>
          <cell r="E1252" t="str">
            <v>CIDREIRA</v>
          </cell>
          <cell r="F1252" t="str">
            <v>PORTO ALEGRE</v>
          </cell>
          <cell r="G1252">
            <v>44308</v>
          </cell>
          <cell r="H1252" t="str">
            <v>262.100.380.4</v>
          </cell>
          <cell r="I1252">
            <v>0</v>
          </cell>
          <cell r="K1252">
            <v>44308</v>
          </cell>
          <cell r="L1252" t="str">
            <v>FILÉ E BOLINHO DE PEIXE, CAMARÃO LIMPO</v>
          </cell>
          <cell r="M1252" t="str">
            <v>PESCADOS OU PISCICULTURA</v>
          </cell>
          <cell r="O1252" t="str">
            <v>GIOVANE SILVA DA COSTA</v>
          </cell>
          <cell r="P1252" t="str">
            <v>51 98624 1437</v>
          </cell>
          <cell r="R1252" t="str">
            <v>ANIMAL</v>
          </cell>
          <cell r="U1252" t="str">
            <v>babalucidreira@hotmail.com</v>
          </cell>
          <cell r="V1252" t="str">
            <v>Rua Azaléia, 1798 - Costa do Sol</v>
          </cell>
          <cell r="W1252" t="str">
            <v>95.595-000</v>
          </cell>
          <cell r="X1252" t="str">
            <v>CONVENCIONAL</v>
          </cell>
        </row>
        <row r="1253">
          <cell r="C1253" t="str">
            <v>08.124/21</v>
          </cell>
          <cell r="D1253" t="str">
            <v>SANTANA</v>
          </cell>
          <cell r="E1253" t="str">
            <v>TERRA DE AREIA</v>
          </cell>
          <cell r="F1253" t="str">
            <v>PORTO ALEGRE</v>
          </cell>
          <cell r="G1253">
            <v>44375</v>
          </cell>
          <cell r="H1253" t="str">
            <v>320.102.694.0</v>
          </cell>
          <cell r="I1253">
            <v>1</v>
          </cell>
          <cell r="J1253">
            <v>45565</v>
          </cell>
          <cell r="K1253">
            <v>45565</v>
          </cell>
          <cell r="L1253" t="str">
            <v>KIT SOPA, AIPIM DESCASCADO E CONGELADO</v>
          </cell>
          <cell r="M1253" t="str">
            <v>HORTICULTURA</v>
          </cell>
          <cell r="N1253" t="str">
            <v>DNILA 003/2023 SAMA</v>
          </cell>
          <cell r="O1253" t="str">
            <v>WESLEN LUÍS SANTANA</v>
          </cell>
          <cell r="P1253" t="str">
            <v>51 99911 5834</v>
          </cell>
          <cell r="R1253" t="str">
            <v>VEGETAL</v>
          </cell>
          <cell r="S1253" t="str">
            <v>VIGILÂNCIA SANITÁRIA</v>
          </cell>
          <cell r="U1253" t="str">
            <v>santanaweslen19@gmail.com</v>
          </cell>
          <cell r="V1253" t="str">
            <v>Rua das Parreiras, 398 - Boa Vista</v>
          </cell>
          <cell r="W1253" t="str">
            <v>95.535-000</v>
          </cell>
          <cell r="X1253" t="str">
            <v>CONVENCIONAL</v>
          </cell>
        </row>
        <row r="1254">
          <cell r="C1254" t="str">
            <v>08.125/21</v>
          </cell>
          <cell r="D1254" t="str">
            <v>CHIPS DA LU</v>
          </cell>
          <cell r="E1254" t="str">
            <v>MAQUINÉ</v>
          </cell>
          <cell r="F1254" t="str">
            <v>PORTO ALEGRE</v>
          </cell>
          <cell r="G1254">
            <v>44393</v>
          </cell>
          <cell r="H1254" t="str">
            <v>368.102.043.6</v>
          </cell>
          <cell r="I1254">
            <v>0</v>
          </cell>
          <cell r="K1254">
            <v>44393</v>
          </cell>
          <cell r="L1254" t="str">
            <v>CHIP DE BANANA SALAGADO E DOCE</v>
          </cell>
          <cell r="M1254" t="str">
            <v>FRUTICULTURA</v>
          </cell>
          <cell r="O1254" t="str">
            <v>LUCIANE ROSA DA ROSA MILCHAREK</v>
          </cell>
          <cell r="P1254" t="str">
            <v>51 99880 0788</v>
          </cell>
          <cell r="R1254" t="str">
            <v>VEGETAL</v>
          </cell>
          <cell r="U1254" t="str">
            <v>sitio.milchared@hotmail.com</v>
          </cell>
          <cell r="V1254" t="str">
            <v>Linha Jaguarão, 11 - Interior</v>
          </cell>
          <cell r="W1254" t="str">
            <v>95.530-000</v>
          </cell>
          <cell r="X1254" t="str">
            <v xml:space="preserve">ORGÂNICO CERTIFICADO </v>
          </cell>
        </row>
        <row r="1255">
          <cell r="C1255" t="str">
            <v>08.126/21</v>
          </cell>
          <cell r="D1255" t="str">
            <v>CHÁCARA LÍRIO DO BREJO</v>
          </cell>
          <cell r="E1255" t="str">
            <v>MAQUINÉ</v>
          </cell>
          <cell r="F1255" t="str">
            <v>PORTO ALEGRE</v>
          </cell>
          <cell r="G1255">
            <v>44431</v>
          </cell>
          <cell r="H1255" t="str">
            <v>368.102.308.7</v>
          </cell>
          <cell r="I1255">
            <v>1</v>
          </cell>
          <cell r="J1255">
            <v>44511</v>
          </cell>
          <cell r="K1255">
            <v>44511</v>
          </cell>
          <cell r="L1255" t="str">
            <v>BANANA PASSA, FARINHA DE BANANA VERDE</v>
          </cell>
          <cell r="M1255" t="str">
            <v>FRUTICULTURA</v>
          </cell>
          <cell r="N1255" t="str">
            <v>DNILA Mun nº 010/2021</v>
          </cell>
          <cell r="O1255" t="str">
            <v>DANIELLE PEIROT PAZ</v>
          </cell>
          <cell r="P1255" t="str">
            <v>51 99222 6557 / 99939 9700</v>
          </cell>
          <cell r="R1255" t="str">
            <v>VEGETAL</v>
          </cell>
          <cell r="S1255" t="str">
            <v>VIGILÂNCIA SANITÁRIA</v>
          </cell>
          <cell r="U1255" t="str">
            <v>sheda.paz@gmail.com</v>
          </cell>
          <cell r="V1255" t="str">
            <v>ERS 484, 1.327 - Linha Costa do Céu</v>
          </cell>
          <cell r="W1255" t="str">
            <v>95.530-000</v>
          </cell>
          <cell r="X1255" t="str">
            <v>ORGÂNICO NÃO CERTIFICADO</v>
          </cell>
        </row>
        <row r="1256">
          <cell r="C1256" t="str">
            <v>08.127/21</v>
          </cell>
          <cell r="D1256" t="str">
            <v>CHIPS TIA NI</v>
          </cell>
          <cell r="E1256" t="str">
            <v>ITATI</v>
          </cell>
          <cell r="F1256" t="str">
            <v>PORTO ALEGRE</v>
          </cell>
          <cell r="G1256">
            <v>44557</v>
          </cell>
          <cell r="H1256" t="str">
            <v>481.101.235.5</v>
          </cell>
          <cell r="I1256">
            <v>1</v>
          </cell>
          <cell r="J1256">
            <v>45541</v>
          </cell>
          <cell r="K1256">
            <v>45541</v>
          </cell>
          <cell r="L1256" t="str">
            <v>CHIPS DE BANANA, AIPIM, BATATA DOCE E BATATA</v>
          </cell>
          <cell r="M1256" t="str">
            <v>HORTICULTURA</v>
          </cell>
          <cell r="N1256" t="str">
            <v>DNILA Mun nº 007/2021</v>
          </cell>
          <cell r="O1256" t="str">
            <v>CRISTIANO DA SILVA BATISTA</v>
          </cell>
          <cell r="P1256" t="str">
            <v>51 98111 0916</v>
          </cell>
          <cell r="R1256" t="str">
            <v>VEGETAL</v>
          </cell>
          <cell r="S1256" t="str">
            <v>VIGILÂNCIA SANITÁRIA</v>
          </cell>
          <cell r="V1256" t="str">
            <v>Estrada Costa do Morro, s/n° - Costa do Morro</v>
          </cell>
          <cell r="W1256" t="str">
            <v>95.538-000</v>
          </cell>
          <cell r="X1256" t="str">
            <v>CONVENCIONAL</v>
          </cell>
        </row>
        <row r="1257">
          <cell r="C1257" t="str">
            <v>08.128/22</v>
          </cell>
          <cell r="D1257" t="str">
            <v>JUSAM</v>
          </cell>
          <cell r="E1257" t="str">
            <v>MAQUINÉ</v>
          </cell>
          <cell r="F1257" t="str">
            <v>PORTO ALEGRE</v>
          </cell>
          <cell r="G1257">
            <v>44637</v>
          </cell>
          <cell r="H1257" t="str">
            <v>368.102.028.2</v>
          </cell>
          <cell r="I1257">
            <v>0</v>
          </cell>
          <cell r="K1257">
            <v>44637</v>
          </cell>
          <cell r="L1257" t="str">
            <v>CHIPS DE BANAN VERDE, AIPIM E BATATA DOCE</v>
          </cell>
          <cell r="M1257" t="str">
            <v>HORTICULTURA</v>
          </cell>
          <cell r="O1257" t="str">
            <v>JULIANA LOEWENSTEIN JUSTIN TEIXEIRA</v>
          </cell>
          <cell r="P1257" t="str">
            <v>51 99537 8313</v>
          </cell>
          <cell r="R1257" t="str">
            <v>VEGETAL</v>
          </cell>
          <cell r="U1257" t="str">
            <v>julianaaljt@gmail.com</v>
          </cell>
          <cell r="V1257" t="str">
            <v>BR-101 km 61 - Linha Costa da Lagoa</v>
          </cell>
          <cell r="W1257" t="str">
            <v>95.530-000</v>
          </cell>
          <cell r="X1257" t="str">
            <v>CONVENCIONAL</v>
          </cell>
        </row>
        <row r="1258">
          <cell r="C1258" t="str">
            <v>08.129/22</v>
          </cell>
          <cell r="D1258" t="str">
            <v>CASA DA BIOMASSA</v>
          </cell>
          <cell r="E1258" t="str">
            <v>MAMPITUBA</v>
          </cell>
          <cell r="F1258" t="str">
            <v>PORTO ALEGRE</v>
          </cell>
          <cell r="G1258">
            <v>44671</v>
          </cell>
          <cell r="H1258" t="str">
            <v>450.101.784.7</v>
          </cell>
          <cell r="I1258">
            <v>0</v>
          </cell>
          <cell r="K1258">
            <v>44671</v>
          </cell>
          <cell r="L1258" t="str">
            <v>BIOMASSA</v>
          </cell>
          <cell r="M1258" t="str">
            <v>FRUTICULTURA</v>
          </cell>
          <cell r="O1258" t="str">
            <v>ELIZABETE NUNES PINTO</v>
          </cell>
          <cell r="P1258" t="str">
            <v>48 99147 1113</v>
          </cell>
          <cell r="R1258" t="str">
            <v>VEGETAL</v>
          </cell>
          <cell r="U1258" t="str">
            <v>betepinto74@hotmail.com</v>
          </cell>
          <cell r="V1258" t="str">
            <v>Estrada Geral, 1440 - Vila Brocca</v>
          </cell>
          <cell r="W1258" t="str">
            <v>95.572-000</v>
          </cell>
          <cell r="X1258" t="str">
            <v>ORGÂNICO NÃO CERTIFICADO</v>
          </cell>
        </row>
        <row r="1259">
          <cell r="C1259" t="str">
            <v>08.130/22</v>
          </cell>
          <cell r="D1259" t="str">
            <v>SABORESCO</v>
          </cell>
          <cell r="E1259" t="str">
            <v>CARAÁ</v>
          </cell>
          <cell r="F1259" t="str">
            <v>PORTO ALEGRE</v>
          </cell>
          <cell r="G1259">
            <v>44827</v>
          </cell>
          <cell r="H1259" t="str">
            <v>434.102.662.2</v>
          </cell>
          <cell r="I1259">
            <v>1</v>
          </cell>
          <cell r="J1259">
            <v>45264</v>
          </cell>
          <cell r="K1259">
            <v>45264</v>
          </cell>
          <cell r="L1259" t="str">
            <v>AIPIM DESCASCADO</v>
          </cell>
          <cell r="M1259" t="str">
            <v>MANDIOCA</v>
          </cell>
          <cell r="N1259" t="str">
            <v>LO n° 07/2023 (municipal)</v>
          </cell>
          <cell r="O1259" t="str">
            <v>MARLON RAMOS TEDESCO</v>
          </cell>
          <cell r="P1259" t="str">
            <v>51 99849 2653</v>
          </cell>
          <cell r="R1259" t="str">
            <v>VEGETAL</v>
          </cell>
          <cell r="S1259" t="str">
            <v>VIGILÂNCIA SANITÁRIA</v>
          </cell>
          <cell r="V1259" t="str">
            <v>Estrada dos Imigrantes, S/N - Rio do Meio</v>
          </cell>
          <cell r="W1259" t="str">
            <v>95.515-000</v>
          </cell>
          <cell r="X1259" t="str">
            <v>CONVENCIONAL</v>
          </cell>
        </row>
        <row r="1260">
          <cell r="C1260" t="str">
            <v>08.131/22</v>
          </cell>
          <cell r="D1260" t="str">
            <v>J.E. MINOTTI</v>
          </cell>
          <cell r="E1260" t="str">
            <v>CARAÁ</v>
          </cell>
          <cell r="F1260" t="str">
            <v>PORTO ALEGRE</v>
          </cell>
          <cell r="G1260">
            <v>44661</v>
          </cell>
          <cell r="H1260" t="str">
            <v>434.103.228.2</v>
          </cell>
          <cell r="I1260">
            <v>1</v>
          </cell>
          <cell r="J1260">
            <v>45351</v>
          </cell>
          <cell r="K1260">
            <v>45351</v>
          </cell>
          <cell r="L1260" t="str">
            <v>AIPIM DESCASCADO</v>
          </cell>
          <cell r="M1260" t="str">
            <v>MANDIOCA</v>
          </cell>
          <cell r="N1260" t="str">
            <v>DNILA EMATER</v>
          </cell>
          <cell r="O1260" t="str">
            <v>EVANIR MINOTTI ALIARDI</v>
          </cell>
          <cell r="P1260" t="str">
            <v>51 98055 1038</v>
          </cell>
          <cell r="R1260" t="str">
            <v>VEGETAL</v>
          </cell>
          <cell r="S1260" t="str">
            <v>VIGILÂNCIA SANITÁRIA</v>
          </cell>
          <cell r="V1260" t="str">
            <v>Estrada Gregório Lortence, 5810 - Linha Padre Vieira</v>
          </cell>
          <cell r="W1260" t="str">
            <v>95.515-000</v>
          </cell>
          <cell r="X1260" t="str">
            <v>CONVENCIONAL</v>
          </cell>
        </row>
        <row r="1261">
          <cell r="C1261" t="str">
            <v>08.132/22</v>
          </cell>
          <cell r="D1261" t="str">
            <v>RICKROT</v>
          </cell>
          <cell r="E1261" t="str">
            <v>ITATI</v>
          </cell>
          <cell r="F1261" t="str">
            <v>PORTO ALEGRE</v>
          </cell>
          <cell r="G1261">
            <v>44661</v>
          </cell>
          <cell r="H1261" t="str">
            <v>481.100.624.0</v>
          </cell>
          <cell r="I1261">
            <v>1</v>
          </cell>
          <cell r="J1261">
            <v>45384</v>
          </cell>
          <cell r="K1261">
            <v>45384</v>
          </cell>
          <cell r="L1261" t="str">
            <v>MELADO E AÇÚCAR MASCAVO</v>
          </cell>
          <cell r="M1261" t="str">
            <v>CANA-DE-AÇÚCAR</v>
          </cell>
          <cell r="N1261" t="str">
            <v>DNILA Mun nº 002/2022</v>
          </cell>
          <cell r="O1261" t="str">
            <v>ROGÉRIO JACOBY RICKROT</v>
          </cell>
          <cell r="P1261" t="str">
            <v>51 99895 8638</v>
          </cell>
          <cell r="R1261" t="str">
            <v>VEGETAL</v>
          </cell>
          <cell r="S1261" t="str">
            <v>VIGILÂNCIA SANITÁRIA</v>
          </cell>
          <cell r="V1261" t="str">
            <v>Estrada Linha Bernardes, nº 88- Linha Bernardes</v>
          </cell>
          <cell r="W1261" t="str">
            <v>95.538-000</v>
          </cell>
          <cell r="X1261" t="str">
            <v>CONVENCIONAL</v>
          </cell>
        </row>
        <row r="1262">
          <cell r="C1262" t="str">
            <v>08.133/22</v>
          </cell>
          <cell r="D1262" t="str">
            <v>SÍTIO SÃO SEPÉ</v>
          </cell>
          <cell r="E1262" t="str">
            <v>BALNEÁRIO PINHAL</v>
          </cell>
          <cell r="F1262" t="str">
            <v>PORTO ALEGRE</v>
          </cell>
          <cell r="G1262">
            <v>44661</v>
          </cell>
          <cell r="H1262" t="str">
            <v>429.100.306.</v>
          </cell>
          <cell r="I1262">
            <v>0</v>
          </cell>
          <cell r="K1262">
            <v>44661</v>
          </cell>
          <cell r="L1262" t="str">
            <v>MEL, OVOS</v>
          </cell>
          <cell r="M1262" t="str">
            <v>APICULTURA E AVICULTURA</v>
          </cell>
          <cell r="O1262" t="str">
            <v>BENEMIDIO SILVEIRA RODRIGUES</v>
          </cell>
          <cell r="P1262" t="str">
            <v>51 99102 1822</v>
          </cell>
          <cell r="R1262" t="str">
            <v>ANIMAL</v>
          </cell>
          <cell r="U1262" t="str">
            <v>benemidiosilveira@gmail.com</v>
          </cell>
          <cell r="V1262" t="str">
            <v>Rua Matogrosso, 115, Distrito Túnel Verde</v>
          </cell>
          <cell r="W1262" t="str">
            <v>95.599-000</v>
          </cell>
          <cell r="X1262" t="str">
            <v>ORGÂNICO NÃO CERTIFICADO</v>
          </cell>
        </row>
        <row r="1263">
          <cell r="C1263" t="str">
            <v>08.134/22</v>
          </cell>
          <cell r="D1263" t="str">
            <v>PESCADO DA JACQUE</v>
          </cell>
          <cell r="E1263" t="str">
            <v>BALNEÁRIO PINHAL</v>
          </cell>
          <cell r="F1263" t="str">
            <v>PORTO ALEGRE</v>
          </cell>
          <cell r="G1263">
            <v>44661</v>
          </cell>
          <cell r="H1263" t="str">
            <v>429.100.239.3</v>
          </cell>
          <cell r="I1263">
            <v>0</v>
          </cell>
          <cell r="K1263">
            <v>44661</v>
          </cell>
          <cell r="L1263" t="str">
            <v>FILÉ TAINHA, TRAÍRA, PAPA TERRA, PESCADO</v>
          </cell>
          <cell r="M1263" t="str">
            <v>PESCADOS OU PISCICULTURA</v>
          </cell>
          <cell r="O1263" t="str">
            <v>JACQUELINE OVÍDIA ROCHA DE SOUZA</v>
          </cell>
          <cell r="P1263" t="str">
            <v>51 99745 5255</v>
          </cell>
          <cell r="R1263" t="str">
            <v>ANIMAL</v>
          </cell>
          <cell r="U1263" t="str">
            <v>jackpioneira@gmail.com</v>
          </cell>
          <cell r="V1263" t="str">
            <v xml:space="preserve">Travessa Paraíso, 12 - Centro </v>
          </cell>
          <cell r="W1263" t="str">
            <v>95.599-000</v>
          </cell>
          <cell r="X1263" t="str">
            <v>ORGÂNICO NÃO CERTIFICADO</v>
          </cell>
        </row>
        <row r="1264">
          <cell r="C1264" t="str">
            <v>08.135/22</v>
          </cell>
          <cell r="D1264" t="str">
            <v>CALDO DE CANA LUMERTZ</v>
          </cell>
          <cell r="E1264" t="str">
            <v>TRÊS CACHOEIRAS</v>
          </cell>
          <cell r="F1264" t="str">
            <v>PORTO ALEGRE</v>
          </cell>
          <cell r="G1264">
            <v>44908</v>
          </cell>
          <cell r="H1264" t="str">
            <v>322.101.452.1</v>
          </cell>
          <cell r="I1264">
            <v>0</v>
          </cell>
          <cell r="K1264">
            <v>44908</v>
          </cell>
          <cell r="L1264" t="str">
            <v>CALDO DE CANA</v>
          </cell>
          <cell r="M1264" t="str">
            <v>CANA-DE-AÇÚCAR</v>
          </cell>
          <cell r="O1264" t="str">
            <v>ALENCAR PEREIRA LUMERTZ</v>
          </cell>
          <cell r="P1264" t="str">
            <v>51 99165 1433</v>
          </cell>
          <cell r="R1264" t="str">
            <v>VEGETAL</v>
          </cell>
          <cell r="U1264" t="str">
            <v>alencarlumertz@gmail.com</v>
          </cell>
          <cell r="V1264" t="str">
            <v>Vila Fernando Ferrari, 400 - Zona Rural</v>
          </cell>
          <cell r="W1264" t="str">
            <v>95.580-000</v>
          </cell>
          <cell r="X1264" t="str">
            <v>CONVENCIONAL</v>
          </cell>
        </row>
        <row r="1265">
          <cell r="C1265" t="str">
            <v>08.136/22</v>
          </cell>
          <cell r="D1265" t="str">
            <v>SANTOS E TRESBACH</v>
          </cell>
          <cell r="E1265" t="str">
            <v>ITATI</v>
          </cell>
          <cell r="F1265" t="str">
            <v>PORTO ALEGRE</v>
          </cell>
          <cell r="G1265">
            <v>44917</v>
          </cell>
          <cell r="H1265" t="str">
            <v>481.100.671.1</v>
          </cell>
          <cell r="I1265">
            <v>1</v>
          </cell>
          <cell r="J1265">
            <v>45197</v>
          </cell>
          <cell r="K1265">
            <v>45197</v>
          </cell>
          <cell r="L1265" t="str">
            <v>CHIPS, FARINHA E PASTA DE BANANA, CHIPS DE INHAME, CHIPS DE AIPIM</v>
          </cell>
          <cell r="M1265" t="str">
            <v>BANANA, INHAME E MANDIOCA</v>
          </cell>
          <cell r="N1265" t="str">
            <v>DNILA Mun nº 001/2022</v>
          </cell>
          <cell r="O1265" t="str">
            <v>DUCIMAR DOS SANTOS</v>
          </cell>
          <cell r="P1265" t="str">
            <v>51 99809 6812 / 99522 4335</v>
          </cell>
          <cell r="R1265" t="str">
            <v>VEGETAL</v>
          </cell>
          <cell r="S1265" t="str">
            <v>VIGILÂNCIA SANITÁRIA</v>
          </cell>
          <cell r="U1265" t="str">
            <v>eliantresbach970@icloud.com</v>
          </cell>
          <cell r="V1265" t="str">
            <v>Estrada Geral Arroio do Padre, 1431 - Arroio do Padre</v>
          </cell>
          <cell r="W1265" t="str">
            <v>95.538-000</v>
          </cell>
          <cell r="X1265" t="str">
            <v>CONVENCIONAL</v>
          </cell>
        </row>
        <row r="1266">
          <cell r="C1266" t="str">
            <v>08.137/23</v>
          </cell>
          <cell r="D1266" t="str">
            <v>PIZZOLOTTO</v>
          </cell>
          <cell r="E1266" t="str">
            <v>TERRA DE AREIA</v>
          </cell>
          <cell r="F1266" t="str">
            <v>PORTO ALEGRE</v>
          </cell>
          <cell r="G1266">
            <v>45132</v>
          </cell>
          <cell r="H1266" t="str">
            <v>320.101.519.0</v>
          </cell>
          <cell r="I1266">
            <v>0</v>
          </cell>
          <cell r="K1266">
            <v>45132</v>
          </cell>
          <cell r="L1266" t="str">
            <v>VEGETAIS</v>
          </cell>
          <cell r="M1266" t="str">
            <v>HORTICULTURA</v>
          </cell>
          <cell r="O1266" t="str">
            <v>LUIZ CARLOS DA SILVA PIZZOLOTTO</v>
          </cell>
          <cell r="P1266" t="str">
            <v>51 99911 0727</v>
          </cell>
          <cell r="R1266" t="str">
            <v>VEGETAL</v>
          </cell>
          <cell r="V1266" t="str">
            <v>Estrada Geral Linha Becker, 1310 - Sanga Funda</v>
          </cell>
          <cell r="W1266" t="str">
            <v>95.535-000</v>
          </cell>
          <cell r="X1266" t="str">
            <v>ORGÂNICO CERTIFICADO</v>
          </cell>
        </row>
        <row r="1267">
          <cell r="C1267" t="str">
            <v>08.138/23</v>
          </cell>
          <cell r="D1267" t="str">
            <v>MOINHOS MONTICELLI</v>
          </cell>
          <cell r="E1267" t="str">
            <v>CARAÁ</v>
          </cell>
          <cell r="F1267" t="str">
            <v>PORTO ALEGRE</v>
          </cell>
          <cell r="G1267">
            <v>45194</v>
          </cell>
          <cell r="H1267" t="str">
            <v>434.100.645.1</v>
          </cell>
          <cell r="I1267">
            <v>1</v>
          </cell>
          <cell r="J1267">
            <v>45565</v>
          </cell>
          <cell r="K1267">
            <v>45565</v>
          </cell>
          <cell r="L1267" t="str">
            <v>FARINHA DE MILHO</v>
          </cell>
          <cell r="M1267" t="str">
            <v>MILHO</v>
          </cell>
          <cell r="N1267" t="str">
            <v>DNILA EMATER</v>
          </cell>
          <cell r="O1267" t="str">
            <v>PAULO CESAR MONTICELLI</v>
          </cell>
          <cell r="P1267" t="str">
            <v>51 99660 5772 / 99668 3774</v>
          </cell>
          <cell r="R1267" t="str">
            <v>VEGETAL</v>
          </cell>
          <cell r="S1267" t="str">
            <v>VIGILÂNCIA SANITÁRIA</v>
          </cell>
          <cell r="U1267" t="str">
            <v>monticellfernandoluis@gmail.com</v>
          </cell>
          <cell r="V1267" t="str">
            <v>Estrada Simão Belloli, 1737 - Linha Padre Vieira</v>
          </cell>
          <cell r="W1267" t="str">
            <v>95.515-000</v>
          </cell>
          <cell r="X1267" t="str">
            <v>CONVENCIONAL</v>
          </cell>
        </row>
        <row r="1268">
          <cell r="C1268" t="str">
            <v>08.139/23</v>
          </cell>
          <cell r="D1268" t="str">
            <v>JJ CARAÁ COLONIAL</v>
          </cell>
          <cell r="E1268" t="str">
            <v>CARAÁ</v>
          </cell>
          <cell r="F1268" t="str">
            <v>PORTO ALEGRE</v>
          </cell>
          <cell r="G1268">
            <v>45194</v>
          </cell>
          <cell r="H1268" t="str">
            <v>434.101.033.5</v>
          </cell>
          <cell r="I1268">
            <v>0</v>
          </cell>
          <cell r="K1268">
            <v>45754</v>
          </cell>
          <cell r="L1268" t="str">
            <v>AIPIM DESCASCADO, MILHO</v>
          </cell>
          <cell r="M1268" t="str">
            <v>MANDIOCA E MILHO</v>
          </cell>
          <cell r="O1268" t="str">
            <v>NAZIR DOS SANTOS SILVA</v>
          </cell>
          <cell r="P1268" t="str">
            <v>51 99699 8038 / 98033 6498</v>
          </cell>
          <cell r="R1268" t="str">
            <v>VEGETAL</v>
          </cell>
          <cell r="U1268" t="str">
            <v>jefe.rs.on@hotmail.com</v>
          </cell>
          <cell r="V1268" t="str">
            <v>Estrada Nossa Senhora das Lágrimas, 3600 - Alto Caraá</v>
          </cell>
          <cell r="W1268" t="str">
            <v>95.515-000</v>
          </cell>
          <cell r="X1268" t="str">
            <v>CONVENCIONAL</v>
          </cell>
        </row>
        <row r="1269">
          <cell r="C1269" t="str">
            <v>08.140/23</v>
          </cell>
          <cell r="D1269" t="str">
            <v>AGROLEITE OLIVEIRA</v>
          </cell>
          <cell r="E1269" t="str">
            <v>TORRES</v>
          </cell>
          <cell r="F1269" t="str">
            <v>PORTO ALEGRE</v>
          </cell>
          <cell r="G1269">
            <v>45271</v>
          </cell>
          <cell r="H1269" t="str">
            <v>144.107.180.3</v>
          </cell>
          <cell r="I1269">
            <v>1</v>
          </cell>
          <cell r="J1269">
            <v>45271</v>
          </cell>
          <cell r="K1269">
            <v>45271</v>
          </cell>
          <cell r="L1269" t="str">
            <v>QUEIJO, IOGURTE, DOCE DE LEITE</v>
          </cell>
          <cell r="M1269" t="str">
            <v>BOVINOCULTURA DE LEITE</v>
          </cell>
          <cell r="N1269" t="str">
            <v>DNILA 14244 / 2022</v>
          </cell>
          <cell r="O1269" t="str">
            <v>MARINO DA ROCHA OLIVEIRA</v>
          </cell>
          <cell r="P1269" t="str">
            <v>51 99944 7256 / 99635 4598</v>
          </cell>
          <cell r="R1269" t="str">
            <v>ANIMAL</v>
          </cell>
          <cell r="S1269" t="str">
            <v>SIM</v>
          </cell>
          <cell r="U1269" t="str">
            <v>aadiana801@gmail.com</v>
          </cell>
          <cell r="V1269" t="str">
            <v>BR 101 Km 06, 5853 - Campo Bonito</v>
          </cell>
          <cell r="W1269" t="str">
            <v>95.560-000</v>
          </cell>
          <cell r="X1269" t="str">
            <v>CONVENCIONAL</v>
          </cell>
        </row>
        <row r="1270">
          <cell r="C1270" t="str">
            <v>08.141/24</v>
          </cell>
          <cell r="D1270" t="str">
            <v>MR DOCES</v>
          </cell>
          <cell r="E1270" t="str">
            <v>MORRINHOS DO SUL</v>
          </cell>
          <cell r="F1270" t="str">
            <v>PORTO ALEGRE</v>
          </cell>
          <cell r="G1270">
            <v>45575</v>
          </cell>
          <cell r="H1270" t="str">
            <v>376.100.411.9</v>
          </cell>
          <cell r="I1270">
            <v>1</v>
          </cell>
          <cell r="J1270">
            <v>45706</v>
          </cell>
          <cell r="K1270">
            <v>45706</v>
          </cell>
          <cell r="L1270" t="str">
            <v>VEGETAIS MINIMAMENTE PROCESSADOS, DOCES DE FRUTAS, VEGETAIS DESIDRATADOS</v>
          </cell>
          <cell r="M1270" t="str">
            <v>HORTICULTURA E FRUTICULTURA</v>
          </cell>
          <cell r="N1270" t="str">
            <v>DILA nº 29/2024</v>
          </cell>
          <cell r="O1270" t="str">
            <v>MAURI FERNANDES MARTINS</v>
          </cell>
          <cell r="P1270" t="str">
            <v>51 99917 7019</v>
          </cell>
          <cell r="R1270" t="str">
            <v>VEGETAL</v>
          </cell>
          <cell r="S1270" t="str">
            <v>VIGILÂNCIA SANITÁRIA</v>
          </cell>
          <cell r="U1270" t="str">
            <v>reginaemartins@gmail.com</v>
          </cell>
          <cell r="V1270" t="str">
            <v>Estrada Geral Morro do Forno, 1530 - Vila Três Passos</v>
          </cell>
          <cell r="W1270" t="str">
            <v>95.577-000</v>
          </cell>
          <cell r="X1270" t="str">
            <v>ORGÂNICO CERTIFICADO</v>
          </cell>
        </row>
        <row r="1271">
          <cell r="C1271" t="str">
            <v>08.142/24</v>
          </cell>
          <cell r="D1271" t="str">
            <v>FERNANDES &amp; SILVEIRA</v>
          </cell>
          <cell r="E1271" t="str">
            <v>TERRA DE AREIA</v>
          </cell>
          <cell r="F1271" t="str">
            <v>PORTO ALEGRE</v>
          </cell>
          <cell r="G1271">
            <v>45576</v>
          </cell>
          <cell r="H1271" t="str">
            <v>320.102.732.6</v>
          </cell>
          <cell r="I1271">
            <v>1</v>
          </cell>
          <cell r="J1271">
            <v>45789</v>
          </cell>
          <cell r="K1271">
            <v>45789</v>
          </cell>
          <cell r="L1271" t="str">
            <v>AIPIM DESCASCADO E CONGELADO, KIT SOPA, GELEIA E DOCE ABACAXI</v>
          </cell>
          <cell r="M1271" t="str">
            <v>MANDIOCA E HORTICULTURA</v>
          </cell>
          <cell r="N1271" t="str">
            <v>DNILA 004/2025</v>
          </cell>
          <cell r="O1271" t="str">
            <v>LAUDIVAN FERNANDES DA SILVA</v>
          </cell>
          <cell r="P1271" t="str">
            <v>51 98147 8198</v>
          </cell>
          <cell r="R1271" t="str">
            <v>VEGETAL</v>
          </cell>
          <cell r="S1271" t="str">
            <v>VIGILÂNCIA SANITÁRIA</v>
          </cell>
          <cell r="U1271" t="str">
            <v>fernandeslaudivan972@gmail.com</v>
          </cell>
          <cell r="V1271" t="str">
            <v>Travessa Pontal, 113 - Boa Vista</v>
          </cell>
          <cell r="W1271" t="str">
            <v>95.535-000</v>
          </cell>
          <cell r="X1271" t="str">
            <v>CONVENCIONAL</v>
          </cell>
        </row>
        <row r="1272">
          <cell r="C1272" t="str">
            <v>08.143/24</v>
          </cell>
          <cell r="D1272" t="str">
            <v>TERRA DE BENEDITO</v>
          </cell>
          <cell r="E1272" t="str">
            <v>BALNEÁRIO PINHAL</v>
          </cell>
          <cell r="F1272" t="str">
            <v>PORTO ALEGRE</v>
          </cell>
          <cell r="G1272">
            <v>45643</v>
          </cell>
          <cell r="H1272" t="str">
            <v>429.100.436.1</v>
          </cell>
          <cell r="I1272">
            <v>0</v>
          </cell>
          <cell r="K1272">
            <v>45643</v>
          </cell>
          <cell r="L1272" t="str">
            <v>CONSERVAS, DOCES E GELEIAS E MANDIOCA CONGELADA</v>
          </cell>
          <cell r="M1272" t="str">
            <v>MANDIOCA E HORTICULTURA</v>
          </cell>
          <cell r="O1272" t="str">
            <v>JEAN FELIPE SANCHES PEREIRA</v>
          </cell>
          <cell r="P1272" t="str">
            <v>51 99169 3026</v>
          </cell>
          <cell r="R1272" t="str">
            <v>VEGETAL</v>
          </cell>
          <cell r="U1272" t="str">
            <v>jeantunelverde@gmail.com</v>
          </cell>
          <cell r="V1272" t="str">
            <v>Rua Rondônia, nº 276 - Túnel Verde</v>
          </cell>
          <cell r="W1272" t="str">
            <v>95.599-000</v>
          </cell>
          <cell r="X1272" t="str">
            <v>CONVENCIONAL</v>
          </cell>
        </row>
        <row r="1273">
          <cell r="C1273" t="str">
            <v>08.144/25</v>
          </cell>
          <cell r="D1273" t="str">
            <v>MEL HAUPENTHAL</v>
          </cell>
          <cell r="E1273" t="str">
            <v>BALNEÁRIO PINHAL</v>
          </cell>
          <cell r="F1273" t="str">
            <v>PORTO ALEGRE</v>
          </cell>
          <cell r="G1273">
            <v>45876</v>
          </cell>
          <cell r="H1273" t="str">
            <v>429.100.276.8</v>
          </cell>
          <cell r="I1273">
            <v>0</v>
          </cell>
          <cell r="K1273">
            <v>45876</v>
          </cell>
          <cell r="L1273" t="str">
            <v>MEL</v>
          </cell>
          <cell r="M1273" t="str">
            <v>APICULTURA</v>
          </cell>
          <cell r="O1273" t="str">
            <v>EVANDRO LUIZ AUTH</v>
          </cell>
          <cell r="P1273" t="str">
            <v>51 99629 5630 / 99831 6551</v>
          </cell>
          <cell r="R1273" t="str">
            <v>ANIMAL</v>
          </cell>
          <cell r="U1273" t="str">
            <v>cheila.rsauth@gmail.com</v>
          </cell>
          <cell r="V1273" t="str">
            <v>Avenida dos Apicultores, 80 - Tunel Verde</v>
          </cell>
          <cell r="W1273" t="str">
            <v>95.599-000</v>
          </cell>
          <cell r="X1273" t="str">
            <v>CONVENCIONAL</v>
          </cell>
        </row>
        <row r="1274">
          <cell r="C1274" t="str">
            <v>08.145/25</v>
          </cell>
          <cell r="D1274" t="str">
            <v>COLLEONI</v>
          </cell>
          <cell r="E1274" t="str">
            <v>CARAÁ</v>
          </cell>
          <cell r="F1274" t="str">
            <v>PORTO ALEGRE</v>
          </cell>
          <cell r="G1274">
            <v>45891</v>
          </cell>
          <cell r="H1274" t="str">
            <v>434.100.353.3</v>
          </cell>
          <cell r="I1274">
            <v>0</v>
          </cell>
          <cell r="K1274">
            <v>45891</v>
          </cell>
          <cell r="L1274" t="str">
            <v>AÇÚCAR MASCAVO E MELADO</v>
          </cell>
          <cell r="M1274" t="str">
            <v>CANA-DE-AÇÚCAR</v>
          </cell>
          <cell r="O1274" t="str">
            <v>JOÃO COLLEONI</v>
          </cell>
          <cell r="P1274" t="str">
            <v>51 99815 2407</v>
          </cell>
          <cell r="R1274" t="str">
            <v>VEGETAL</v>
          </cell>
          <cell r="V1274" t="str">
            <v>Estrada Nossa Senhora das Lágrimas, 11480 - Alto Caraá</v>
          </cell>
          <cell r="W1274" t="str">
            <v>95.515-000</v>
          </cell>
          <cell r="X1274" t="str">
            <v>CONVENCIONAL</v>
          </cell>
        </row>
        <row r="1275">
          <cell r="F1275" t="e">
            <v>#N/A</v>
          </cell>
        </row>
        <row r="1276">
          <cell r="F1276" t="e">
            <v>#N/A</v>
          </cell>
        </row>
        <row r="1277">
          <cell r="I1277">
            <v>48</v>
          </cell>
        </row>
        <row r="1278">
          <cell r="C1278" t="str">
            <v>09.001/08</v>
          </cell>
          <cell r="D1278" t="str">
            <v>NATUFRED</v>
          </cell>
          <cell r="E1278" t="str">
            <v>FREDERICO WESTPHALEN</v>
          </cell>
          <cell r="G1278">
            <v>39552</v>
          </cell>
          <cell r="H1278" t="str">
            <v>049.105.581.1</v>
          </cell>
          <cell r="I1278">
            <v>0</v>
          </cell>
          <cell r="J1278">
            <v>41078</v>
          </cell>
          <cell r="K1278" t="str">
            <v>DESC</v>
          </cell>
          <cell r="L1278" t="str">
            <v>SUCOS</v>
          </cell>
          <cell r="M1278" t="str">
            <v>HORTICULTURA</v>
          </cell>
          <cell r="O1278" t="str">
            <v>VANDERLEI ZONTA</v>
          </cell>
          <cell r="P1278" t="str">
            <v>55 9607 7191</v>
          </cell>
          <cell r="R1278" t="str">
            <v>BEBIDAS</v>
          </cell>
          <cell r="S1278" t="str">
            <v>MAPA</v>
          </cell>
          <cell r="V1278" t="str">
            <v>Linha Boa Esperança</v>
          </cell>
          <cell r="W1278" t="str">
            <v>98.400-000</v>
          </cell>
          <cell r="X1278" t="str">
            <v>CONVENCIONAL</v>
          </cell>
        </row>
        <row r="1279">
          <cell r="C1279" t="str">
            <v>09.002/08</v>
          </cell>
          <cell r="D1279" t="str">
            <v>PRODUTOS COIMBRA</v>
          </cell>
          <cell r="E1279" t="str">
            <v>FREDERICO WESTPHALEN</v>
          </cell>
          <cell r="F1279" t="str">
            <v>FREDERICO WESTPHALEN</v>
          </cell>
          <cell r="G1279">
            <v>39552</v>
          </cell>
          <cell r="H1279" t="str">
            <v>049.100.392.7</v>
          </cell>
          <cell r="I1279">
            <v>1</v>
          </cell>
          <cell r="J1279">
            <v>41187</v>
          </cell>
          <cell r="K1279">
            <v>45758</v>
          </cell>
          <cell r="L1279" t="str">
            <v>PANIFICADOS - PÃES, BOLACHAS, MASSAS</v>
          </cell>
          <cell r="M1279" t="str">
            <v>TRIGO</v>
          </cell>
          <cell r="N1279" t="str">
            <v>Declaração de Enquadramento Ambiental (24/03/2025)</v>
          </cell>
          <cell r="O1279" t="str">
            <v>WILSON COIMBRA DE SOUZA</v>
          </cell>
          <cell r="P1279" t="str">
            <v>55 99929 2714</v>
          </cell>
          <cell r="R1279" t="str">
            <v>VEGETAL</v>
          </cell>
          <cell r="S1279" t="str">
            <v>VIGILÂNCIA SANITÁRIA</v>
          </cell>
          <cell r="V1279" t="str">
            <v>Linha Barra do Braga, s/nº - Interior</v>
          </cell>
          <cell r="W1279" t="str">
            <v>98.400-000</v>
          </cell>
          <cell r="X1279" t="str">
            <v>CONVENCIONAL</v>
          </cell>
        </row>
        <row r="1280">
          <cell r="C1280" t="str">
            <v>09.003/08</v>
          </cell>
          <cell r="D1280" t="str">
            <v>GRUPO PLANALTO</v>
          </cell>
          <cell r="E1280" t="str">
            <v>PINHEIRINHO DO VALE</v>
          </cell>
          <cell r="G1280">
            <v>39589</v>
          </cell>
          <cell r="H1280" t="str">
            <v>390.100.280.6</v>
          </cell>
          <cell r="I1280">
            <v>0</v>
          </cell>
          <cell r="K1280" t="str">
            <v>DESC</v>
          </cell>
          <cell r="L1280" t="str">
            <v>MELADO E AÇÚCAR MASCAVO</v>
          </cell>
          <cell r="M1280" t="str">
            <v>CANA-DE-AÇÚCAR</v>
          </cell>
          <cell r="O1280" t="str">
            <v>ALTAMIRO DE OLIVEIRA</v>
          </cell>
          <cell r="P1280" t="str">
            <v>55 9612 4259</v>
          </cell>
          <cell r="Q1280" t="str">
            <v>55 3792 1100</v>
          </cell>
          <cell r="R1280" t="str">
            <v>VEGETAL</v>
          </cell>
          <cell r="V1280" t="str">
            <v>Linha Planalto</v>
          </cell>
          <cell r="X1280" t="str">
            <v>CONVENCIONAL</v>
          </cell>
        </row>
        <row r="1281">
          <cell r="C1281" t="str">
            <v>09.004/08</v>
          </cell>
          <cell r="D1281" t="str">
            <v>ASSOC. DE DESENVOLVIMENTO COMUNITÁRIO DE TAQUARUÇÚ DO SUL</v>
          </cell>
          <cell r="E1281" t="str">
            <v>TAQUARUÇU DO SUL</v>
          </cell>
          <cell r="F1281" t="str">
            <v>FREDERICO WESTPHALEN</v>
          </cell>
          <cell r="G1281">
            <v>39625</v>
          </cell>
          <cell r="H1281" t="str">
            <v>319.100.350.0</v>
          </cell>
          <cell r="I1281">
            <v>0</v>
          </cell>
          <cell r="K1281">
            <v>39625</v>
          </cell>
          <cell r="L1281" t="str">
            <v>CANJICA,FARINHA DE MILHO</v>
          </cell>
          <cell r="M1281" t="str">
            <v>HORTICULTURA</v>
          </cell>
          <cell r="O1281" t="str">
            <v>VITÉLIO JOSÉ BOTEZINI</v>
          </cell>
          <cell r="P1281" t="str">
            <v>55 9603 1515</v>
          </cell>
          <cell r="Q1281" t="str">
            <v>55 3739 1126 / 3739 1080</v>
          </cell>
          <cell r="R1281" t="str">
            <v>VEGETAL</v>
          </cell>
          <cell r="V1281" t="str">
            <v>Linha Chielli Pessotto</v>
          </cell>
          <cell r="X1281" t="str">
            <v>CONVENCIONAL</v>
          </cell>
        </row>
        <row r="1282">
          <cell r="C1282" t="str">
            <v>09.005/14</v>
          </cell>
          <cell r="D1282" t="str">
            <v>LISETE PITON CEOLIN</v>
          </cell>
          <cell r="E1282" t="str">
            <v>CAIÇARA</v>
          </cell>
          <cell r="F1282" t="str">
            <v>FREDERICO WESTPHALEN</v>
          </cell>
          <cell r="G1282">
            <v>41667</v>
          </cell>
          <cell r="H1282" t="str">
            <v>180.101.558.6</v>
          </cell>
          <cell r="I1282">
            <v>0</v>
          </cell>
          <cell r="K1282">
            <v>41667</v>
          </cell>
          <cell r="L1282" t="str">
            <v>IOGURTE</v>
          </cell>
          <cell r="M1282" t="str">
            <v>BOVINOCULTURA DE LEITE</v>
          </cell>
          <cell r="O1282" t="str">
            <v>LISETE PITON CEOLIN</v>
          </cell>
          <cell r="P1282" t="str">
            <v>55 9942 9157</v>
          </cell>
          <cell r="R1282" t="str">
            <v>ANIMAL</v>
          </cell>
          <cell r="V1282" t="str">
            <v>Linha Roggia</v>
          </cell>
          <cell r="W1282" t="str">
            <v>98.440-000</v>
          </cell>
          <cell r="X1282" t="str">
            <v>CONVENCIONAL</v>
          </cell>
        </row>
        <row r="1283">
          <cell r="C1283" t="str">
            <v>09.006/08</v>
          </cell>
          <cell r="D1283" t="str">
            <v>SANDRO JOÃO SEBEN</v>
          </cell>
          <cell r="E1283" t="str">
            <v>FREDERICO WESTPHALEN</v>
          </cell>
          <cell r="F1283" t="str">
            <v>FREDERICO WESTPHALEN</v>
          </cell>
          <cell r="G1283">
            <v>41166</v>
          </cell>
          <cell r="H1283" t="str">
            <v>049.107.144.2</v>
          </cell>
          <cell r="I1283">
            <v>0</v>
          </cell>
          <cell r="J1283">
            <v>41732</v>
          </cell>
          <cell r="K1283">
            <v>41732</v>
          </cell>
          <cell r="L1283" t="str">
            <v>PANIFICADOS - MASSA, BOLACHA, CUCA, PÃO</v>
          </cell>
          <cell r="M1283" t="str">
            <v>TRIGO</v>
          </cell>
          <cell r="O1283" t="str">
            <v>SANDRO JOÃO SEBEN</v>
          </cell>
          <cell r="P1283" t="str">
            <v>55 9694 8583</v>
          </cell>
          <cell r="R1283" t="str">
            <v>VEGETAL</v>
          </cell>
          <cell r="S1283" t="str">
            <v>VIGILÂNCIA SANITÁRIA</v>
          </cell>
          <cell r="V1283" t="str">
            <v>Linha Barra do Braga</v>
          </cell>
          <cell r="W1283" t="str">
            <v>98.400-000</v>
          </cell>
          <cell r="X1283" t="str">
            <v>CONVENCIONAL</v>
          </cell>
        </row>
        <row r="1284">
          <cell r="C1284" t="str">
            <v>09.007/08</v>
          </cell>
          <cell r="D1284" t="str">
            <v>IVO PESSOTO E OUTROS</v>
          </cell>
          <cell r="E1284" t="str">
            <v>ERVAL SECO</v>
          </cell>
          <cell r="F1284" t="str">
            <v>FREDERICO WESTPHALEN</v>
          </cell>
          <cell r="G1284">
            <v>39713</v>
          </cell>
          <cell r="H1284" t="str">
            <v>192.101.883.3</v>
          </cell>
          <cell r="I1284">
            <v>0</v>
          </cell>
          <cell r="K1284">
            <v>39713</v>
          </cell>
          <cell r="L1284" t="str">
            <v>UVA</v>
          </cell>
          <cell r="M1284" t="str">
            <v>VITIVINICULTURA</v>
          </cell>
          <cell r="O1284" t="str">
            <v>IVO PESSOTO</v>
          </cell>
          <cell r="P1284" t="str">
            <v>55 9973 0996</v>
          </cell>
          <cell r="R1284" t="str">
            <v>VEGETAL</v>
          </cell>
          <cell r="V1284" t="str">
            <v>Linha Vista Gaúcha</v>
          </cell>
          <cell r="X1284" t="str">
            <v>CONVENCIONAL</v>
          </cell>
        </row>
        <row r="1285">
          <cell r="C1285" t="str">
            <v>09.008/08</v>
          </cell>
          <cell r="D1285" t="str">
            <v>VILMAR PIAS E OUTROS</v>
          </cell>
          <cell r="E1285" t="str">
            <v>ERVAL SECO</v>
          </cell>
          <cell r="F1285" t="str">
            <v>FREDERICO WESTPHALEN</v>
          </cell>
          <cell r="G1285">
            <v>39713</v>
          </cell>
          <cell r="H1285" t="str">
            <v>192.104.667.5</v>
          </cell>
          <cell r="I1285">
            <v>0</v>
          </cell>
          <cell r="K1285">
            <v>39713</v>
          </cell>
          <cell r="L1285" t="str">
            <v>MANDIOCA</v>
          </cell>
          <cell r="M1285" t="str">
            <v>MANDIOCA</v>
          </cell>
          <cell r="O1285" t="str">
            <v>VILMAR PIAS</v>
          </cell>
          <cell r="P1285" t="str">
            <v>55 9628 6388</v>
          </cell>
          <cell r="R1285" t="str">
            <v>VEGETAL</v>
          </cell>
          <cell r="V1285" t="str">
            <v>Coronel Finzito</v>
          </cell>
          <cell r="X1285" t="str">
            <v>CONVENCIONAL</v>
          </cell>
        </row>
        <row r="1286">
          <cell r="C1286" t="str">
            <v>09.009/08</v>
          </cell>
          <cell r="D1286" t="str">
            <v>LÍBIO KUNZ - DOCES KUNZ</v>
          </cell>
          <cell r="E1286" t="str">
            <v>ERVAL SECO</v>
          </cell>
          <cell r="G1286">
            <v>39713</v>
          </cell>
          <cell r="H1286" t="str">
            <v>192.102.728.0</v>
          </cell>
          <cell r="I1286">
            <v>0</v>
          </cell>
          <cell r="K1286" t="str">
            <v>DESC</v>
          </cell>
          <cell r="L1286" t="str">
            <v>ABÓBORA, MELANCIA,LARANJA</v>
          </cell>
          <cell r="M1286" t="str">
            <v>HORTICULTURA</v>
          </cell>
          <cell r="O1286" t="str">
            <v>LÍBIO KUNZ</v>
          </cell>
          <cell r="P1286" t="str">
            <v>55 9992 7846</v>
          </cell>
          <cell r="R1286" t="str">
            <v>VEGETAL</v>
          </cell>
          <cell r="V1286" t="str">
            <v>Linha Três de Maio</v>
          </cell>
          <cell r="X1286" t="str">
            <v>CONVENCIONAL</v>
          </cell>
        </row>
        <row r="1287">
          <cell r="C1287" t="str">
            <v>09.010/08</v>
          </cell>
          <cell r="D1287" t="str">
            <v>ROMEU CORNÉLIUS</v>
          </cell>
          <cell r="E1287" t="str">
            <v>ERVAL SECO</v>
          </cell>
          <cell r="F1287" t="str">
            <v>FREDERICO WESTPHALEN</v>
          </cell>
          <cell r="G1287">
            <v>39713</v>
          </cell>
          <cell r="H1287" t="str">
            <v>192.104.974.7</v>
          </cell>
          <cell r="I1287">
            <v>0</v>
          </cell>
          <cell r="K1287">
            <v>39713</v>
          </cell>
          <cell r="L1287" t="str">
            <v>DERIVADOS DE CANA</v>
          </cell>
          <cell r="M1287" t="str">
            <v>CANA-DE-AÇÚCAR</v>
          </cell>
          <cell r="O1287" t="str">
            <v>ROMEU CORNÉLIUS e NERI M. DE SOUZA</v>
          </cell>
          <cell r="P1287" t="str">
            <v>55 9619 1914 / 9918 3308</v>
          </cell>
          <cell r="R1287" t="str">
            <v>VEGETAL</v>
          </cell>
          <cell r="V1287" t="str">
            <v>Linha Machado</v>
          </cell>
          <cell r="X1287" t="str">
            <v>CONVENCIONAL</v>
          </cell>
        </row>
        <row r="1288">
          <cell r="C1288" t="str">
            <v>09.011/08</v>
          </cell>
          <cell r="D1288" t="str">
            <v>RAINHA ALIMENTOS-ENTREPOSTO DE MEL</v>
          </cell>
          <cell r="E1288" t="str">
            <v>ERVAL SECO</v>
          </cell>
          <cell r="F1288" t="str">
            <v>FREDERICO WESTPHALEN</v>
          </cell>
          <cell r="G1288">
            <v>39713</v>
          </cell>
          <cell r="H1288" t="str">
            <v>192.105.953.0</v>
          </cell>
          <cell r="I1288">
            <v>1</v>
          </cell>
          <cell r="J1288">
            <v>41753</v>
          </cell>
          <cell r="K1288">
            <v>44739</v>
          </cell>
          <cell r="L1288" t="str">
            <v>MEL</v>
          </cell>
          <cell r="M1288" t="str">
            <v>APICULTURA</v>
          </cell>
          <cell r="O1288" t="str">
            <v>ELTON MILTON WEIRICH</v>
          </cell>
          <cell r="R1288" t="str">
            <v>ANIMAL</v>
          </cell>
          <cell r="S1288" t="str">
            <v>SIF</v>
          </cell>
          <cell r="V1288" t="str">
            <v>Prolongamento da Av. do Comércio</v>
          </cell>
          <cell r="X1288" t="str">
            <v>CONVENCIONAL</v>
          </cell>
        </row>
        <row r="1289">
          <cell r="C1289" t="str">
            <v>09.012/08</v>
          </cell>
          <cell r="D1289" t="str">
            <v>GILMAR DELLA PREIA E OUTROS</v>
          </cell>
          <cell r="E1289" t="str">
            <v>ERVAL SECO</v>
          </cell>
          <cell r="F1289" t="str">
            <v>FREDERICO WESTPHALEN</v>
          </cell>
          <cell r="G1289">
            <v>39713</v>
          </cell>
          <cell r="H1289" t="str">
            <v>192.103.400.6</v>
          </cell>
          <cell r="I1289">
            <v>0</v>
          </cell>
          <cell r="K1289">
            <v>39713</v>
          </cell>
          <cell r="L1289" t="str">
            <v>MANDIOCA</v>
          </cell>
          <cell r="M1289" t="str">
            <v>MANDIOCA</v>
          </cell>
          <cell r="O1289" t="str">
            <v>GILMAR DELLA PREIA e ILTO ANTONIO FELTES</v>
          </cell>
          <cell r="P1289" t="str">
            <v>55 9966 7489 / 9604 9134</v>
          </cell>
          <cell r="R1289" t="str">
            <v>VEGETAL</v>
          </cell>
          <cell r="V1289" t="str">
            <v>Linha Três de Maio</v>
          </cell>
          <cell r="X1289" t="str">
            <v>CONVENCIONAL</v>
          </cell>
        </row>
        <row r="1290">
          <cell r="C1290" t="str">
            <v>09.013/14</v>
          </cell>
          <cell r="D1290" t="str">
            <v>AAMELU (ASSOCIAÇÃO DOS APICULTORES E MELIPONICULTORES ALTO URUGUAI)</v>
          </cell>
          <cell r="E1290" t="str">
            <v>SEBERI</v>
          </cell>
          <cell r="G1290">
            <v>41890</v>
          </cell>
          <cell r="H1290" t="str">
            <v>134.104.268.2</v>
          </cell>
          <cell r="I1290">
            <v>0</v>
          </cell>
          <cell r="J1290">
            <v>42732</v>
          </cell>
          <cell r="K1290" t="str">
            <v>DESC</v>
          </cell>
          <cell r="L1290" t="str">
            <v>MEL, CERA, PRÓPOLIS</v>
          </cell>
          <cell r="M1290" t="str">
            <v>APICULTURA</v>
          </cell>
          <cell r="O1290" t="str">
            <v>DAGMAR DA SILVA DALLA NORA</v>
          </cell>
          <cell r="P1290" t="str">
            <v>55 9929 7024</v>
          </cell>
          <cell r="Q1290" t="str">
            <v>55 3746 1213</v>
          </cell>
          <cell r="R1290" t="str">
            <v>ANIMAL</v>
          </cell>
          <cell r="S1290" t="str">
            <v>SIM</v>
          </cell>
          <cell r="V1290" t="str">
            <v>Cabeceira do Mico - BR-386  S/N - Distrito Industrial</v>
          </cell>
          <cell r="W1290" t="str">
            <v>98.380-000</v>
          </cell>
          <cell r="X1290" t="str">
            <v>CONVENCIONAL</v>
          </cell>
        </row>
        <row r="1291">
          <cell r="C1291" t="str">
            <v>09.014/08</v>
          </cell>
          <cell r="D1291" t="str">
            <v>ASSOCIAÇÃO SILO SECADOR</v>
          </cell>
          <cell r="E1291" t="str">
            <v>ERVAL SECO</v>
          </cell>
          <cell r="F1291" t="str">
            <v>FREDERICO WESTPHALEN</v>
          </cell>
          <cell r="G1291">
            <v>39745</v>
          </cell>
          <cell r="H1291" t="str">
            <v>192.104.514.8</v>
          </cell>
          <cell r="I1291">
            <v>0</v>
          </cell>
          <cell r="K1291">
            <v>39745</v>
          </cell>
          <cell r="L1291" t="str">
            <v>FEIJÃO,ARROZ,MILHO(FARINHA,CANJICA),AMENDOIM</v>
          </cell>
          <cell r="M1291" t="str">
            <v>HORTICULTURA</v>
          </cell>
          <cell r="O1291" t="str">
            <v>JONAS DA SILVA TREZZO</v>
          </cell>
          <cell r="P1291" t="str">
            <v>55 9954 4535</v>
          </cell>
          <cell r="Q1291" t="str">
            <v>55 3748 1188</v>
          </cell>
          <cell r="R1291" t="str">
            <v>VEGETAL</v>
          </cell>
          <cell r="V1291" t="str">
            <v>Linha Vista Gaúcha</v>
          </cell>
          <cell r="X1291" t="str">
            <v>CONVENCIONAL</v>
          </cell>
        </row>
        <row r="1292">
          <cell r="C1292" t="str">
            <v>09.015/13</v>
          </cell>
          <cell r="D1292" t="str">
            <v>EMBUTIDOS DELIBERALLI</v>
          </cell>
          <cell r="E1292" t="str">
            <v>RODEIO BONITO</v>
          </cell>
          <cell r="F1292" t="str">
            <v>FREDERICO WESTPHALEN</v>
          </cell>
          <cell r="G1292">
            <v>41624</v>
          </cell>
          <cell r="H1292" t="str">
            <v>217.001.267.7</v>
          </cell>
          <cell r="I1292">
            <v>1</v>
          </cell>
          <cell r="J1292">
            <v>42272</v>
          </cell>
          <cell r="K1292">
            <v>42272</v>
          </cell>
          <cell r="L1292" t="str">
            <v>EMBUTIDOS</v>
          </cell>
          <cell r="M1292" t="str">
            <v>SUINOCULTURA</v>
          </cell>
          <cell r="O1292" t="str">
            <v>RICARDO DELIBERALLI</v>
          </cell>
          <cell r="Q1292" t="str">
            <v>55 3798 1210</v>
          </cell>
          <cell r="R1292" t="str">
            <v>ANIMAL</v>
          </cell>
          <cell r="S1292" t="str">
            <v>SIM</v>
          </cell>
          <cell r="T1292" t="str">
            <v>SUSAF-RS</v>
          </cell>
          <cell r="V1292" t="str">
            <v>Linha Saltinho</v>
          </cell>
          <cell r="W1292" t="str">
            <v>98.360-000</v>
          </cell>
          <cell r="X1292" t="str">
            <v>CONVENCIONAL</v>
          </cell>
        </row>
        <row r="1293">
          <cell r="C1293" t="str">
            <v>09.016/10</v>
          </cell>
          <cell r="D1293" t="str">
            <v>BENJAMIM SANTOS FRIZON</v>
          </cell>
          <cell r="E1293" t="str">
            <v>FREDERICO WESTPHALEN</v>
          </cell>
          <cell r="F1293" t="str">
            <v>FREDERICO WESTPHALEN</v>
          </cell>
          <cell r="G1293">
            <v>40450</v>
          </cell>
          <cell r="H1293" t="str">
            <v>049.106.870.0</v>
          </cell>
          <cell r="I1293">
            <v>0</v>
          </cell>
          <cell r="K1293">
            <v>40450</v>
          </cell>
          <cell r="L1293" t="str">
            <v>PEIXE</v>
          </cell>
          <cell r="M1293" t="str">
            <v>PESCADOS OU PISCICULTURA</v>
          </cell>
          <cell r="O1293" t="str">
            <v>BENJAMIM SANTOS FRIZON</v>
          </cell>
          <cell r="P1293" t="str">
            <v>55 9133 9885</v>
          </cell>
          <cell r="Q1293" t="str">
            <v>55 3744 7021</v>
          </cell>
          <cell r="R1293" t="str">
            <v>ANIMAL</v>
          </cell>
          <cell r="V1293" t="str">
            <v>Linha Faguense</v>
          </cell>
          <cell r="X1293" t="str">
            <v>CONVENCIONAL</v>
          </cell>
        </row>
        <row r="1294">
          <cell r="C1294" t="str">
            <v>09.017/10</v>
          </cell>
          <cell r="D1294" t="str">
            <v>MARIA ELIZABETE GROSSELI</v>
          </cell>
          <cell r="E1294" t="str">
            <v>TRINDADE DO SUL</v>
          </cell>
          <cell r="F1294" t="str">
            <v>FREDERICO WESTPHALEN</v>
          </cell>
          <cell r="G1294">
            <v>40466</v>
          </cell>
          <cell r="H1294" t="str">
            <v>324.101.175.7</v>
          </cell>
          <cell r="I1294">
            <v>0</v>
          </cell>
          <cell r="K1294">
            <v>40466</v>
          </cell>
          <cell r="L1294" t="str">
            <v>PANIFICAÇÃO</v>
          </cell>
          <cell r="M1294" t="str">
            <v>TRIGO</v>
          </cell>
          <cell r="O1294" t="str">
            <v>MARIA ELIZABETE GROSSELI</v>
          </cell>
          <cell r="P1294" t="str">
            <v>54 9976 3165</v>
          </cell>
          <cell r="R1294" t="str">
            <v>VEGETAL</v>
          </cell>
          <cell r="V1294" t="str">
            <v>Assentamento Novo Gramado</v>
          </cell>
          <cell r="W1294" t="str">
            <v>99.615-000</v>
          </cell>
          <cell r="X1294" t="str">
            <v>CONVENCIONAL</v>
          </cell>
        </row>
        <row r="1295">
          <cell r="C1295" t="str">
            <v>09.018/12</v>
          </cell>
          <cell r="D1295" t="str">
            <v>MAGALSKI</v>
          </cell>
          <cell r="E1295" t="str">
            <v>FREDERICO WESTPHALEN</v>
          </cell>
          <cell r="F1295" t="str">
            <v>FREDERICO WESTPHALEN</v>
          </cell>
          <cell r="G1295">
            <v>40554</v>
          </cell>
          <cell r="H1295" t="str">
            <v>049.105.244.8</v>
          </cell>
          <cell r="I1295">
            <v>1</v>
          </cell>
          <cell r="J1295">
            <v>41078</v>
          </cell>
          <cell r="K1295">
            <v>41078</v>
          </cell>
          <cell r="L1295" t="str">
            <v>PEPINO,ABÓBORA,MORANGO,AMORA PRETA,FIGO</v>
          </cell>
          <cell r="M1295" t="str">
            <v>HORTICULTURA</v>
          </cell>
          <cell r="O1295" t="str">
            <v>CLAIR LUIS MAGALSKI</v>
          </cell>
          <cell r="P1295" t="str">
            <v>55 9118 3521</v>
          </cell>
          <cell r="R1295" t="str">
            <v>VEGETAL</v>
          </cell>
          <cell r="S1295" t="str">
            <v>VIGILÂNCIA SANITÁRIA</v>
          </cell>
          <cell r="V1295" t="str">
            <v>Linha Encruzilhada</v>
          </cell>
          <cell r="X1295" t="str">
            <v>CONVENCIONAL</v>
          </cell>
        </row>
        <row r="1296">
          <cell r="C1296" t="str">
            <v>09.019/11</v>
          </cell>
          <cell r="D1296" t="str">
            <v>VENEZE</v>
          </cell>
          <cell r="E1296" t="str">
            <v>FREDERICO WESTPHALEN</v>
          </cell>
          <cell r="F1296" t="str">
            <v>FREDERICO WESTPHALEN</v>
          </cell>
          <cell r="G1296">
            <v>40554</v>
          </cell>
          <cell r="H1296" t="str">
            <v>049.105.230.8</v>
          </cell>
          <cell r="I1296">
            <v>0</v>
          </cell>
          <cell r="J1296">
            <v>41897</v>
          </cell>
          <cell r="K1296">
            <v>41897</v>
          </cell>
          <cell r="L1296" t="str">
            <v>CEBOLA,PEPINO,PÊSSEGO,UVA,FIGO</v>
          </cell>
          <cell r="M1296" t="str">
            <v>HORTICULTURA</v>
          </cell>
          <cell r="O1296" t="str">
            <v>LENIR MARIA NATALI VERONEZE</v>
          </cell>
          <cell r="P1296" t="str">
            <v>55 9926 1735 / 9112 8846</v>
          </cell>
          <cell r="R1296" t="str">
            <v>VEGETAL</v>
          </cell>
          <cell r="S1296" t="str">
            <v>VIGILÂNCIA SANITÁRIA</v>
          </cell>
          <cell r="V1296" t="str">
            <v>Estrada para Linha Boa Esperança,3 Km</v>
          </cell>
          <cell r="X1296" t="str">
            <v>CONVENCIONAL</v>
          </cell>
        </row>
        <row r="1297">
          <cell r="C1297" t="str">
            <v>09.020/11</v>
          </cell>
          <cell r="D1297" t="str">
            <v>GRUPO ENGEL</v>
          </cell>
          <cell r="E1297" t="str">
            <v>CAIÇARA</v>
          </cell>
          <cell r="G1297">
            <v>40633</v>
          </cell>
          <cell r="H1297" t="str">
            <v>180.102.223.0</v>
          </cell>
          <cell r="I1297">
            <v>0</v>
          </cell>
          <cell r="K1297" t="str">
            <v>DESC</v>
          </cell>
          <cell r="L1297" t="str">
            <v>PANIFICADOS</v>
          </cell>
          <cell r="M1297" t="str">
            <v>TRIGO</v>
          </cell>
          <cell r="O1297" t="str">
            <v>VOLNEI ENGEL</v>
          </cell>
          <cell r="P1297" t="str">
            <v>55 9926 5886</v>
          </cell>
          <cell r="R1297" t="str">
            <v>VEGETAL</v>
          </cell>
          <cell r="V1297" t="str">
            <v>Barra do Pardo</v>
          </cell>
          <cell r="X1297" t="str">
            <v>CONVENCIONAL</v>
          </cell>
        </row>
        <row r="1298">
          <cell r="C1298" t="str">
            <v>09.021/13</v>
          </cell>
          <cell r="D1298" t="str">
            <v>IRMÃOS GRINGS</v>
          </cell>
          <cell r="E1298" t="str">
            <v>PINHEIRINHO DO VALE</v>
          </cell>
          <cell r="G1298">
            <v>41463</v>
          </cell>
          <cell r="H1298" t="str">
            <v>390.000.347.7</v>
          </cell>
          <cell r="I1298">
            <v>0</v>
          </cell>
          <cell r="J1298">
            <v>42303</v>
          </cell>
          <cell r="K1298" t="str">
            <v>DESC</v>
          </cell>
          <cell r="L1298" t="str">
            <v>EMBUTIDOS - SALAME, LINGUIÇA, COPA, COSTELA SUINA DEFUMADA E BACON</v>
          </cell>
          <cell r="M1298" t="str">
            <v>SUINOCULTURA</v>
          </cell>
          <cell r="O1298" t="str">
            <v>GERSON GRINGS</v>
          </cell>
          <cell r="P1298" t="str">
            <v>55 9125 3796</v>
          </cell>
          <cell r="R1298" t="str">
            <v>ANIMAL</v>
          </cell>
          <cell r="S1298" t="str">
            <v>SIM</v>
          </cell>
          <cell r="U1298" t="str">
            <v>gersongringsrs@gmail.com</v>
          </cell>
          <cell r="V1298" t="str">
            <v>Estrada Linha Escola, S/N</v>
          </cell>
          <cell r="W1298" t="str">
            <v>98.435-000</v>
          </cell>
          <cell r="X1298" t="str">
            <v>CONVENCIONAL</v>
          </cell>
        </row>
        <row r="1299">
          <cell r="C1299" t="str">
            <v>09.022/13</v>
          </cell>
          <cell r="D1299" t="str">
            <v>NINA ALIMENTOS</v>
          </cell>
          <cell r="E1299" t="str">
            <v>SEBERI</v>
          </cell>
          <cell r="G1299">
            <v>41327</v>
          </cell>
          <cell r="H1299" t="str">
            <v>134.001.758.7</v>
          </cell>
          <cell r="I1299">
            <v>0</v>
          </cell>
          <cell r="J1299">
            <v>41337</v>
          </cell>
          <cell r="K1299" t="str">
            <v>DESC</v>
          </cell>
          <cell r="L1299" t="str">
            <v>EMBUTIDOS</v>
          </cell>
          <cell r="M1299" t="str">
            <v>SUINOCULTURA</v>
          </cell>
          <cell r="O1299" t="str">
            <v>MARCO JOEL BUZATTO</v>
          </cell>
          <cell r="P1299" t="str">
            <v>55 9613 2470 / 9683 3484</v>
          </cell>
          <cell r="R1299" t="str">
            <v>ANIMAL</v>
          </cell>
          <cell r="S1299" t="str">
            <v>SIM</v>
          </cell>
          <cell r="U1299" t="str">
            <v>ninaalimentos@yahoo.com.br</v>
          </cell>
          <cell r="V1299" t="str">
            <v>Linha Chico Domingos</v>
          </cell>
          <cell r="W1299" t="str">
            <v>98.380-000</v>
          </cell>
          <cell r="X1299" t="str">
            <v>CONVENCIONAL</v>
          </cell>
        </row>
        <row r="1300">
          <cell r="C1300" t="str">
            <v>09.023/12</v>
          </cell>
          <cell r="D1300" t="str">
            <v xml:space="preserve">CASA DO MEL GAITCOSKI </v>
          </cell>
          <cell r="E1300" t="str">
            <v>FREDERICO WESTPHALEN</v>
          </cell>
          <cell r="F1300" t="str">
            <v>FREDERICO WESTPHALEN</v>
          </cell>
          <cell r="G1300">
            <v>41036</v>
          </cell>
          <cell r="H1300" t="str">
            <v>049.104.817.3</v>
          </cell>
          <cell r="I1300">
            <v>1</v>
          </cell>
          <cell r="J1300">
            <v>41078</v>
          </cell>
          <cell r="K1300">
            <v>44319</v>
          </cell>
          <cell r="L1300" t="str">
            <v>MEL</v>
          </cell>
          <cell r="M1300" t="str">
            <v>APICULTURA</v>
          </cell>
          <cell r="N1300" t="str">
            <v>Certidão n° 14/2020 SEMMA</v>
          </cell>
          <cell r="O1300" t="str">
            <v>ALBINO MARIANO GAITCOSKI</v>
          </cell>
          <cell r="P1300" t="str">
            <v>55 99199 0814</v>
          </cell>
          <cell r="Q1300" t="str">
            <v>55 3744 1924</v>
          </cell>
          <cell r="R1300" t="str">
            <v>ANIMAL</v>
          </cell>
          <cell r="S1300" t="str">
            <v>SIM</v>
          </cell>
          <cell r="T1300" t="str">
            <v>SUSAF-RS</v>
          </cell>
          <cell r="U1300" t="str">
            <v>camilagaitcoski@hotmail.com</v>
          </cell>
          <cell r="V1300" t="str">
            <v>Rua Nove, 243 - São Francisco de Paula</v>
          </cell>
          <cell r="W1300" t="str">
            <v>98.400-000</v>
          </cell>
          <cell r="X1300" t="str">
            <v>CONVENCIONAL</v>
          </cell>
        </row>
        <row r="1301">
          <cell r="C1301" t="str">
            <v>09.024/14</v>
          </cell>
          <cell r="D1301" t="str">
            <v>EMBUTIDOS ALTO ALEGRE</v>
          </cell>
          <cell r="E1301" t="str">
            <v>FREDERICO WESTPHALEN</v>
          </cell>
          <cell r="F1301" t="str">
            <v>FREDERICO WESTPHALEN</v>
          </cell>
          <cell r="G1301">
            <v>41687</v>
          </cell>
          <cell r="H1301" t="str">
            <v>049.005.142.1</v>
          </cell>
          <cell r="I1301">
            <v>0</v>
          </cell>
          <cell r="J1301">
            <v>41711</v>
          </cell>
          <cell r="K1301">
            <v>41711</v>
          </cell>
          <cell r="L1301" t="str">
            <v>SALAME, LINGUIÇA</v>
          </cell>
          <cell r="M1301" t="str">
            <v>SUINOCULTURA</v>
          </cell>
          <cell r="O1301" t="str">
            <v>ELEDI LOPES DO NASCIMENTO</v>
          </cell>
          <cell r="P1301" t="str">
            <v>55 8127 5839 / 9928 4633</v>
          </cell>
          <cell r="R1301" t="str">
            <v>ANIMAL</v>
          </cell>
          <cell r="S1301" t="str">
            <v>SIM</v>
          </cell>
          <cell r="V1301" t="str">
            <v>Linha Alto Alegre</v>
          </cell>
          <cell r="W1301" t="str">
            <v>98.400-000</v>
          </cell>
          <cell r="X1301" t="str">
            <v>CONVENCIONAL</v>
          </cell>
        </row>
        <row r="1302">
          <cell r="C1302" t="str">
            <v>09.025/12</v>
          </cell>
          <cell r="D1302" t="str">
            <v xml:space="preserve">CHEIRO DA MATA </v>
          </cell>
          <cell r="E1302" t="str">
            <v>SEBERI</v>
          </cell>
          <cell r="F1302" t="str">
            <v>FREDERICO WESTPHALEN</v>
          </cell>
          <cell r="G1302">
            <v>41043</v>
          </cell>
          <cell r="H1302" t="str">
            <v>134.100.293.1</v>
          </cell>
          <cell r="I1302">
            <v>1</v>
          </cell>
          <cell r="J1302">
            <v>42068</v>
          </cell>
          <cell r="K1302">
            <v>44601</v>
          </cell>
          <cell r="L1302" t="str">
            <v>PANIFICADOS, FARINHA DE TRIGO</v>
          </cell>
          <cell r="M1302" t="str">
            <v>TRIGO</v>
          </cell>
          <cell r="N1302" t="str">
            <v>LO n°42/2022</v>
          </cell>
          <cell r="O1302" t="str">
            <v>IRENE REIS DA SILVA</v>
          </cell>
          <cell r="P1302" t="str">
            <v>55 9955 1498 / 9726 3426 / 8175 1938</v>
          </cell>
          <cell r="R1302" t="str">
            <v>VEGETAL</v>
          </cell>
          <cell r="S1302" t="str">
            <v>VIGILÂNCIA SANITÁRIA</v>
          </cell>
          <cell r="V1302" t="str">
            <v xml:space="preserve">Linha Tesoura Nº 650 </v>
          </cell>
          <cell r="W1302" t="str">
            <v>98.380-000</v>
          </cell>
          <cell r="X1302" t="str">
            <v>CONVENCIONAL</v>
          </cell>
        </row>
        <row r="1303">
          <cell r="C1303" t="str">
            <v>09.026/12</v>
          </cell>
          <cell r="D1303" t="str">
            <v>MARTINS E SOUZA</v>
          </cell>
          <cell r="E1303" t="str">
            <v>SEBERI</v>
          </cell>
          <cell r="F1303" t="str">
            <v>FREDERICO WESTPHALEN</v>
          </cell>
          <cell r="G1303">
            <v>41043</v>
          </cell>
          <cell r="H1303" t="str">
            <v>134.104.416.6</v>
          </cell>
          <cell r="I1303">
            <v>0</v>
          </cell>
          <cell r="K1303">
            <v>41043</v>
          </cell>
          <cell r="L1303" t="str">
            <v>MANDIOCA</v>
          </cell>
          <cell r="M1303" t="str">
            <v>MANDIOCA</v>
          </cell>
          <cell r="O1303" t="str">
            <v>VALSENIR SOUZA</v>
          </cell>
          <cell r="P1303" t="str">
            <v>55 9999 4581 / 9650 7678</v>
          </cell>
          <cell r="R1303" t="str">
            <v>VEGETAL</v>
          </cell>
          <cell r="V1303" t="str">
            <v>Linha Conceição</v>
          </cell>
          <cell r="W1303" t="str">
            <v>98.380-000</v>
          </cell>
          <cell r="X1303" t="str">
            <v>CONVENCIONAL</v>
          </cell>
        </row>
        <row r="1304">
          <cell r="C1304" t="str">
            <v>09.027/12</v>
          </cell>
          <cell r="D1304" t="str">
            <v>MOINHO COLONIAL PROGRESSO</v>
          </cell>
          <cell r="E1304" t="str">
            <v>SEBERI</v>
          </cell>
          <cell r="F1304" t="str">
            <v>FREDERICO WESTPHALEN</v>
          </cell>
          <cell r="G1304">
            <v>41043</v>
          </cell>
          <cell r="H1304" t="str">
            <v>134.105.026.0</v>
          </cell>
          <cell r="I1304">
            <v>1</v>
          </cell>
          <cell r="J1304">
            <v>42649</v>
          </cell>
          <cell r="K1304">
            <v>44833</v>
          </cell>
          <cell r="L1304" t="str">
            <v>FARINHA DE MILHO</v>
          </cell>
          <cell r="M1304" t="str">
            <v>MILHO</v>
          </cell>
          <cell r="N1304" t="str">
            <v>LO Mun nº 99/2022</v>
          </cell>
          <cell r="O1304" t="str">
            <v>ANTONIO CARLOS DO NASCIMENTO</v>
          </cell>
          <cell r="P1304" t="str">
            <v>55 99908 7523</v>
          </cell>
          <cell r="R1304" t="str">
            <v>VEGETAL</v>
          </cell>
          <cell r="S1304" t="str">
            <v>VIGILÂNCIA SANITÁRIA</v>
          </cell>
          <cell r="V1304" t="str">
            <v>Linha Progresso, S/N - Interior</v>
          </cell>
          <cell r="W1304" t="str">
            <v>98.380-000</v>
          </cell>
          <cell r="X1304" t="str">
            <v>CONVENCIONAL</v>
          </cell>
        </row>
        <row r="1305">
          <cell r="C1305" t="str">
            <v>09.028/12</v>
          </cell>
          <cell r="D1305" t="str">
            <v>INDÚSTRIA DE DOCES E CONSERVAS KINKAS</v>
          </cell>
          <cell r="E1305" t="str">
            <v>SEBERI</v>
          </cell>
          <cell r="G1305">
            <v>41043</v>
          </cell>
          <cell r="H1305" t="str">
            <v>134.105.361.7</v>
          </cell>
          <cell r="I1305">
            <v>0</v>
          </cell>
          <cell r="K1305" t="str">
            <v>DESC</v>
          </cell>
          <cell r="L1305" t="str">
            <v>CONSERVAS VEGETAIS E DOCES DE FRUTAS</v>
          </cell>
          <cell r="M1305" t="str">
            <v>HORTICULTURA</v>
          </cell>
          <cell r="O1305" t="str">
            <v>VICENTE PEGORARO</v>
          </cell>
          <cell r="Q1305" t="str">
            <v>55 3746 2158 / 3505 0398</v>
          </cell>
          <cell r="R1305" t="str">
            <v>VEGETAL</v>
          </cell>
          <cell r="V1305" t="str">
            <v>Linha Bonadiman</v>
          </cell>
          <cell r="W1305" t="str">
            <v>98.380-000</v>
          </cell>
          <cell r="X1305" t="str">
            <v>CONVENCIONAL</v>
          </cell>
        </row>
        <row r="1306">
          <cell r="C1306" t="str">
            <v>09.029/12</v>
          </cell>
          <cell r="D1306" t="str">
            <v>AROMAS E SABORES</v>
          </cell>
          <cell r="E1306" t="str">
            <v>SEBERI</v>
          </cell>
          <cell r="F1306" t="str">
            <v>FREDERICO WESTPHALEN</v>
          </cell>
          <cell r="G1306">
            <v>41043</v>
          </cell>
          <cell r="H1306" t="str">
            <v>134.103.780.8</v>
          </cell>
          <cell r="I1306">
            <v>1</v>
          </cell>
          <cell r="J1306">
            <v>43388</v>
          </cell>
          <cell r="K1306">
            <v>45153</v>
          </cell>
          <cell r="L1306" t="str">
            <v>PANIFICADOS - BOLACHAS, PÃES, CUCA, SALGADOS</v>
          </cell>
          <cell r="M1306" t="str">
            <v>TRIGO</v>
          </cell>
          <cell r="N1306" t="str">
            <v>LO 109/2022</v>
          </cell>
          <cell r="O1306" t="str">
            <v>ADRIANA DE FATIMA PADOAN</v>
          </cell>
          <cell r="P1306" t="str">
            <v>55 99600 2852</v>
          </cell>
          <cell r="R1306" t="str">
            <v>VEGETAL</v>
          </cell>
          <cell r="S1306" t="str">
            <v>VIGILÂNCIA SANITÁRIA</v>
          </cell>
          <cell r="V1306" t="str">
            <v>Linha Oliveira, S/N - Interior</v>
          </cell>
          <cell r="W1306" t="str">
            <v>98.380-000</v>
          </cell>
          <cell r="X1306" t="str">
            <v>CONVENCIONAL</v>
          </cell>
        </row>
        <row r="1307">
          <cell r="C1307" t="str">
            <v>09.030/12</v>
          </cell>
          <cell r="D1307" t="str">
            <v>RAPADURAS VITALLI</v>
          </cell>
          <cell r="E1307" t="str">
            <v>FREDERICO WESTPHALEN</v>
          </cell>
          <cell r="G1307">
            <v>41040</v>
          </cell>
          <cell r="H1307" t="str">
            <v>049.105.354.1</v>
          </cell>
          <cell r="I1307">
            <v>0</v>
          </cell>
          <cell r="J1307">
            <v>41078</v>
          </cell>
          <cell r="K1307" t="str">
            <v>DESC</v>
          </cell>
          <cell r="L1307" t="str">
            <v>RAPADURA</v>
          </cell>
          <cell r="M1307" t="str">
            <v>AMENDOIM E CANA-DE-AÇÚCAR</v>
          </cell>
          <cell r="O1307" t="str">
            <v>IRACI VITALLI</v>
          </cell>
          <cell r="P1307" t="str">
            <v>55 9612 5294 / 9953 1263</v>
          </cell>
          <cell r="R1307" t="str">
            <v>VEGETAL</v>
          </cell>
          <cell r="S1307" t="str">
            <v>VIGILÂNCIA SANITÁRIA</v>
          </cell>
          <cell r="V1307" t="str">
            <v>Linha Pedras Brancas</v>
          </cell>
          <cell r="W1307" t="str">
            <v>98.400-000</v>
          </cell>
          <cell r="X1307" t="str">
            <v>CONVENCIONAL</v>
          </cell>
        </row>
        <row r="1308">
          <cell r="C1308" t="str">
            <v>09.031/12</v>
          </cell>
          <cell r="D1308" t="str">
            <v>FAMILIA ZONTA</v>
          </cell>
          <cell r="E1308" t="str">
            <v>FREDERICO WESTPHALEN</v>
          </cell>
          <cell r="F1308" t="str">
            <v>FREDERICO WESTPHALEN</v>
          </cell>
          <cell r="G1308">
            <v>41038</v>
          </cell>
          <cell r="H1308" t="str">
            <v>049.106.986.3</v>
          </cell>
          <cell r="I1308">
            <v>0</v>
          </cell>
          <cell r="K1308">
            <v>41157</v>
          </cell>
          <cell r="L1308" t="str">
            <v>SUCO DE UVA</v>
          </cell>
          <cell r="M1308" t="str">
            <v>VITIVINICULTURA</v>
          </cell>
          <cell r="O1308" t="str">
            <v>DULCINÉIA ZONTA</v>
          </cell>
          <cell r="P1308" t="str">
            <v>55 9682 7557</v>
          </cell>
          <cell r="R1308" t="str">
            <v>BEBIDAS</v>
          </cell>
          <cell r="U1308" t="str">
            <v>dudazonta@hotmail.com</v>
          </cell>
          <cell r="V1308" t="str">
            <v>Linha Boa Esperança</v>
          </cell>
          <cell r="W1308" t="str">
            <v>98.400-000</v>
          </cell>
          <cell r="X1308" t="str">
            <v>CONVENCIONAL</v>
          </cell>
        </row>
        <row r="1309">
          <cell r="C1309" t="str">
            <v>09.032/12</v>
          </cell>
          <cell r="D1309" t="str">
            <v>MIOTTO PRODUTOS COLONIAIS</v>
          </cell>
          <cell r="E1309" t="str">
            <v>FREDERICO WESTPHALEN</v>
          </cell>
          <cell r="F1309" t="str">
            <v>FREDERICO WESTPHALEN</v>
          </cell>
          <cell r="G1309">
            <v>41039</v>
          </cell>
          <cell r="H1309" t="str">
            <v>049.103.874.7</v>
          </cell>
          <cell r="I1309">
            <v>0</v>
          </cell>
          <cell r="J1309">
            <v>41547</v>
          </cell>
          <cell r="K1309">
            <v>41547</v>
          </cell>
          <cell r="L1309" t="str">
            <v>PANIFICADOS - BOLACHA, PÃO, CUCA E MASSA</v>
          </cell>
          <cell r="M1309" t="str">
            <v>TRIGO E OVOS</v>
          </cell>
          <cell r="O1309" t="str">
            <v>MAURI MIOTTO</v>
          </cell>
          <cell r="P1309" t="str">
            <v>55 9119 1160</v>
          </cell>
          <cell r="R1309" t="str">
            <v>VEGETAL</v>
          </cell>
          <cell r="S1309" t="str">
            <v>VIGILÂNCIA SANITÁRIA</v>
          </cell>
          <cell r="V1309" t="str">
            <v>Linha Pedras Brancas</v>
          </cell>
          <cell r="W1309" t="str">
            <v>98.400-000</v>
          </cell>
          <cell r="X1309" t="str">
            <v>CONVENCIONAL</v>
          </cell>
        </row>
        <row r="1310">
          <cell r="C1310" t="str">
            <v>09.033/12</v>
          </cell>
          <cell r="D1310" t="str">
            <v>IVO PESSOTTO</v>
          </cell>
          <cell r="E1310" t="str">
            <v>ERVAL SECO</v>
          </cell>
          <cell r="F1310" t="str">
            <v>FREDERICO WESTPHALEN</v>
          </cell>
          <cell r="G1310">
            <v>41078</v>
          </cell>
          <cell r="H1310" t="str">
            <v>192.101.883.3</v>
          </cell>
          <cell r="I1310">
            <v>1</v>
          </cell>
          <cell r="J1310">
            <v>43462</v>
          </cell>
          <cell r="K1310">
            <v>43462</v>
          </cell>
          <cell r="L1310" t="str">
            <v>SUCO DE UVA</v>
          </cell>
          <cell r="M1310" t="str">
            <v>VITIVINICULTURA</v>
          </cell>
          <cell r="N1310" t="str">
            <v>Licença Municipal</v>
          </cell>
          <cell r="O1310" t="str">
            <v>IVO PESSOTO</v>
          </cell>
          <cell r="P1310" t="str">
            <v>55 9989 3949</v>
          </cell>
          <cell r="R1310" t="str">
            <v>BEBIDAS</v>
          </cell>
          <cell r="S1310" t="str">
            <v>MAPA</v>
          </cell>
          <cell r="V1310" t="str">
            <v>Linha Vista Gaúcha</v>
          </cell>
          <cell r="W1310" t="str">
            <v>98.390-000</v>
          </cell>
          <cell r="X1310" t="str">
            <v>CONVENCIONAL</v>
          </cell>
        </row>
        <row r="1311">
          <cell r="C1311" t="str">
            <v>09.034/12</v>
          </cell>
          <cell r="D1311" t="str">
            <v>3 COMPADRES</v>
          </cell>
          <cell r="E1311" t="str">
            <v>ERVAL SECO</v>
          </cell>
          <cell r="F1311" t="str">
            <v>FREDERICO WESTPHALEN</v>
          </cell>
          <cell r="G1311">
            <v>41078</v>
          </cell>
          <cell r="H1311" t="str">
            <v>192.104.667.5</v>
          </cell>
          <cell r="I1311">
            <v>1</v>
          </cell>
          <cell r="J1311">
            <v>41318</v>
          </cell>
          <cell r="K1311">
            <v>41318</v>
          </cell>
          <cell r="L1311" t="str">
            <v>MANDIOCA</v>
          </cell>
          <cell r="M1311" t="str">
            <v>MANDIOCA</v>
          </cell>
          <cell r="O1311" t="str">
            <v>VILMAR DA SILVA PIAS</v>
          </cell>
          <cell r="P1311" t="str">
            <v>55 9628 6388</v>
          </cell>
          <cell r="R1311" t="str">
            <v>VEGETAL</v>
          </cell>
          <cell r="S1311" t="str">
            <v>VIGILÂNCIA SANITÁRIA</v>
          </cell>
          <cell r="V1311" t="str">
            <v>Vila Coronel Finzito</v>
          </cell>
          <cell r="W1311" t="str">
            <v>98.390-000</v>
          </cell>
          <cell r="X1311" t="str">
            <v>CONVENCIONAL</v>
          </cell>
        </row>
        <row r="1312">
          <cell r="C1312" t="str">
            <v>09.035/12</v>
          </cell>
          <cell r="D1312" t="str">
            <v>APIÁRIO JAVA</v>
          </cell>
          <cell r="E1312" t="str">
            <v>TRINDADE DO SUL</v>
          </cell>
          <cell r="G1312">
            <v>41206</v>
          </cell>
          <cell r="H1312" t="str">
            <v>324.102.358.5</v>
          </cell>
          <cell r="I1312">
            <v>0</v>
          </cell>
          <cell r="J1312">
            <v>43838</v>
          </cell>
          <cell r="K1312" t="str">
            <v>DESC</v>
          </cell>
          <cell r="L1312" t="str">
            <v>MEL</v>
          </cell>
          <cell r="M1312" t="str">
            <v>APICULTURA</v>
          </cell>
          <cell r="O1312" t="str">
            <v>ÉDISON ALEXANDRE</v>
          </cell>
          <cell r="P1312" t="str">
            <v>54 99647 2446</v>
          </cell>
          <cell r="R1312" t="str">
            <v>ANIMAL</v>
          </cell>
          <cell r="V1312" t="str">
            <v>Estrada Geral, S/N - Linha Baú II</v>
          </cell>
          <cell r="W1312" t="str">
            <v>99.615-000</v>
          </cell>
          <cell r="X1312" t="str">
            <v>CONVENCIONAL</v>
          </cell>
        </row>
        <row r="1313">
          <cell r="C1313" t="str">
            <v>09.036/12</v>
          </cell>
          <cell r="D1313" t="str">
            <v>FRANGOS TIO JORGE</v>
          </cell>
          <cell r="E1313" t="str">
            <v>FREDERICO WESTPHALEN</v>
          </cell>
          <cell r="F1313" t="str">
            <v>FREDERICO WESTPHALEN</v>
          </cell>
          <cell r="G1313">
            <v>41220</v>
          </cell>
          <cell r="H1313" t="str">
            <v>049.106.620.1</v>
          </cell>
          <cell r="I1313">
            <v>1</v>
          </cell>
          <cell r="J1313">
            <v>41711</v>
          </cell>
          <cell r="K1313">
            <v>41711</v>
          </cell>
          <cell r="L1313" t="str">
            <v xml:space="preserve">FRANGO </v>
          </cell>
          <cell r="M1313" t="str">
            <v>AVICULTURA DE CORTE</v>
          </cell>
          <cell r="O1313" t="str">
            <v>MARIANO BREZINSKI</v>
          </cell>
          <cell r="P1313" t="str">
            <v>55 9933 0765</v>
          </cell>
          <cell r="R1313" t="str">
            <v>ANIMAL</v>
          </cell>
          <cell r="S1313" t="str">
            <v>SIM</v>
          </cell>
          <cell r="V1313" t="str">
            <v>Linha Nova</v>
          </cell>
          <cell r="W1313" t="str">
            <v>98.400-000</v>
          </cell>
          <cell r="X1313" t="str">
            <v>CONVENCIONAL</v>
          </cell>
        </row>
        <row r="1314">
          <cell r="C1314" t="str">
            <v>09.037/13</v>
          </cell>
          <cell r="D1314" t="str">
            <v>COPERAMETISTA</v>
          </cell>
          <cell r="E1314" t="str">
            <v>AMETISTA DO SUL</v>
          </cell>
          <cell r="F1314" t="str">
            <v>FREDERICO WESTPHALEN</v>
          </cell>
          <cell r="G1314">
            <v>41327</v>
          </cell>
          <cell r="H1314" t="str">
            <v>335.000.671.1</v>
          </cell>
          <cell r="I1314">
            <v>1</v>
          </cell>
          <cell r="J1314">
            <v>41337</v>
          </cell>
          <cell r="K1314">
            <v>45230</v>
          </cell>
          <cell r="L1314" t="str">
            <v>VINHO E SUCO</v>
          </cell>
          <cell r="M1314" t="str">
            <v>VITIVINICULTURA</v>
          </cell>
          <cell r="N1314" t="str">
            <v>LO Mun nº 007/2021</v>
          </cell>
          <cell r="O1314" t="str">
            <v>IRINEU OROSKI</v>
          </cell>
          <cell r="P1314" t="str">
            <v>55 99661 2909</v>
          </cell>
          <cell r="R1314" t="str">
            <v>BEBIDAS</v>
          </cell>
          <cell r="S1314" t="str">
            <v>MAPA</v>
          </cell>
          <cell r="U1314" t="str">
            <v>faleconosco@coperametista.com.br</v>
          </cell>
          <cell r="V1314" t="str">
            <v>Rua Vereador Jorge Luiz Bassi, nº 377 - Aparecida</v>
          </cell>
          <cell r="W1314" t="str">
            <v>98.465-000</v>
          </cell>
          <cell r="X1314" t="str">
            <v>CONVENCIONAL</v>
          </cell>
        </row>
        <row r="1315">
          <cell r="C1315" t="str">
            <v>09.038/13</v>
          </cell>
          <cell r="D1315" t="str">
            <v>SUSTENTÁVEL DE LATICÍNIOS MORAVSKI</v>
          </cell>
          <cell r="E1315" t="str">
            <v>PLANALTO</v>
          </cell>
          <cell r="F1315" t="str">
            <v>FREDERICO WESTPHALEN</v>
          </cell>
          <cell r="G1315">
            <v>41327</v>
          </cell>
          <cell r="H1315" t="str">
            <v>212.108.124.5</v>
          </cell>
          <cell r="I1315">
            <v>0</v>
          </cell>
          <cell r="K1315">
            <v>41327</v>
          </cell>
          <cell r="L1315" t="str">
            <v xml:space="preserve">LEITE E QUEIJO </v>
          </cell>
          <cell r="M1315" t="str">
            <v>BOVINOCULTURA DE LEITE</v>
          </cell>
          <cell r="O1315" t="str">
            <v>SALETE MORAVSKI</v>
          </cell>
          <cell r="P1315" t="str">
            <v>55 9906 5095</v>
          </cell>
          <cell r="R1315" t="str">
            <v>ANIMAL</v>
          </cell>
          <cell r="V1315" t="str">
            <v>Linha Pinhalzinho</v>
          </cell>
          <cell r="W1315" t="str">
            <v>98.470-000</v>
          </cell>
          <cell r="X1315" t="str">
            <v>CONVENCIONAL</v>
          </cell>
        </row>
        <row r="1316">
          <cell r="C1316" t="str">
            <v>09.039/13</v>
          </cell>
          <cell r="D1316" t="str">
            <v>EXTREMO NORTE</v>
          </cell>
          <cell r="E1316" t="str">
            <v>ALPESTRE</v>
          </cell>
          <cell r="F1316" t="str">
            <v>FREDERICO WESTPHALEN</v>
          </cell>
          <cell r="G1316">
            <v>41327</v>
          </cell>
          <cell r="H1316" t="str">
            <v>164.001.093.6</v>
          </cell>
          <cell r="I1316">
            <v>1</v>
          </cell>
          <cell r="J1316">
            <v>41337</v>
          </cell>
          <cell r="K1316">
            <v>44998</v>
          </cell>
          <cell r="L1316" t="str">
            <v>POLPA DE FRUTAS CONGELADAS</v>
          </cell>
          <cell r="M1316" t="str">
            <v>FRUTICULTURA</v>
          </cell>
          <cell r="O1316" t="str">
            <v>MILTON JOSÉ ERTHAL</v>
          </cell>
          <cell r="P1316" t="str">
            <v>55 99941 7160</v>
          </cell>
          <cell r="R1316" t="str">
            <v>BEBIDAS</v>
          </cell>
          <cell r="S1316" t="str">
            <v>VIGILÂNCIA SANITÁRIA</v>
          </cell>
          <cell r="U1316" t="str">
            <v>cooperextremonorte@hotmail.com</v>
          </cell>
          <cell r="V1316" t="str">
            <v>Av. Farrapos, 007 - Centro</v>
          </cell>
          <cell r="W1316" t="str">
            <v>98.480-000</v>
          </cell>
          <cell r="X1316" t="str">
            <v>CONVENCIONAL</v>
          </cell>
        </row>
        <row r="1317">
          <cell r="C1317" t="str">
            <v>09.040/13</v>
          </cell>
          <cell r="D1317" t="str">
            <v>EMBUTIDOS BERLATTO</v>
          </cell>
          <cell r="E1317" t="str">
            <v>AMETISTA DO SUL</v>
          </cell>
          <cell r="F1317" t="str">
            <v>FREDERICO WESTPHALEN</v>
          </cell>
          <cell r="G1317">
            <v>41459</v>
          </cell>
          <cell r="H1317" t="str">
            <v>335.100.718.5</v>
          </cell>
          <cell r="I1317">
            <v>1</v>
          </cell>
          <cell r="J1317">
            <v>43874</v>
          </cell>
          <cell r="K1317">
            <v>43874</v>
          </cell>
          <cell r="L1317" t="str">
            <v>SALAME COLONIAL E LINGUIÇA COLONIAL</v>
          </cell>
          <cell r="M1317" t="str">
            <v>SUINOCULTURA</v>
          </cell>
          <cell r="O1317" t="str">
            <v>ISMAEL BERLATTO</v>
          </cell>
          <cell r="P1317" t="str">
            <v>55 99677 6534 /99613 5377 / 99600 8945</v>
          </cell>
          <cell r="R1317" t="str">
            <v>ANIMAL</v>
          </cell>
          <cell r="V1317" t="str">
            <v>Linha Fruteira, S/Nº - Interior</v>
          </cell>
          <cell r="W1317" t="str">
            <v>98.465-000</v>
          </cell>
          <cell r="X1317" t="str">
            <v>CONVENCIONAL</v>
          </cell>
        </row>
        <row r="1318">
          <cell r="C1318" t="str">
            <v>09.041/13</v>
          </cell>
          <cell r="D1318" t="str">
            <v>ALVES MACHADO</v>
          </cell>
          <cell r="E1318" t="str">
            <v>PALMITINHO</v>
          </cell>
          <cell r="F1318" t="str">
            <v>FREDERICO WESTPHALEN</v>
          </cell>
          <cell r="G1318">
            <v>41582</v>
          </cell>
          <cell r="H1318" t="str">
            <v>209.104.010.4</v>
          </cell>
          <cell r="I1318">
            <v>1</v>
          </cell>
          <cell r="J1318">
            <v>42229</v>
          </cell>
          <cell r="K1318">
            <v>44798</v>
          </cell>
          <cell r="L1318" t="str">
            <v>PANIFICADOS - PÃES, BOLACHAS, BISCOITOS, CUCAS, BOLOS</v>
          </cell>
          <cell r="M1318" t="str">
            <v>TRIGO</v>
          </cell>
          <cell r="N1318" t="str">
            <v>TERMO DE CIÊNCIA A NÃO INCIDÊNCIA DE LICENCIAMENTO AMBIENTAL - SECRETARIA MUNICIPAL DE MEIO AMBIENTE</v>
          </cell>
          <cell r="O1318" t="str">
            <v>VALNEI JOCELI MACHADO</v>
          </cell>
          <cell r="P1318" t="str">
            <v>55 99971 4048 / 99998 5905</v>
          </cell>
          <cell r="R1318" t="str">
            <v>VEGETAL</v>
          </cell>
          <cell r="S1318" t="str">
            <v>VIGILÂNCIA SANITÁRIA</v>
          </cell>
          <cell r="V1318" t="str">
            <v>Linha Lajeado Leão, S/N - Interior</v>
          </cell>
          <cell r="W1318" t="str">
            <v>98.430-000</v>
          </cell>
          <cell r="X1318" t="str">
            <v>CONVENCIONAL</v>
          </cell>
        </row>
        <row r="1319">
          <cell r="C1319" t="str">
            <v>09.042/13</v>
          </cell>
          <cell r="D1319" t="str">
            <v>DIRCE ALIMENTOS</v>
          </cell>
          <cell r="E1319" t="str">
            <v>VISTA ALEGRE</v>
          </cell>
          <cell r="F1319" t="str">
            <v>FREDERICO WESTPHALEN</v>
          </cell>
          <cell r="G1319">
            <v>41582</v>
          </cell>
          <cell r="H1319" t="str">
            <v>330.100.358.5</v>
          </cell>
          <cell r="I1319">
            <v>0</v>
          </cell>
          <cell r="K1319">
            <v>41375</v>
          </cell>
          <cell r="L1319" t="str">
            <v>CONSERVAS EM GERAL</v>
          </cell>
          <cell r="M1319" t="str">
            <v>PEPINO, COUVE-FLOR, BROCOLI, CENOURA</v>
          </cell>
          <cell r="O1319" t="str">
            <v>DIRCE MARIA FRÉO BINELO</v>
          </cell>
          <cell r="P1319" t="str">
            <v>55 9931 8384 /9632 7855</v>
          </cell>
          <cell r="R1319" t="str">
            <v>VEGETAL</v>
          </cell>
          <cell r="U1319" t="str">
            <v>jonatan_binelo@sicredi.com.br</v>
          </cell>
          <cell r="V1319" t="str">
            <v>Distr. São Judas, Vista Alegre</v>
          </cell>
          <cell r="W1319" t="str">
            <v>98.415-000</v>
          </cell>
          <cell r="X1319" t="str">
            <v>CONVENCIONAL</v>
          </cell>
        </row>
        <row r="1320">
          <cell r="C1320" t="str">
            <v>09.043/13</v>
          </cell>
          <cell r="D1320" t="str">
            <v>CLUBE DE MÃES DA VILA LOURDES</v>
          </cell>
          <cell r="E1320" t="str">
            <v>IRAÍ</v>
          </cell>
          <cell r="F1320" t="str">
            <v>FREDERICO WESTPHALEN</v>
          </cell>
          <cell r="G1320">
            <v>41605</v>
          </cell>
          <cell r="H1320" t="str">
            <v>066.100.724.3</v>
          </cell>
          <cell r="I1320">
            <v>0</v>
          </cell>
          <cell r="K1320">
            <v>41605</v>
          </cell>
          <cell r="L1320" t="str">
            <v>PANIFICADOS</v>
          </cell>
          <cell r="M1320" t="str">
            <v>TRIGO</v>
          </cell>
          <cell r="O1320" t="str">
            <v>ILSI HOFFMANN MIOR</v>
          </cell>
          <cell r="P1320" t="str">
            <v>55 9607 4792</v>
          </cell>
          <cell r="Q1320" t="str">
            <v>55 3745 1108</v>
          </cell>
          <cell r="R1320" t="str">
            <v>VEGETAL</v>
          </cell>
          <cell r="V1320" t="str">
            <v>Estrada Iraí-Ametista do Sul, V. Lourdes</v>
          </cell>
          <cell r="W1320" t="str">
            <v>98.460-000</v>
          </cell>
          <cell r="X1320" t="str">
            <v>CONVENCIONAL</v>
          </cell>
        </row>
        <row r="1321">
          <cell r="C1321" t="str">
            <v>09.044/13</v>
          </cell>
          <cell r="D1321" t="str">
            <v>PONTO NORTE</v>
          </cell>
          <cell r="E1321" t="str">
            <v>ALPESTRE</v>
          </cell>
          <cell r="F1321" t="str">
            <v>FREDERICO WESTPHALEN</v>
          </cell>
          <cell r="G1321">
            <v>41605</v>
          </cell>
          <cell r="H1321" t="str">
            <v>164.108.288.4</v>
          </cell>
          <cell r="I1321">
            <v>0</v>
          </cell>
          <cell r="K1321">
            <v>45861</v>
          </cell>
          <cell r="L1321" t="str">
            <v>MELADO BATIDO, GELEIA E AÇÚCAR MASCAVO</v>
          </cell>
          <cell r="M1321" t="str">
            <v>CANA-DE-AÇÚCAR</v>
          </cell>
          <cell r="O1321" t="str">
            <v>ANDRÉ ERTHAL</v>
          </cell>
          <cell r="P1321" t="str">
            <v>55 99172 9429</v>
          </cell>
          <cell r="R1321" t="str">
            <v>VEGETAL</v>
          </cell>
          <cell r="V1321" t="str">
            <v>Vila Barra Grande, S/N - Interior</v>
          </cell>
          <cell r="W1321" t="str">
            <v>98.480-000</v>
          </cell>
          <cell r="X1321" t="str">
            <v>CONVENCIONAL</v>
          </cell>
        </row>
        <row r="1322">
          <cell r="C1322" t="str">
            <v>09.045/13</v>
          </cell>
          <cell r="D1322" t="str">
            <v>COOPERBIO-COOP. MISTA DE PROD. INDUSTR.E COMERC. DE BIOCOMB. DO BRASIL</v>
          </cell>
          <cell r="E1322" t="str">
            <v>SEBERI</v>
          </cell>
          <cell r="F1322" t="str">
            <v>FREDERICO WESTPHALEN</v>
          </cell>
          <cell r="G1322">
            <v>41619</v>
          </cell>
          <cell r="H1322" t="str">
            <v>089.007.034.2</v>
          </cell>
          <cell r="I1322">
            <v>0</v>
          </cell>
          <cell r="K1322">
            <v>41630</v>
          </cell>
          <cell r="L1322" t="str">
            <v>DERIVADOS DE CANA</v>
          </cell>
          <cell r="M1322" t="str">
            <v>CANA-DE-AÇÚCAR</v>
          </cell>
          <cell r="O1322" t="str">
            <v>LARI JOÃO HOFESTETTER</v>
          </cell>
          <cell r="P1322" t="str">
            <v>55 9963 7673 / 51 9933 5511</v>
          </cell>
          <cell r="R1322" t="str">
            <v>VEGETAL</v>
          </cell>
          <cell r="U1322" t="str">
            <v>cooperbio.agroecologia@gmail.com</v>
          </cell>
          <cell r="V1322" t="str">
            <v>Linha Tesoura</v>
          </cell>
          <cell r="W1322" t="str">
            <v>98.380-000</v>
          </cell>
          <cell r="X1322" t="str">
            <v>CONVENCIONAL</v>
          </cell>
        </row>
        <row r="1323">
          <cell r="C1323" t="str">
            <v>09.046/13</v>
          </cell>
          <cell r="D1323" t="str">
            <v>ELOI AMBROSIO</v>
          </cell>
          <cell r="E1323" t="str">
            <v>CAIÇARA</v>
          </cell>
          <cell r="F1323" t="str">
            <v>FREDERICO WESTPHALEN</v>
          </cell>
          <cell r="G1323">
            <v>41620</v>
          </cell>
          <cell r="H1323" t="str">
            <v>180.101.027.4</v>
          </cell>
          <cell r="I1323">
            <v>0</v>
          </cell>
          <cell r="K1323">
            <v>41620</v>
          </cell>
          <cell r="L1323" t="str">
            <v>FRANGO</v>
          </cell>
          <cell r="M1323" t="str">
            <v>AVICULTURA DE CORTE</v>
          </cell>
          <cell r="O1323" t="str">
            <v>ELOI AMBROSIO</v>
          </cell>
          <cell r="P1323" t="str">
            <v>55 9633 6503</v>
          </cell>
          <cell r="R1323" t="str">
            <v>ANIMAL</v>
          </cell>
          <cell r="V1323" t="str">
            <v>Linha Lazzari</v>
          </cell>
          <cell r="W1323" t="str">
            <v>98.440-000</v>
          </cell>
          <cell r="X1323" t="str">
            <v>CONVENCIONAL</v>
          </cell>
        </row>
        <row r="1324">
          <cell r="C1324" t="str">
            <v>09.047/13</v>
          </cell>
          <cell r="D1324" t="str">
            <v>STRACK PEIXES</v>
          </cell>
          <cell r="E1324" t="str">
            <v>CAIÇARA</v>
          </cell>
          <cell r="F1324" t="str">
            <v>FREDERICO WESTPHALEN</v>
          </cell>
          <cell r="G1324">
            <v>41620</v>
          </cell>
          <cell r="H1324" t="str">
            <v>180.103.168.9</v>
          </cell>
          <cell r="I1324">
            <v>1</v>
          </cell>
          <cell r="J1324">
            <v>45302</v>
          </cell>
          <cell r="K1324">
            <v>45302</v>
          </cell>
          <cell r="L1324" t="str">
            <v>PEIXE E FILÉ DE PEIXE CONGELADOS</v>
          </cell>
          <cell r="M1324" t="str">
            <v>PESCADOS OU PISCICULTURA</v>
          </cell>
          <cell r="N1324" t="str">
            <v>LO Mun nº 7/2020 (regularização)</v>
          </cell>
          <cell r="O1324" t="str">
            <v>VILMAR FRANCISCO STRACK</v>
          </cell>
          <cell r="P1324" t="str">
            <v>55 99904 4567 / 99735 8537</v>
          </cell>
          <cell r="R1324" t="str">
            <v>ANIMAL</v>
          </cell>
          <cell r="S1324" t="str">
            <v>SIM</v>
          </cell>
          <cell r="T1324" t="str">
            <v>SUSAF-RS</v>
          </cell>
          <cell r="U1324" t="str">
            <v>maisamarchesanstrack@gmail.com</v>
          </cell>
          <cell r="V1324" t="str">
            <v>Linha Gruta, s/nº - Interior</v>
          </cell>
          <cell r="W1324" t="str">
            <v>98.440-000</v>
          </cell>
          <cell r="X1324" t="str">
            <v>CONVENCIONAL</v>
          </cell>
        </row>
        <row r="1325">
          <cell r="C1325" t="str">
            <v>09.048/13</v>
          </cell>
          <cell r="D1325" t="str">
            <v>STRACK ALIMENTOS</v>
          </cell>
          <cell r="E1325" t="str">
            <v>CAIÇARA</v>
          </cell>
          <cell r="F1325" t="str">
            <v>FREDERICO WESTPHALEN</v>
          </cell>
          <cell r="G1325">
            <v>41620</v>
          </cell>
          <cell r="H1325" t="str">
            <v>180.101.454.7</v>
          </cell>
          <cell r="I1325">
            <v>0</v>
          </cell>
          <cell r="K1325">
            <v>41620</v>
          </cell>
          <cell r="L1325" t="str">
            <v>PEIXE</v>
          </cell>
          <cell r="M1325" t="str">
            <v>PESCADOS OU PISCICULTURA</v>
          </cell>
          <cell r="O1325" t="str">
            <v>LEONÉZIO LUIZ STRACK</v>
          </cell>
          <cell r="P1325" t="str">
            <v>55 9907 4631</v>
          </cell>
          <cell r="R1325" t="str">
            <v>ANIMAL</v>
          </cell>
          <cell r="V1325" t="str">
            <v>Linha Gruta</v>
          </cell>
          <cell r="W1325" t="str">
            <v>98.440-000</v>
          </cell>
          <cell r="X1325" t="str">
            <v>CONVENCIONAL</v>
          </cell>
        </row>
        <row r="1326">
          <cell r="C1326" t="str">
            <v>09.049/13</v>
          </cell>
          <cell r="D1326" t="str">
            <v>JORGE ELOI MORAES</v>
          </cell>
          <cell r="E1326" t="str">
            <v>CAIÇARA</v>
          </cell>
          <cell r="F1326" t="str">
            <v>FREDERICO WESTPHALEN</v>
          </cell>
          <cell r="G1326">
            <v>41620</v>
          </cell>
          <cell r="H1326" t="str">
            <v>180.101.275.7</v>
          </cell>
          <cell r="I1326">
            <v>0</v>
          </cell>
          <cell r="K1326">
            <v>41620</v>
          </cell>
          <cell r="L1326" t="str">
            <v>DERIVADOS DE CANA</v>
          </cell>
          <cell r="M1326" t="str">
            <v>CANA-DE-AÇÚCAR</v>
          </cell>
          <cell r="O1326" t="str">
            <v>JORGE ELOI MORAES</v>
          </cell>
          <cell r="P1326" t="str">
            <v>55 9639 5228</v>
          </cell>
          <cell r="R1326" t="str">
            <v>VEGETAL</v>
          </cell>
          <cell r="V1326" t="str">
            <v>Linha Moraes</v>
          </cell>
          <cell r="W1326" t="str">
            <v>98.440-000</v>
          </cell>
          <cell r="X1326" t="str">
            <v>CONVENCIONAL</v>
          </cell>
        </row>
        <row r="1327">
          <cell r="C1327" t="str">
            <v>09.050/13</v>
          </cell>
          <cell r="D1327" t="str">
            <v>BONATTI</v>
          </cell>
          <cell r="E1327" t="str">
            <v>CAIÇARA</v>
          </cell>
          <cell r="F1327" t="str">
            <v>FREDERICO WESTPHALEN</v>
          </cell>
          <cell r="G1327">
            <v>41620</v>
          </cell>
          <cell r="H1327" t="str">
            <v>180.102.393.7</v>
          </cell>
          <cell r="I1327">
            <v>0</v>
          </cell>
          <cell r="K1327">
            <v>41620</v>
          </cell>
          <cell r="L1327" t="str">
            <v>PANIFICADOS</v>
          </cell>
          <cell r="M1327" t="str">
            <v>TRIGO</v>
          </cell>
          <cell r="O1327" t="str">
            <v>NEURA DE SOUZA BONATTI</v>
          </cell>
          <cell r="P1327" t="str">
            <v>55 9655 0303</v>
          </cell>
          <cell r="R1327" t="str">
            <v>VEGETAL</v>
          </cell>
          <cell r="V1327" t="str">
            <v>Linha Bonatti</v>
          </cell>
          <cell r="W1327" t="str">
            <v>98.440-000</v>
          </cell>
          <cell r="X1327" t="str">
            <v>CONVENCIONAL</v>
          </cell>
        </row>
        <row r="1328">
          <cell r="C1328" t="str">
            <v>09.051/13</v>
          </cell>
          <cell r="D1328" t="str">
            <v>LÍRIO ROIS RUBIN</v>
          </cell>
          <cell r="E1328" t="str">
            <v>CAIÇARA</v>
          </cell>
          <cell r="F1328" t="str">
            <v>FREDERICO WESTPHALEN</v>
          </cell>
          <cell r="G1328">
            <v>41620</v>
          </cell>
          <cell r="H1328" t="str">
            <v>180.100.518.1</v>
          </cell>
          <cell r="I1328">
            <v>0</v>
          </cell>
          <cell r="K1328">
            <v>41620</v>
          </cell>
          <cell r="L1328" t="str">
            <v>GELÉIAS E SCHMIAS</v>
          </cell>
          <cell r="M1328" t="str">
            <v>FRUTICULTURA</v>
          </cell>
          <cell r="O1328" t="str">
            <v>LÍRIO ROI RUBIN</v>
          </cell>
          <cell r="Q1328" t="str">
            <v>55 3505 0245</v>
          </cell>
          <cell r="R1328" t="str">
            <v>VEGETAL</v>
          </cell>
          <cell r="V1328" t="str">
            <v>Linha Moraes</v>
          </cell>
          <cell r="W1328" t="str">
            <v>98.440-000</v>
          </cell>
          <cell r="X1328" t="str">
            <v>CONVENCIONAL</v>
          </cell>
        </row>
        <row r="1329">
          <cell r="C1329" t="str">
            <v>09.052/13</v>
          </cell>
          <cell r="D1329" t="str">
            <v xml:space="preserve">BISELO </v>
          </cell>
          <cell r="E1329" t="str">
            <v>CAIÇARA</v>
          </cell>
          <cell r="F1329" t="str">
            <v>FREDERICO WESTPHALEN</v>
          </cell>
          <cell r="G1329">
            <v>41620</v>
          </cell>
          <cell r="H1329" t="str">
            <v>180.102.156.0</v>
          </cell>
          <cell r="I1329">
            <v>0</v>
          </cell>
          <cell r="K1329">
            <v>41620</v>
          </cell>
          <cell r="L1329" t="str">
            <v>DERIVADOS DE CANA, PANIFICADOS</v>
          </cell>
          <cell r="M1329" t="str">
            <v>TRIGO E CANA-DE-AÇÚCAR</v>
          </cell>
          <cell r="O1329" t="str">
            <v>DENILSE MARIA SALA BISELO</v>
          </cell>
          <cell r="P1329" t="str">
            <v>55 9999 3752</v>
          </cell>
          <cell r="R1329" t="str">
            <v>VEGETAL</v>
          </cell>
          <cell r="V1329" t="str">
            <v>Linha Gruta</v>
          </cell>
          <cell r="W1329" t="str">
            <v>98.440-000</v>
          </cell>
          <cell r="X1329" t="str">
            <v>CONVENCIONAL</v>
          </cell>
        </row>
        <row r="1330">
          <cell r="C1330" t="str">
            <v>09.053/13</v>
          </cell>
          <cell r="D1330" t="str">
            <v>GRUPO ROSA</v>
          </cell>
          <cell r="E1330" t="str">
            <v>CAIÇARA</v>
          </cell>
          <cell r="F1330" t="str">
            <v>FREDERICO WESTPHALEN</v>
          </cell>
          <cell r="G1330">
            <v>41620</v>
          </cell>
          <cell r="H1330" t="str">
            <v>180.102.865.3</v>
          </cell>
          <cell r="I1330">
            <v>0</v>
          </cell>
          <cell r="K1330">
            <v>41620</v>
          </cell>
          <cell r="L1330" t="str">
            <v>AÇÚCAR MASCAVO</v>
          </cell>
          <cell r="M1330" t="str">
            <v>CANA-DE-AÇÚCAR</v>
          </cell>
          <cell r="O1330" t="str">
            <v>VOLMIR DA ROSA</v>
          </cell>
          <cell r="Q1330" t="str">
            <v>55 3738 1302 / R209</v>
          </cell>
          <cell r="R1330" t="str">
            <v>VEGETAL</v>
          </cell>
          <cell r="V1330" t="str">
            <v>Linha Napoleão</v>
          </cell>
          <cell r="W1330" t="str">
            <v>98.440-000</v>
          </cell>
          <cell r="X1330" t="str">
            <v>CONVENCIONAL</v>
          </cell>
        </row>
        <row r="1331">
          <cell r="C1331" t="str">
            <v>09.054/13</v>
          </cell>
          <cell r="D1331" t="str">
            <v>MARINEZ SALETE BIANCHINI DA SILVA</v>
          </cell>
          <cell r="E1331" t="str">
            <v>GRAMADO DOS LOUREIROS</v>
          </cell>
          <cell r="F1331" t="str">
            <v>FREDERICO WESTPHALEN</v>
          </cell>
          <cell r="G1331">
            <v>41620</v>
          </cell>
          <cell r="H1331" t="str">
            <v>358.100.456.0</v>
          </cell>
          <cell r="I1331">
            <v>0</v>
          </cell>
          <cell r="K1331">
            <v>41620</v>
          </cell>
          <cell r="L1331" t="str">
            <v>PANIFICADOS</v>
          </cell>
          <cell r="M1331" t="str">
            <v>TRIGO</v>
          </cell>
          <cell r="O1331" t="str">
            <v>MARINEZ SALETE BIANCHINI DA SILVA</v>
          </cell>
          <cell r="R1331" t="str">
            <v>VEGETAL</v>
          </cell>
          <cell r="V1331" t="str">
            <v>Assentamento Novo Gramado</v>
          </cell>
          <cell r="W1331" t="str">
            <v>99.605-000</v>
          </cell>
          <cell r="X1331" t="str">
            <v>CONVENCIONAL</v>
          </cell>
        </row>
        <row r="1332">
          <cell r="C1332" t="str">
            <v>09.055/14</v>
          </cell>
          <cell r="D1332" t="str">
            <v>NOSTRA FAMÍLIA E EMBUTIDOS BISOLO</v>
          </cell>
          <cell r="E1332" t="str">
            <v>FREDERICO WESTPHALEN</v>
          </cell>
          <cell r="F1332" t="str">
            <v>FREDERICO WESTPHALEN</v>
          </cell>
          <cell r="G1332">
            <v>41687</v>
          </cell>
          <cell r="H1332" t="str">
            <v>049.004.650.9</v>
          </cell>
          <cell r="I1332">
            <v>1</v>
          </cell>
          <cell r="J1332">
            <v>41711</v>
          </cell>
          <cell r="K1332">
            <v>44792</v>
          </cell>
          <cell r="L1332" t="str">
            <v>EMBUTIDOS</v>
          </cell>
          <cell r="M1332" t="str">
            <v>SUINOCULTURA</v>
          </cell>
          <cell r="O1332" t="str">
            <v>ANDRÉ LUIS BISOLO</v>
          </cell>
          <cell r="P1332" t="str">
            <v>55 9623 7798</v>
          </cell>
          <cell r="R1332" t="str">
            <v>ANIMAL</v>
          </cell>
          <cell r="S1332" t="str">
            <v>SIM</v>
          </cell>
          <cell r="T1332" t="str">
            <v>SUSAF-RS</v>
          </cell>
          <cell r="U1332" t="str">
            <v>andreluis.bisolo@hotmail.com</v>
          </cell>
          <cell r="V1332" t="str">
            <v>Distrito São João do Porto</v>
          </cell>
          <cell r="W1332" t="str">
            <v>98.400-000</v>
          </cell>
          <cell r="X1332" t="str">
            <v>CONVENCIONAL</v>
          </cell>
        </row>
        <row r="1333">
          <cell r="C1333" t="str">
            <v>09.056/14</v>
          </cell>
          <cell r="D1333" t="str">
            <v>TREVISOL</v>
          </cell>
          <cell r="E1333" t="str">
            <v>FREDERICO WESTPHALEN</v>
          </cell>
          <cell r="F1333" t="str">
            <v>FREDERICO WESTPHALEN</v>
          </cell>
          <cell r="G1333">
            <v>41687</v>
          </cell>
          <cell r="H1333" t="str">
            <v>049.106.884.0</v>
          </cell>
          <cell r="I1333">
            <v>0</v>
          </cell>
          <cell r="K1333">
            <v>41746</v>
          </cell>
          <cell r="L1333" t="str">
            <v>PANIFICADOS</v>
          </cell>
          <cell r="M1333" t="str">
            <v>TRIGO</v>
          </cell>
          <cell r="O1333" t="str">
            <v>ADELAIDE MAGRI TREVISOL</v>
          </cell>
          <cell r="Q1333" t="str">
            <v>55 3744 1191</v>
          </cell>
          <cell r="R1333" t="str">
            <v>VEGETAL</v>
          </cell>
          <cell r="V1333" t="str">
            <v>Linha Bangu</v>
          </cell>
          <cell r="W1333" t="str">
            <v>98.400-000</v>
          </cell>
          <cell r="X1333" t="str">
            <v>CONVENCIONAL</v>
          </cell>
        </row>
        <row r="1334">
          <cell r="C1334" t="str">
            <v>09.057/14</v>
          </cell>
          <cell r="D1334" t="str">
            <v>OVOS FRITZEN</v>
          </cell>
          <cell r="E1334" t="str">
            <v>PINHEIRINHO DO VALE</v>
          </cell>
          <cell r="G1334">
            <v>41690</v>
          </cell>
          <cell r="H1334" t="str">
            <v>390.100.064.1</v>
          </cell>
          <cell r="I1334">
            <v>0</v>
          </cell>
          <cell r="K1334" t="str">
            <v>DESC</v>
          </cell>
          <cell r="L1334" t="str">
            <v>OVOS</v>
          </cell>
          <cell r="M1334" t="str">
            <v>AVICULTURA DE POSTURA</v>
          </cell>
          <cell r="O1334" t="str">
            <v>PAULO FRITZEN</v>
          </cell>
          <cell r="Q1334" t="str">
            <v>55 3792 1068</v>
          </cell>
          <cell r="R1334" t="str">
            <v>ANIMAL</v>
          </cell>
          <cell r="V1334" t="str">
            <v>Linha Zachi</v>
          </cell>
          <cell r="W1334" t="str">
            <v>98.435-000</v>
          </cell>
          <cell r="X1334" t="str">
            <v>CONVENCIONAL</v>
          </cell>
        </row>
        <row r="1335">
          <cell r="C1335" t="str">
            <v>09.058/14</v>
          </cell>
          <cell r="D1335" t="str">
            <v>LATICÍNIOS SCHUH</v>
          </cell>
          <cell r="E1335" t="str">
            <v>PINHEIRINHO DO VALE</v>
          </cell>
          <cell r="G1335">
            <v>41691</v>
          </cell>
          <cell r="H1335" t="str">
            <v>390.100.641.0</v>
          </cell>
          <cell r="I1335">
            <v>0</v>
          </cell>
          <cell r="K1335" t="str">
            <v>DESC</v>
          </cell>
          <cell r="L1335" t="str">
            <v>LEITE E IOGURTE</v>
          </cell>
          <cell r="M1335" t="str">
            <v>BOVINOCULTURA DE LEITE</v>
          </cell>
          <cell r="O1335" t="str">
            <v>EDIR DA SILVA SCHUH</v>
          </cell>
          <cell r="P1335" t="str">
            <v>55 9171 2189 / 9174 7121</v>
          </cell>
          <cell r="R1335" t="str">
            <v>ANIMAL</v>
          </cell>
          <cell r="U1335" t="str">
            <v>caren_schuh@hotmail.com</v>
          </cell>
          <cell r="V1335" t="str">
            <v>Estrada Linha Volta Grande</v>
          </cell>
          <cell r="W1335" t="str">
            <v>98.435-000</v>
          </cell>
          <cell r="X1335" t="str">
            <v>CONVENCIONAL</v>
          </cell>
        </row>
        <row r="1336">
          <cell r="C1336" t="str">
            <v>09.059/14</v>
          </cell>
          <cell r="D1336" t="str">
            <v>SALGADOS DONA D</v>
          </cell>
          <cell r="E1336" t="str">
            <v>FREDERICO WESTPHALEN</v>
          </cell>
          <cell r="F1336" t="str">
            <v>FREDERICO WESTPHALEN</v>
          </cell>
          <cell r="G1336">
            <v>41715</v>
          </cell>
          <cell r="H1336" t="str">
            <v>049.101.139.3</v>
          </cell>
          <cell r="I1336">
            <v>0</v>
          </cell>
          <cell r="K1336">
            <v>41715</v>
          </cell>
          <cell r="L1336" t="str">
            <v>PANIFICADOS - PIZZAS, PASTÉIS E LASANHAS</v>
          </cell>
          <cell r="M1336" t="str">
            <v>TRIGO</v>
          </cell>
          <cell r="O1336" t="str">
            <v>DELEZIA PELLEGRIN PIOVESAN</v>
          </cell>
          <cell r="Q1336" t="str">
            <v>55 3744 2644</v>
          </cell>
          <cell r="R1336" t="str">
            <v>VEGETAL</v>
          </cell>
          <cell r="V1336" t="str">
            <v>Linha Alto Alegre-Bairro São Cristóvão</v>
          </cell>
          <cell r="W1336" t="str">
            <v>98.400-000</v>
          </cell>
          <cell r="X1336" t="str">
            <v>CONVENCIONAL</v>
          </cell>
        </row>
        <row r="1337">
          <cell r="C1337" t="str">
            <v>09.060/14</v>
          </cell>
          <cell r="D1337" t="str">
            <v>CASA DO OVO SÃO BRÁS</v>
          </cell>
          <cell r="E1337" t="str">
            <v>FREDERICO WESTPHALEN</v>
          </cell>
          <cell r="F1337" t="str">
            <v>FREDERICO WESTPHALEN</v>
          </cell>
          <cell r="G1337">
            <v>41725</v>
          </cell>
          <cell r="H1337" t="str">
            <v>049.100.799.0</v>
          </cell>
          <cell r="I1337">
            <v>0</v>
          </cell>
          <cell r="K1337">
            <v>41725</v>
          </cell>
          <cell r="L1337" t="str">
            <v>OVOS</v>
          </cell>
          <cell r="M1337" t="str">
            <v>AVICULTURA DE POSTURA</v>
          </cell>
          <cell r="O1337" t="str">
            <v>MARICIA ZANCHIN</v>
          </cell>
          <cell r="P1337" t="str">
            <v>55 9108 4780 / 9167 9786</v>
          </cell>
          <cell r="R1337" t="str">
            <v>ANIMAL</v>
          </cell>
          <cell r="U1337" t="str">
            <v>roseli.lamb81@gmail.com</v>
          </cell>
          <cell r="V1337" t="str">
            <v>Linha São Braz</v>
          </cell>
          <cell r="W1337" t="str">
            <v>98.400-000</v>
          </cell>
          <cell r="X1337" t="str">
            <v>CONVENCIONAL</v>
          </cell>
        </row>
        <row r="1338">
          <cell r="C1338" t="str">
            <v>09.061/14</v>
          </cell>
          <cell r="D1338" t="str">
            <v>FRIGORÍFICO DE PEIXES TOMCZAK</v>
          </cell>
          <cell r="E1338" t="str">
            <v>SEBERI</v>
          </cell>
          <cell r="F1338" t="str">
            <v>FREDERICO WESTPHALEN</v>
          </cell>
          <cell r="G1338">
            <v>41726</v>
          </cell>
          <cell r="H1338" t="str">
            <v>134.101.134.5</v>
          </cell>
          <cell r="I1338">
            <v>0</v>
          </cell>
          <cell r="K1338">
            <v>41726</v>
          </cell>
          <cell r="L1338" t="str">
            <v>FILÉ DE PEIXES</v>
          </cell>
          <cell r="M1338" t="str">
            <v>PESCADOS OU PISCICULTURA</v>
          </cell>
          <cell r="O1338" t="str">
            <v>ALISON ALEX TOMCZAK</v>
          </cell>
          <cell r="P1338" t="str">
            <v>55 9705 2145</v>
          </cell>
          <cell r="R1338" t="str">
            <v>ANIMAL</v>
          </cell>
          <cell r="V1338" t="str">
            <v>Linha Lajeado Poncio</v>
          </cell>
          <cell r="W1338" t="str">
            <v>98.380-000</v>
          </cell>
          <cell r="X1338" t="str">
            <v>CONVENCIONAL</v>
          </cell>
        </row>
        <row r="1339">
          <cell r="C1339" t="str">
            <v>09.062/14</v>
          </cell>
          <cell r="D1339" t="str">
            <v>PANIFICAÇÃO TOLEDO</v>
          </cell>
          <cell r="E1339" t="str">
            <v>SEBERI</v>
          </cell>
          <cell r="F1339" t="str">
            <v>FREDERICO WESTPHALEN</v>
          </cell>
          <cell r="G1339">
            <v>41726</v>
          </cell>
          <cell r="H1339" t="str">
            <v>134.105.734.5</v>
          </cell>
          <cell r="I1339">
            <v>0</v>
          </cell>
          <cell r="K1339">
            <v>41726</v>
          </cell>
          <cell r="L1339" t="str">
            <v>PANIFICADOS</v>
          </cell>
          <cell r="M1339" t="str">
            <v>TRIGO</v>
          </cell>
          <cell r="O1339" t="str">
            <v>ELIZANGELA DA SILVA BAIRROS</v>
          </cell>
          <cell r="P1339" t="str">
            <v>55 9600 2853 / 9941 5307</v>
          </cell>
          <cell r="R1339" t="str">
            <v>VEGETAL</v>
          </cell>
          <cell r="V1339" t="str">
            <v>Linha Oliveira</v>
          </cell>
          <cell r="W1339" t="str">
            <v>98.380-000</v>
          </cell>
          <cell r="X1339" t="str">
            <v>CONVENCIONAL</v>
          </cell>
        </row>
        <row r="1340">
          <cell r="C1340" t="str">
            <v>09.063/14</v>
          </cell>
          <cell r="D1340" t="str">
            <v>GABRIEL LUIS MIOTTO</v>
          </cell>
          <cell r="E1340" t="str">
            <v>FREDERICO WESTPHALEN</v>
          </cell>
          <cell r="F1340" t="str">
            <v>FREDERICO WESTPHALEN</v>
          </cell>
          <cell r="G1340">
            <v>41726</v>
          </cell>
          <cell r="H1340" t="str">
            <v>049.106.628.7</v>
          </cell>
          <cell r="I1340">
            <v>0</v>
          </cell>
          <cell r="K1340">
            <v>41726</v>
          </cell>
          <cell r="L1340" t="str">
            <v>QUEIJO E DERIVADOS DO LEITE</v>
          </cell>
          <cell r="M1340" t="str">
            <v>BOVINOCULTURA DE LEITE</v>
          </cell>
          <cell r="O1340" t="str">
            <v>GABRIEL LUIS MIOTTO</v>
          </cell>
          <cell r="P1340" t="str">
            <v>55 9701 7869</v>
          </cell>
          <cell r="R1340" t="str">
            <v>ANIMAL</v>
          </cell>
          <cell r="V1340" t="str">
            <v>Pedras Brancas</v>
          </cell>
          <cell r="W1340" t="str">
            <v>98.400-000</v>
          </cell>
          <cell r="X1340" t="str">
            <v>CONVENCIONAL</v>
          </cell>
        </row>
        <row r="1341">
          <cell r="C1341" t="str">
            <v>09.064/14</v>
          </cell>
          <cell r="D1341" t="str">
            <v>BOM APETITE</v>
          </cell>
          <cell r="E1341" t="str">
            <v>FREDERICO WESTPHALEN</v>
          </cell>
          <cell r="F1341" t="str">
            <v>FREDERICO WESTPHALEN</v>
          </cell>
          <cell r="G1341">
            <v>41726</v>
          </cell>
          <cell r="H1341" t="str">
            <v>049.106.901.4</v>
          </cell>
          <cell r="I1341">
            <v>0</v>
          </cell>
          <cell r="K1341">
            <v>41726</v>
          </cell>
          <cell r="L1341" t="str">
            <v>PANIFICADOS</v>
          </cell>
          <cell r="M1341" t="str">
            <v>TRIGO</v>
          </cell>
          <cell r="O1341" t="str">
            <v>ELIZANDRA DA SILVA MANFIO</v>
          </cell>
          <cell r="P1341" t="str">
            <v>55 9986 2519 / 9649 2017</v>
          </cell>
          <cell r="R1341" t="str">
            <v>VEGETAL</v>
          </cell>
          <cell r="U1341" t="str">
            <v>marciomanfio97@gmail.com</v>
          </cell>
          <cell r="V1341" t="str">
            <v>Linha Faguense</v>
          </cell>
          <cell r="X1341" t="str">
            <v>CONVENCIONAL</v>
          </cell>
        </row>
        <row r="1342">
          <cell r="C1342" t="str">
            <v>09.065/14</v>
          </cell>
          <cell r="D1342" t="str">
            <v>TARCISIO ZANCHIM</v>
          </cell>
          <cell r="E1342" t="str">
            <v>FREDERICO WESTPHALEN</v>
          </cell>
          <cell r="F1342" t="str">
            <v>FREDERICO WESTPHALEN</v>
          </cell>
          <cell r="G1342">
            <v>41726</v>
          </cell>
          <cell r="H1342" t="str">
            <v>049.105.745.8</v>
          </cell>
          <cell r="I1342">
            <v>0</v>
          </cell>
          <cell r="K1342">
            <v>41726</v>
          </cell>
          <cell r="L1342" t="str">
            <v>OVOS DE CODORNA</v>
          </cell>
          <cell r="M1342" t="str">
            <v>CRIAÇÃO DE CODORNAS</v>
          </cell>
          <cell r="O1342" t="str">
            <v>TARCISIO ZANCHIM</v>
          </cell>
          <cell r="P1342" t="str">
            <v>55 9167 9786 / 8406 3267</v>
          </cell>
          <cell r="R1342" t="str">
            <v>ANIMAL</v>
          </cell>
          <cell r="U1342" t="str">
            <v>roseli.lamb81@gmail.com</v>
          </cell>
          <cell r="V1342" t="str">
            <v>Linha São Braz</v>
          </cell>
          <cell r="W1342" t="str">
            <v>98.400-000</v>
          </cell>
          <cell r="X1342" t="str">
            <v>CONVENCIONAL</v>
          </cell>
        </row>
        <row r="1343">
          <cell r="C1343" t="str">
            <v>09.066/14</v>
          </cell>
          <cell r="D1343" t="str">
            <v>VERONICA JOSEFA SIDLOSKI</v>
          </cell>
          <cell r="E1343" t="str">
            <v>FREDERICO WESTPHALEN</v>
          </cell>
          <cell r="F1343" t="str">
            <v>FREDERICO WESTPHALEN</v>
          </cell>
          <cell r="G1343">
            <v>41726</v>
          </cell>
          <cell r="H1343" t="str">
            <v>049.102.257.3</v>
          </cell>
          <cell r="I1343">
            <v>0</v>
          </cell>
          <cell r="K1343">
            <v>41726</v>
          </cell>
          <cell r="L1343" t="str">
            <v>OVOS</v>
          </cell>
          <cell r="M1343" t="str">
            <v>AVICULTURA DE POSTURA</v>
          </cell>
          <cell r="O1343" t="str">
            <v>VERONICA JOSEFA SIDLOSKI</v>
          </cell>
          <cell r="P1343" t="str">
            <v>55 9991 9879</v>
          </cell>
          <cell r="Q1343" t="str">
            <v>51 3505 0109 / 3744 8263</v>
          </cell>
          <cell r="R1343" t="str">
            <v>ANIMAL</v>
          </cell>
          <cell r="V1343" t="str">
            <v>Linha Santos Anjos</v>
          </cell>
          <cell r="W1343" t="str">
            <v>98.400-000</v>
          </cell>
          <cell r="X1343" t="str">
            <v>CONVENCIONAL</v>
          </cell>
        </row>
        <row r="1344">
          <cell r="C1344" t="str">
            <v>09.067/14</v>
          </cell>
          <cell r="D1344" t="str">
            <v>MEL SÃO FRANCISCO</v>
          </cell>
          <cell r="E1344" t="str">
            <v>PINHEIRINHO DO VALE</v>
          </cell>
          <cell r="G1344">
            <v>41759</v>
          </cell>
          <cell r="H1344" t="str">
            <v>390.100.218.0</v>
          </cell>
          <cell r="I1344">
            <v>0</v>
          </cell>
          <cell r="K1344" t="str">
            <v>DESC</v>
          </cell>
          <cell r="L1344" t="str">
            <v>MEL E DERIVADOS</v>
          </cell>
          <cell r="M1344" t="str">
            <v>APICULTURA</v>
          </cell>
          <cell r="O1344" t="str">
            <v>LOURDES HELEBA AGNES PINTO</v>
          </cell>
          <cell r="P1344" t="str">
            <v>55 9916 6935</v>
          </cell>
          <cell r="R1344" t="str">
            <v>ANIMAL</v>
          </cell>
          <cell r="V1344" t="str">
            <v>Estrada Linha Bonita</v>
          </cell>
          <cell r="W1344" t="str">
            <v>98.435-000</v>
          </cell>
          <cell r="X1344" t="str">
            <v>CONVENCIONAL</v>
          </cell>
        </row>
        <row r="1345">
          <cell r="C1345" t="str">
            <v>09.068/14</v>
          </cell>
          <cell r="D1345" t="str">
            <v>COOPERATIVA TRITICOLA FREDERICO WESTPHALEN - COTRIFRED</v>
          </cell>
          <cell r="E1345" t="str">
            <v>FREDERICO WESTPHALEN</v>
          </cell>
          <cell r="F1345" t="str">
            <v>FREDERICO WESTPHALEN</v>
          </cell>
          <cell r="G1345">
            <v>41744</v>
          </cell>
          <cell r="H1345" t="str">
            <v>049.000.412.1</v>
          </cell>
          <cell r="I1345">
            <v>0</v>
          </cell>
          <cell r="K1345">
            <v>41744</v>
          </cell>
          <cell r="L1345" t="str">
            <v>EMBUTIDOS</v>
          </cell>
          <cell r="M1345" t="str">
            <v>SUINOCULTURA</v>
          </cell>
          <cell r="O1345" t="str">
            <v>ELIO LUIZ DUARTE PACHECO</v>
          </cell>
          <cell r="Q1345" t="str">
            <v>55 3744 3522 / 3744 6984</v>
          </cell>
          <cell r="R1345" t="str">
            <v>ANIMAL</v>
          </cell>
          <cell r="U1345" t="str">
            <v>elio@cotrifredfw.com.br</v>
          </cell>
          <cell r="V1345" t="str">
            <v>Rua Mauricio Cardoso, 1359, bairro Aparecida</v>
          </cell>
          <cell r="W1345" t="str">
            <v>98.400-000</v>
          </cell>
          <cell r="X1345" t="str">
            <v>CONVENCIONAL</v>
          </cell>
        </row>
        <row r="1346">
          <cell r="C1346" t="str">
            <v>09.069/14</v>
          </cell>
          <cell r="D1346" t="str">
            <v>ELPIDIO JOSÉ MACHADO</v>
          </cell>
          <cell r="E1346" t="str">
            <v>PINHEIRINHO DO VALE</v>
          </cell>
          <cell r="G1346">
            <v>41782</v>
          </cell>
          <cell r="H1346" t="str">
            <v>390.101.640.8</v>
          </cell>
          <cell r="I1346">
            <v>0</v>
          </cell>
          <cell r="K1346" t="str">
            <v>DESC</v>
          </cell>
          <cell r="L1346" t="str">
            <v>PANIFICADOS</v>
          </cell>
          <cell r="M1346" t="str">
            <v>TRIGO</v>
          </cell>
          <cell r="O1346" t="str">
            <v>ELPÍDIO JOSÉ MACHADO</v>
          </cell>
          <cell r="P1346" t="str">
            <v>55 9657 1878</v>
          </cell>
          <cell r="R1346" t="str">
            <v>VEGETAL</v>
          </cell>
          <cell r="U1346" t="str">
            <v>machadoelpidio42@gmail.com</v>
          </cell>
          <cell r="V1346" t="str">
            <v>Linha km 11</v>
          </cell>
          <cell r="W1346" t="str">
            <v>95.435-000</v>
          </cell>
          <cell r="X1346" t="str">
            <v>CONVENCIONAL</v>
          </cell>
        </row>
        <row r="1347">
          <cell r="C1347" t="str">
            <v>09.070/14</v>
          </cell>
          <cell r="D1347" t="str">
            <v>PANIFICADORA LARISSA</v>
          </cell>
          <cell r="E1347" t="str">
            <v>ALPESTRE</v>
          </cell>
          <cell r="F1347" t="str">
            <v>FREDERICO WESTPHALEN</v>
          </cell>
          <cell r="G1347">
            <v>41814</v>
          </cell>
          <cell r="H1347" t="str">
            <v>164.001.153.3</v>
          </cell>
          <cell r="I1347">
            <v>0</v>
          </cell>
          <cell r="K1347">
            <v>41814</v>
          </cell>
          <cell r="L1347" t="str">
            <v>PANIFICADOS</v>
          </cell>
          <cell r="M1347" t="str">
            <v>TRIGO</v>
          </cell>
          <cell r="O1347" t="str">
            <v>LUCIANO SCHLEICHER</v>
          </cell>
          <cell r="P1347" t="str">
            <v>55 9986 5151</v>
          </cell>
          <cell r="R1347" t="str">
            <v>VEGETAL</v>
          </cell>
          <cell r="V1347" t="str">
            <v>Linha Barra Grande</v>
          </cell>
          <cell r="W1347" t="str">
            <v>98.480-000</v>
          </cell>
          <cell r="X1347" t="str">
            <v>CONVENCIONAL</v>
          </cell>
        </row>
        <row r="1348">
          <cell r="C1348" t="str">
            <v>09.071/14</v>
          </cell>
          <cell r="D1348" t="str">
            <v>IBANEZ GONÇALVES</v>
          </cell>
          <cell r="E1348" t="str">
            <v>VICENTE DUTRA</v>
          </cell>
          <cell r="F1348" t="str">
            <v>FREDERICO WESTPHALEN</v>
          </cell>
          <cell r="G1348">
            <v>41815</v>
          </cell>
          <cell r="H1348" t="str">
            <v>231.102.225.8</v>
          </cell>
          <cell r="I1348">
            <v>0</v>
          </cell>
          <cell r="K1348">
            <v>41815</v>
          </cell>
          <cell r="L1348" t="str">
            <v>AÇÚCAR MASCAVO</v>
          </cell>
          <cell r="M1348" t="str">
            <v>CANA-DE-AÇÚCAR</v>
          </cell>
          <cell r="O1348" t="str">
            <v>IBANEZ GONÇALVES</v>
          </cell>
          <cell r="P1348" t="str">
            <v>55 9948 5977</v>
          </cell>
          <cell r="R1348" t="str">
            <v>VEGETAL</v>
          </cell>
          <cell r="V1348" t="str">
            <v>Linha Cabeceira do Prado</v>
          </cell>
          <cell r="W1348" t="str">
            <v>98.450-000</v>
          </cell>
          <cell r="X1348" t="str">
            <v>CONVENCIONAL</v>
          </cell>
        </row>
        <row r="1349">
          <cell r="C1349" t="str">
            <v>09.072/14</v>
          </cell>
          <cell r="D1349" t="str">
            <v>PIAIA</v>
          </cell>
          <cell r="E1349" t="str">
            <v>VISTA ALEGRE</v>
          </cell>
          <cell r="F1349" t="str">
            <v>FREDERICO WESTPHALEN</v>
          </cell>
          <cell r="G1349">
            <v>41829</v>
          </cell>
          <cell r="H1349" t="str">
            <v>330.100.810.2</v>
          </cell>
          <cell r="I1349">
            <v>1</v>
          </cell>
          <cell r="J1349">
            <v>43658</v>
          </cell>
          <cell r="K1349">
            <v>43658</v>
          </cell>
          <cell r="L1349" t="str">
            <v>MELADO E AÇÚCAR MASCAVO</v>
          </cell>
          <cell r="M1349" t="str">
            <v>CANA-DE-AÇÚCAR</v>
          </cell>
          <cell r="O1349" t="str">
            <v>ALCEU JOSÉ PIAIA</v>
          </cell>
          <cell r="P1349" t="str">
            <v>55 9623 9828</v>
          </cell>
          <cell r="R1349" t="str">
            <v>VEGETAL</v>
          </cell>
          <cell r="V1349" t="str">
            <v>Linha PCP</v>
          </cell>
          <cell r="W1349" t="str">
            <v>98.415-000</v>
          </cell>
          <cell r="X1349" t="str">
            <v>CONVENCIONAL</v>
          </cell>
        </row>
        <row r="1350">
          <cell r="C1350" t="str">
            <v>09.073/14</v>
          </cell>
          <cell r="D1350" t="str">
            <v>DELÍCIAS DO CAMPO</v>
          </cell>
          <cell r="E1350" t="str">
            <v>FREDERICO WESTPHALEN</v>
          </cell>
          <cell r="F1350" t="str">
            <v>FREDERICO WESTPHALEN</v>
          </cell>
          <cell r="G1350">
            <v>41836</v>
          </cell>
          <cell r="H1350" t="str">
            <v>049.107.113.2</v>
          </cell>
          <cell r="I1350">
            <v>0</v>
          </cell>
          <cell r="J1350">
            <v>42156</v>
          </cell>
          <cell r="K1350">
            <v>42156</v>
          </cell>
          <cell r="L1350" t="str">
            <v>MASSAS CASEIRAS</v>
          </cell>
          <cell r="M1350" t="str">
            <v>TRIGO</v>
          </cell>
          <cell r="O1350" t="str">
            <v>ANDERSON BOTTEZINI PIOVESAN</v>
          </cell>
          <cell r="P1350" t="str">
            <v>55 9930 0648 / 9164 6367</v>
          </cell>
          <cell r="R1350" t="str">
            <v>VEGETAL</v>
          </cell>
          <cell r="S1350" t="str">
            <v>VIGILÂNCIA SANITÁRIA</v>
          </cell>
          <cell r="U1350" t="str">
            <v>andre_piovesan@hotmail.com</v>
          </cell>
          <cell r="V1350" t="str">
            <v>Linha Faguense</v>
          </cell>
          <cell r="W1350" t="str">
            <v>98.400-000</v>
          </cell>
          <cell r="X1350" t="str">
            <v>CONVENCIONAL</v>
          </cell>
        </row>
        <row r="1351">
          <cell r="C1351" t="str">
            <v>09.074/14</v>
          </cell>
          <cell r="D1351" t="str">
            <v>GRANJA LIRA</v>
          </cell>
          <cell r="E1351" t="str">
            <v>CAIÇARA</v>
          </cell>
          <cell r="F1351" t="str">
            <v>FREDERICO WESTPHALEN</v>
          </cell>
          <cell r="G1351">
            <v>41850</v>
          </cell>
          <cell r="H1351" t="str">
            <v>180.101.545.4</v>
          </cell>
          <cell r="I1351">
            <v>0</v>
          </cell>
          <cell r="K1351">
            <v>41850</v>
          </cell>
          <cell r="L1351" t="str">
            <v>OVOS</v>
          </cell>
          <cell r="M1351" t="str">
            <v>AVICULTURA DE POSTURA</v>
          </cell>
          <cell r="O1351" t="str">
            <v>ALCIR LIRA</v>
          </cell>
          <cell r="P1351" t="str">
            <v>55 9620 4397 / 9900 3885</v>
          </cell>
          <cell r="R1351" t="str">
            <v>ANIMAL</v>
          </cell>
          <cell r="V1351" t="str">
            <v>Linha São Pedro</v>
          </cell>
          <cell r="W1351" t="str">
            <v>98.440-000</v>
          </cell>
          <cell r="X1351" t="str">
            <v>CONVENCIONAL</v>
          </cell>
        </row>
        <row r="1352">
          <cell r="C1352" t="str">
            <v>09.075/14</v>
          </cell>
          <cell r="D1352" t="str">
            <v>ALDAIR JOSÉ MARTINS</v>
          </cell>
          <cell r="E1352" t="str">
            <v>PINHEIRINHO DO VALE</v>
          </cell>
          <cell r="G1352">
            <v>41891</v>
          </cell>
          <cell r="H1352" t="str">
            <v>390.101.908.3</v>
          </cell>
          <cell r="I1352">
            <v>0</v>
          </cell>
          <cell r="K1352" t="str">
            <v>DESC</v>
          </cell>
          <cell r="L1352" t="str">
            <v>FILÉ DE PEIXES</v>
          </cell>
          <cell r="M1352" t="str">
            <v>PESCADOS OU PISCICULTURA</v>
          </cell>
          <cell r="O1352" t="str">
            <v>ALDAIR JOSÉ MARTINS</v>
          </cell>
          <cell r="P1352" t="str">
            <v>55 9640 4058</v>
          </cell>
          <cell r="R1352" t="str">
            <v>ANIMAL</v>
          </cell>
          <cell r="V1352" t="str">
            <v>Estrada Linha São Judas</v>
          </cell>
          <cell r="W1352" t="str">
            <v>98.435-000</v>
          </cell>
          <cell r="X1352" t="str">
            <v>CONVENCIONAL</v>
          </cell>
        </row>
        <row r="1353">
          <cell r="C1353" t="str">
            <v>09.076/14</v>
          </cell>
          <cell r="D1353" t="str">
            <v>PANIFICADOS GALIAZZI MODESTI</v>
          </cell>
          <cell r="E1353" t="str">
            <v>TRINDADE DO SUL</v>
          </cell>
          <cell r="F1353" t="str">
            <v>FREDERICO WESTPHALEN</v>
          </cell>
          <cell r="G1353">
            <v>41919</v>
          </cell>
          <cell r="H1353" t="str">
            <v>324.103.043.3</v>
          </cell>
          <cell r="I1353">
            <v>0</v>
          </cell>
          <cell r="K1353">
            <v>41830</v>
          </cell>
          <cell r="L1353" t="str">
            <v>PANIFICADOS</v>
          </cell>
          <cell r="M1353" t="str">
            <v>TRIGO</v>
          </cell>
          <cell r="O1353" t="str">
            <v>SENAIR GALIAZZI MODESTI</v>
          </cell>
          <cell r="P1353" t="str">
            <v>54 9653 5646 / 9972 6773</v>
          </cell>
          <cell r="R1353" t="str">
            <v>VEGETAL</v>
          </cell>
          <cell r="V1353" t="str">
            <v>Linha Baú 1</v>
          </cell>
          <cell r="W1353" t="str">
            <v>99.615-000</v>
          </cell>
          <cell r="X1353" t="str">
            <v>CONVENCIONAL</v>
          </cell>
        </row>
        <row r="1354">
          <cell r="C1354" t="str">
            <v>09.077/14</v>
          </cell>
          <cell r="D1354" t="str">
            <v>MELO MASSAS GOURMET</v>
          </cell>
          <cell r="E1354" t="str">
            <v>NONOAI</v>
          </cell>
          <cell r="F1354" t="str">
            <v>FREDERICO WESTPHALEN</v>
          </cell>
          <cell r="G1354">
            <v>41919</v>
          </cell>
          <cell r="H1354" t="str">
            <v>082.107.524.1</v>
          </cell>
          <cell r="I1354">
            <v>1</v>
          </cell>
          <cell r="J1354">
            <v>43601</v>
          </cell>
          <cell r="K1354">
            <v>43601</v>
          </cell>
          <cell r="L1354" t="str">
            <v>PANIFICADOS</v>
          </cell>
          <cell r="M1354" t="str">
            <v>TRIGO</v>
          </cell>
          <cell r="N1354" t="str">
            <v xml:space="preserve">LO Municipal Nº 2/2018 - Sec. Agric. E Meio Ambiente  </v>
          </cell>
          <cell r="O1354" t="str">
            <v>KAINARA DE MELO</v>
          </cell>
          <cell r="P1354" t="str">
            <v>54 8439 7655</v>
          </cell>
          <cell r="Q1354" t="str">
            <v>54 3618 0276</v>
          </cell>
          <cell r="R1354" t="str">
            <v>VEGETAL</v>
          </cell>
          <cell r="S1354" t="str">
            <v>VIGILÂNCIA SANITÁRIA</v>
          </cell>
          <cell r="U1354" t="str">
            <v>kainara_melo@hotmail.com</v>
          </cell>
          <cell r="V1354" t="str">
            <v>Linha Tope da Serra</v>
          </cell>
          <cell r="W1354" t="str">
            <v>99.600-000</v>
          </cell>
          <cell r="X1354" t="str">
            <v>CONVENCIONAL</v>
          </cell>
        </row>
        <row r="1355">
          <cell r="C1355" t="str">
            <v>09.078/14</v>
          </cell>
          <cell r="D1355" t="str">
            <v>LATICÍNIO EDUVAVI</v>
          </cell>
          <cell r="E1355" t="str">
            <v>FREDERICO WESTPHALEN</v>
          </cell>
          <cell r="F1355" t="str">
            <v>FREDERICO WESTPHALEN</v>
          </cell>
          <cell r="G1355">
            <v>41961</v>
          </cell>
          <cell r="H1355" t="str">
            <v>049.105.416.5</v>
          </cell>
          <cell r="I1355">
            <v>1</v>
          </cell>
          <cell r="J1355">
            <v>42678</v>
          </cell>
          <cell r="K1355">
            <v>44792</v>
          </cell>
          <cell r="L1355" t="str">
            <v>LATICINIOS - QUEIJO, RICOTA, DOCE DE LEITE, IOGURTE</v>
          </cell>
          <cell r="M1355" t="str">
            <v>BOVINOCULTURA DE LEITE</v>
          </cell>
          <cell r="O1355" t="str">
            <v>SANDRA SALETE PELEGRINI BELLÉ</v>
          </cell>
          <cell r="P1355" t="str">
            <v>55 9642 5573 / 9703 0363</v>
          </cell>
          <cell r="Q1355" t="str">
            <v>55 3744 3136</v>
          </cell>
          <cell r="R1355" t="str">
            <v>ANIMAL</v>
          </cell>
          <cell r="S1355" t="str">
            <v>SIM</v>
          </cell>
          <cell r="T1355" t="str">
            <v>SUSAF-RS</v>
          </cell>
          <cell r="V1355" t="str">
            <v>Linha Volta Grande</v>
          </cell>
          <cell r="W1355" t="str">
            <v>98.400-000</v>
          </cell>
          <cell r="X1355" t="str">
            <v>CONVENCIONAL</v>
          </cell>
        </row>
        <row r="1356">
          <cell r="C1356" t="str">
            <v>09.079/15</v>
          </cell>
          <cell r="D1356" t="str">
            <v>FILÉ TRÊS IRMÃOS</v>
          </cell>
          <cell r="E1356" t="str">
            <v>TAQUARUÇU DO SUL</v>
          </cell>
          <cell r="F1356" t="str">
            <v>FREDERICO WESTPHALEN</v>
          </cell>
          <cell r="G1356">
            <v>42060</v>
          </cell>
          <cell r="H1356" t="str">
            <v>319.101.166.0</v>
          </cell>
          <cell r="I1356">
            <v>0</v>
          </cell>
          <cell r="K1356">
            <v>42060</v>
          </cell>
          <cell r="L1356" t="str">
            <v>FILÉ DE PEIXE</v>
          </cell>
          <cell r="M1356" t="str">
            <v>PESCADOS OU PISCICULTURA</v>
          </cell>
          <cell r="O1356" t="str">
            <v>JOVANI VOLPATTO</v>
          </cell>
          <cell r="P1356" t="str">
            <v>55 9689 3563</v>
          </cell>
          <cell r="R1356" t="str">
            <v>ANIMAL</v>
          </cell>
          <cell r="V1356" t="str">
            <v>Linha Volpatto</v>
          </cell>
          <cell r="W1356" t="str">
            <v>98.410-000</v>
          </cell>
          <cell r="X1356" t="str">
            <v>CONVENCIONAL</v>
          </cell>
        </row>
        <row r="1357">
          <cell r="C1357" t="str">
            <v>09.080/15</v>
          </cell>
          <cell r="D1357" t="str">
            <v>BOM GOSTO</v>
          </cell>
          <cell r="E1357" t="str">
            <v>TAQUARUÇU DO SUL</v>
          </cell>
          <cell r="F1357" t="str">
            <v>FREDERICO WESTPHALEN</v>
          </cell>
          <cell r="G1357">
            <v>42060</v>
          </cell>
          <cell r="H1357" t="str">
            <v>319.100.891.0</v>
          </cell>
          <cell r="I1357">
            <v>1</v>
          </cell>
          <cell r="J1357">
            <v>43979</v>
          </cell>
          <cell r="K1357">
            <v>43979</v>
          </cell>
          <cell r="L1357" t="str">
            <v>FILÉ DE PEIXE</v>
          </cell>
          <cell r="M1357" t="str">
            <v>PESCADOS OU PISCICULTURA</v>
          </cell>
          <cell r="N1357" t="str">
            <v>LO mun nº 03/20</v>
          </cell>
          <cell r="O1357" t="str">
            <v>ROGÉRIO ANGELO VOLPATTO</v>
          </cell>
          <cell r="P1357" t="str">
            <v>55 9994 7346</v>
          </cell>
          <cell r="R1357" t="str">
            <v>ANIMAL</v>
          </cell>
          <cell r="S1357" t="str">
            <v>SIM</v>
          </cell>
          <cell r="V1357" t="str">
            <v>Linha Volpatto</v>
          </cell>
          <cell r="W1357" t="str">
            <v>98.410-000</v>
          </cell>
          <cell r="X1357" t="str">
            <v>CONVENCIONAL</v>
          </cell>
        </row>
        <row r="1358">
          <cell r="C1358" t="str">
            <v>09.081/15</v>
          </cell>
          <cell r="D1358" t="str">
            <v>FAMILIAR RURAL MENEGAT</v>
          </cell>
          <cell r="E1358" t="str">
            <v>TAQUARUÇU DO SUL</v>
          </cell>
          <cell r="G1358">
            <v>42060</v>
          </cell>
          <cell r="H1358" t="str">
            <v>319.100.024.2</v>
          </cell>
          <cell r="I1358">
            <v>0</v>
          </cell>
          <cell r="J1358">
            <v>42569</v>
          </cell>
          <cell r="K1358" t="str">
            <v>DESC</v>
          </cell>
          <cell r="L1358" t="str">
            <v>FILE DE PEIXE</v>
          </cell>
          <cell r="M1358" t="str">
            <v>PESCADOS OU PISCICULTURA</v>
          </cell>
          <cell r="O1358" t="str">
            <v>VALMIR LUIZ MENEGAT</v>
          </cell>
          <cell r="P1358" t="str">
            <v>55 9607 3195 / 9626 3156</v>
          </cell>
          <cell r="R1358" t="str">
            <v>ANIMAL</v>
          </cell>
          <cell r="S1358" t="str">
            <v>SIM</v>
          </cell>
          <cell r="U1358" t="str">
            <v>menegat.dudu@gamil.com</v>
          </cell>
          <cell r="V1358" t="str">
            <v>Linha Balestrin S/N</v>
          </cell>
          <cell r="W1358" t="str">
            <v>98.410-000</v>
          </cell>
          <cell r="X1358" t="str">
            <v>CONVENCIONAL</v>
          </cell>
        </row>
        <row r="1359">
          <cell r="C1359" t="str">
            <v>09.082/15</v>
          </cell>
          <cell r="D1359" t="str">
            <v>JAIR TRENTIN</v>
          </cell>
          <cell r="E1359" t="str">
            <v>NONOAI</v>
          </cell>
          <cell r="F1359" t="str">
            <v>FREDERICO WESTPHALEN</v>
          </cell>
          <cell r="G1359">
            <v>41696</v>
          </cell>
          <cell r="H1359" t="str">
            <v>082.107.376.1</v>
          </cell>
          <cell r="I1359">
            <v>0</v>
          </cell>
          <cell r="K1359">
            <v>41696</v>
          </cell>
          <cell r="L1359" t="str">
            <v>FRANGOS E OVOS</v>
          </cell>
          <cell r="M1359" t="str">
            <v>AVICULTURA DE POSTURA E CORTE</v>
          </cell>
          <cell r="O1359" t="str">
            <v>JAIR TRENTIN</v>
          </cell>
          <cell r="R1359" t="str">
            <v>ANIMAL</v>
          </cell>
          <cell r="V1359" t="str">
            <v>Linha Sbarain</v>
          </cell>
          <cell r="W1359" t="str">
            <v>99.600-000</v>
          </cell>
          <cell r="X1359" t="str">
            <v>CONVENCIONAL</v>
          </cell>
        </row>
        <row r="1360">
          <cell r="C1360" t="str">
            <v>09.083/15</v>
          </cell>
          <cell r="D1360" t="str">
            <v>ASSOCIAÇÃO CABANHA DE COL</v>
          </cell>
          <cell r="E1360" t="str">
            <v>RIO DOS ÍNDIOS</v>
          </cell>
          <cell r="F1360" t="str">
            <v>FREDERICO WESTPHALEN</v>
          </cell>
          <cell r="G1360">
            <v>42061</v>
          </cell>
          <cell r="H1360" t="str">
            <v>397.101.980.5</v>
          </cell>
          <cell r="I1360">
            <v>0</v>
          </cell>
          <cell r="K1360">
            <v>42061</v>
          </cell>
          <cell r="L1360" t="str">
            <v>FILÉ DE PEIXE</v>
          </cell>
          <cell r="M1360" t="str">
            <v>PESCADOS OU PISCICULTURA</v>
          </cell>
          <cell r="O1360" t="str">
            <v>ELISEU CARLOS BALBINOTTI</v>
          </cell>
          <cell r="R1360" t="str">
            <v>ANIMAL</v>
          </cell>
          <cell r="V1360" t="str">
            <v>Linha Balestrin</v>
          </cell>
          <cell r="W1360" t="str">
            <v>99.610-000</v>
          </cell>
          <cell r="X1360" t="str">
            <v>CONVENCIONAL</v>
          </cell>
        </row>
        <row r="1361">
          <cell r="C1361" t="str">
            <v>09.084/15</v>
          </cell>
          <cell r="D1361" t="str">
            <v>AGROFAMILIAR</v>
          </cell>
          <cell r="E1361" t="str">
            <v>FREDERICO WESTPHALEN</v>
          </cell>
          <cell r="F1361" t="str">
            <v>FREDERICO WESTPHALEN</v>
          </cell>
          <cell r="G1361">
            <v>42061</v>
          </cell>
          <cell r="H1361" t="str">
            <v>049.107.022.5</v>
          </cell>
          <cell r="I1361">
            <v>1</v>
          </cell>
          <cell r="J1361">
            <v>43217</v>
          </cell>
          <cell r="K1361">
            <v>43217</v>
          </cell>
          <cell r="L1361" t="str">
            <v>MANDIOCA DESCASCADA</v>
          </cell>
          <cell r="M1361" t="str">
            <v>MANDIOCA</v>
          </cell>
          <cell r="N1361" t="str">
            <v>CERTIDÃO Nº 14/2020 - SEMMA / SECRETARIA MUNICIPAL DE MEIO AMBIENTE</v>
          </cell>
          <cell r="O1361" t="str">
            <v>ADAVILSON PASUCH LAZZARETTI</v>
          </cell>
          <cell r="P1361" t="str">
            <v>55 9661 7249 / 9930 3653</v>
          </cell>
          <cell r="R1361" t="str">
            <v>VEGETAL</v>
          </cell>
          <cell r="V1361" t="str">
            <v>Linha São Luiz</v>
          </cell>
          <cell r="W1361" t="str">
            <v>98.400-000</v>
          </cell>
          <cell r="X1361" t="str">
            <v>CONVENCIONAL</v>
          </cell>
        </row>
        <row r="1362">
          <cell r="C1362" t="str">
            <v>09.085/15</v>
          </cell>
          <cell r="D1362" t="str">
            <v>SABORES DO VALE</v>
          </cell>
          <cell r="E1362" t="str">
            <v>FREDERICO WESTPHALEN</v>
          </cell>
          <cell r="F1362" t="str">
            <v>FREDERICO WESTPHALEN</v>
          </cell>
          <cell r="G1362">
            <v>42061</v>
          </cell>
          <cell r="H1362" t="str">
            <v>049.102.154.2</v>
          </cell>
          <cell r="I1362">
            <v>1</v>
          </cell>
          <cell r="J1362">
            <v>43252</v>
          </cell>
          <cell r="K1362">
            <v>45098</v>
          </cell>
          <cell r="L1362" t="str">
            <v>MANDIOCA DESCASCADA, GELÉIA DE MORANGO E UVA, PICLES</v>
          </cell>
          <cell r="M1362" t="str">
            <v>HORTICULTURA E FRUTICULTURA</v>
          </cell>
          <cell r="N1362" t="str">
            <v>DNILA EMATER</v>
          </cell>
          <cell r="O1362" t="str">
            <v>ANA CLAUDIA ZYTKOSKI BERTULETTI</v>
          </cell>
          <cell r="P1362" t="str">
            <v>55 9982 2551 / 9939 0706</v>
          </cell>
          <cell r="R1362" t="str">
            <v>VEGETAL</v>
          </cell>
          <cell r="S1362" t="str">
            <v>VIGILÂNCIA SANITÁRIA</v>
          </cell>
          <cell r="U1362" t="str">
            <v>agro.saboresdovale@gmail.com</v>
          </cell>
          <cell r="V1362" t="str">
            <v>Linha Santos Anjos, S/N - Interior</v>
          </cell>
          <cell r="W1362" t="str">
            <v>98.400-000</v>
          </cell>
          <cell r="X1362" t="str">
            <v>CONVENCIONAL</v>
          </cell>
        </row>
        <row r="1363">
          <cell r="C1363" t="str">
            <v>09.086/15</v>
          </cell>
          <cell r="D1363" t="str">
            <v>SAMUEL LUIS RODRIGUES DA FONSECA</v>
          </cell>
          <cell r="E1363" t="str">
            <v>PINHEIRINHO DO VALE</v>
          </cell>
          <cell r="G1363">
            <v>42102</v>
          </cell>
          <cell r="H1363" t="str">
            <v>390.101.467.7</v>
          </cell>
          <cell r="I1363">
            <v>0</v>
          </cell>
          <cell r="K1363" t="str">
            <v>DESC</v>
          </cell>
          <cell r="L1363" t="str">
            <v>CARNE BOVINA E SUÍNA</v>
          </cell>
          <cell r="M1363" t="str">
            <v>SUINOCULTURA E BOVINOCULTURA DE CORTE</v>
          </cell>
          <cell r="O1363" t="str">
            <v>SAMUEL LUIS RODRIGUES DA FONSECA</v>
          </cell>
          <cell r="P1363" t="str">
            <v>55 9168 6635</v>
          </cell>
          <cell r="R1363" t="str">
            <v>ANIMAL</v>
          </cell>
          <cell r="V1363" t="str">
            <v>Estrada Linha Escola</v>
          </cell>
          <cell r="W1363" t="str">
            <v>98.435-000</v>
          </cell>
          <cell r="X1363" t="str">
            <v>CONVENCIONAL</v>
          </cell>
        </row>
        <row r="1364">
          <cell r="C1364" t="str">
            <v>09.087/15</v>
          </cell>
          <cell r="D1364" t="str">
            <v>MOINHO D' PEDRA</v>
          </cell>
          <cell r="E1364" t="str">
            <v>CRISTAL DO SUL</v>
          </cell>
          <cell r="F1364" t="str">
            <v>FREDERICO WESTPHALEN</v>
          </cell>
          <cell r="G1364">
            <v>42117</v>
          </cell>
          <cell r="H1364" t="str">
            <v>438.100.617.7</v>
          </cell>
          <cell r="I1364">
            <v>1</v>
          </cell>
          <cell r="J1364">
            <v>42031</v>
          </cell>
          <cell r="K1364">
            <v>42897</v>
          </cell>
          <cell r="L1364" t="str">
            <v>FARINHA DE MILHO</v>
          </cell>
          <cell r="M1364" t="str">
            <v>MILHO</v>
          </cell>
          <cell r="O1364" t="str">
            <v>ADRIANA SARTURI TENEDINI</v>
          </cell>
          <cell r="R1364" t="str">
            <v>VEGETAL</v>
          </cell>
          <cell r="S1364" t="str">
            <v>VIGILÂNCIA SANITÁRIA</v>
          </cell>
          <cell r="V1364" t="str">
            <v>São Valentim do Braga</v>
          </cell>
          <cell r="W1364" t="str">
            <v>98.368-000</v>
          </cell>
          <cell r="X1364" t="str">
            <v>CONVENCIONAL</v>
          </cell>
        </row>
        <row r="1365">
          <cell r="C1365" t="str">
            <v>09.088/15</v>
          </cell>
          <cell r="D1365" t="str">
            <v>DOIS IRMÃOS</v>
          </cell>
          <cell r="E1365" t="str">
            <v>FREDERICO WESTPHALEN</v>
          </cell>
          <cell r="F1365" t="str">
            <v>FREDERICO WESTPHALEN</v>
          </cell>
          <cell r="G1365">
            <v>42152</v>
          </cell>
          <cell r="H1365" t="str">
            <v>049.106.637.6</v>
          </cell>
          <cell r="I1365">
            <v>0</v>
          </cell>
          <cell r="K1365">
            <v>42152</v>
          </cell>
          <cell r="L1365" t="str">
            <v>MANDIOCA DESCASCADA CONGELADA</v>
          </cell>
          <cell r="M1365" t="str">
            <v>MANDIOCA</v>
          </cell>
          <cell r="O1365" t="str">
            <v>CLENIO ANTÔNIO FAVIN</v>
          </cell>
          <cell r="P1365" t="str">
            <v>55 9614 4322 / 9615 0621</v>
          </cell>
          <cell r="R1365" t="str">
            <v>VEGETAL</v>
          </cell>
          <cell r="U1365" t="str">
            <v>cleniofavin@hotmail.com</v>
          </cell>
          <cell r="V1365" t="str">
            <v>Linha Barra do Braga</v>
          </cell>
          <cell r="W1365" t="str">
            <v>98.400-000</v>
          </cell>
          <cell r="X1365" t="str">
            <v>CONVENCIONAL</v>
          </cell>
        </row>
        <row r="1366">
          <cell r="C1366" t="str">
            <v>09.089/15</v>
          </cell>
          <cell r="D1366" t="str">
            <v>VILMAR CIPRANDI</v>
          </cell>
          <cell r="E1366" t="str">
            <v>RODEIO BONITO</v>
          </cell>
          <cell r="F1366" t="str">
            <v>FREDERICO WESTPHALEN</v>
          </cell>
          <cell r="G1366">
            <v>42167</v>
          </cell>
          <cell r="H1366" t="str">
            <v>217.103.315.5</v>
          </cell>
          <cell r="I1366">
            <v>1</v>
          </cell>
          <cell r="J1366">
            <v>42569</v>
          </cell>
          <cell r="K1366">
            <v>44741</v>
          </cell>
          <cell r="L1366" t="str">
            <v>MANDIOCA DESCASCADA</v>
          </cell>
          <cell r="M1366" t="str">
            <v>MANDIOCA</v>
          </cell>
          <cell r="N1366" t="str">
            <v>DILA Mun nº 001/2022</v>
          </cell>
          <cell r="O1366" t="str">
            <v>VILMAR CIPRANDI</v>
          </cell>
          <cell r="P1366" t="str">
            <v>55 99935 5120</v>
          </cell>
          <cell r="R1366" t="str">
            <v>VEGETAL</v>
          </cell>
          <cell r="S1366" t="str">
            <v>VIGILÂNCIA SANITÁRIA</v>
          </cell>
          <cell r="U1366" t="str">
            <v>je_marri@hotmail.com</v>
          </cell>
          <cell r="V1366" t="str">
            <v>Linha Santa Ana, s/nº - Interior</v>
          </cell>
          <cell r="W1366" t="str">
            <v>98.360-000</v>
          </cell>
          <cell r="X1366" t="str">
            <v>CONVENCIONAL</v>
          </cell>
        </row>
        <row r="1367">
          <cell r="C1367" t="str">
            <v>09.090/15</v>
          </cell>
          <cell r="D1367" t="str">
            <v>PAULINO CANCI</v>
          </cell>
          <cell r="E1367" t="str">
            <v>TAQUARUÇU DO SUL</v>
          </cell>
          <cell r="F1367" t="str">
            <v>FREDERICO WESTPHALEN</v>
          </cell>
          <cell r="G1367">
            <v>42229</v>
          </cell>
          <cell r="H1367" t="str">
            <v>319.100.348.9</v>
          </cell>
          <cell r="I1367">
            <v>0</v>
          </cell>
          <cell r="K1367">
            <v>42229</v>
          </cell>
          <cell r="L1367" t="str">
            <v>QUEIJO, IOGURTE, REQUEIJÃO, NATA</v>
          </cell>
          <cell r="M1367" t="str">
            <v>BOVINOCULTURA DE LEITE</v>
          </cell>
          <cell r="O1367" t="str">
            <v>PAULINO CANCI</v>
          </cell>
          <cell r="P1367" t="str">
            <v>55 9927 5675 / 9614 4348</v>
          </cell>
          <cell r="R1367" t="str">
            <v>ANIMAL</v>
          </cell>
          <cell r="U1367" t="str">
            <v>ademircanci@yahoo.com.br</v>
          </cell>
          <cell r="V1367" t="str">
            <v>Linha Sete de Setembro</v>
          </cell>
          <cell r="W1367" t="str">
            <v>98.410-000</v>
          </cell>
          <cell r="X1367" t="str">
            <v>CONVENCIONAL</v>
          </cell>
        </row>
        <row r="1368">
          <cell r="C1368" t="str">
            <v>09.091/15</v>
          </cell>
          <cell r="D1368" t="str">
            <v>ESTÂNCIA SÃO PEDRO</v>
          </cell>
          <cell r="E1368" t="str">
            <v>NONOAI</v>
          </cell>
          <cell r="F1368" t="str">
            <v>FREDERICO WESTPHALEN</v>
          </cell>
          <cell r="G1368">
            <v>42237</v>
          </cell>
          <cell r="H1368" t="str">
            <v>082.107.688.4</v>
          </cell>
          <cell r="I1368">
            <v>0</v>
          </cell>
          <cell r="K1368">
            <v>42237</v>
          </cell>
          <cell r="L1368" t="str">
            <v>CACHAÇA E AÇÚCAR</v>
          </cell>
          <cell r="M1368" t="str">
            <v>CANA-DE-AÇÚCAR</v>
          </cell>
          <cell r="O1368" t="str">
            <v>CASSIANA REBONATTO MENEZES</v>
          </cell>
          <cell r="P1368" t="str">
            <v xml:space="preserve">54 9634 4037 </v>
          </cell>
          <cell r="R1368" t="str">
            <v>BEBIDAS/VEGETAL</v>
          </cell>
          <cell r="U1368" t="str">
            <v>cassirmenezes@gmail.com</v>
          </cell>
          <cell r="V1368" t="str">
            <v>Linha Menezes (15km de Nonoai)</v>
          </cell>
          <cell r="W1368" t="str">
            <v>99.600-000</v>
          </cell>
          <cell r="X1368" t="str">
            <v>CONVENCIONAL</v>
          </cell>
        </row>
        <row r="1369">
          <cell r="C1369" t="str">
            <v>09.092/15</v>
          </cell>
          <cell r="D1369" t="str">
            <v>INDÚSTRIA DE BEBIDAS FERIGOLLO</v>
          </cell>
          <cell r="E1369" t="str">
            <v>FREDERICO WESTPHALEN</v>
          </cell>
          <cell r="F1369" t="str">
            <v>FREDERICO WESTPHALEN</v>
          </cell>
          <cell r="G1369">
            <v>42257</v>
          </cell>
          <cell r="H1369" t="str">
            <v>049.006.213.0</v>
          </cell>
          <cell r="I1369">
            <v>1</v>
          </cell>
          <cell r="J1369">
            <v>44883</v>
          </cell>
          <cell r="K1369">
            <v>44883</v>
          </cell>
          <cell r="L1369" t="str">
            <v>VINHOS E CHOPP (CERVEJA)</v>
          </cell>
          <cell r="M1369" t="str">
            <v>VITIVINICULTURA, LUPULO E CEVADA</v>
          </cell>
          <cell r="N1369" t="str">
            <v>Lo nº 41/2020 - SEMMA</v>
          </cell>
          <cell r="O1369" t="str">
            <v>CLEVERTON FERIGOLLO</v>
          </cell>
          <cell r="P1369" t="str">
            <v xml:space="preserve">55 9904 2001 </v>
          </cell>
          <cell r="R1369" t="str">
            <v>BEBIDAS</v>
          </cell>
          <cell r="S1369" t="str">
            <v>MAPA</v>
          </cell>
          <cell r="U1369" t="str">
            <v>clevertonferigollo@gmail.com</v>
          </cell>
          <cell r="V1369" t="str">
            <v>Linha São José, s/n° - Interior</v>
          </cell>
          <cell r="W1369" t="str">
            <v>98.400-000</v>
          </cell>
          <cell r="X1369" t="str">
            <v>ORGÂNICO NÃO CERTIFICADO</v>
          </cell>
        </row>
        <row r="1370">
          <cell r="C1370" t="str">
            <v>09.093/15</v>
          </cell>
          <cell r="D1370" t="str">
            <v>VIMAR ALIMENTOS</v>
          </cell>
          <cell r="E1370" t="str">
            <v>RODEIO BONITO</v>
          </cell>
          <cell r="F1370" t="str">
            <v>FREDERICO WESTPHALEN</v>
          </cell>
          <cell r="G1370">
            <v>42276</v>
          </cell>
          <cell r="H1370" t="str">
            <v>217.001.247.2</v>
          </cell>
          <cell r="I1370">
            <v>1</v>
          </cell>
          <cell r="J1370">
            <v>42283</v>
          </cell>
          <cell r="K1370">
            <v>42283</v>
          </cell>
          <cell r="L1370" t="str">
            <v>EMBUTIDOS</v>
          </cell>
          <cell r="M1370" t="str">
            <v>SUINOCULTURA</v>
          </cell>
          <cell r="O1370" t="str">
            <v>ADRONEI VIVIAN</v>
          </cell>
          <cell r="P1370" t="str">
            <v>55 9923 8024</v>
          </cell>
          <cell r="R1370" t="str">
            <v>ANIMAL</v>
          </cell>
          <cell r="S1370" t="str">
            <v>SIM</v>
          </cell>
          <cell r="V1370" t="str">
            <v>Rua Domingos Pasquetti, S/N</v>
          </cell>
          <cell r="W1370" t="str">
            <v>98.360-000</v>
          </cell>
          <cell r="X1370" t="str">
            <v>CONVENCIONAL</v>
          </cell>
        </row>
        <row r="1371">
          <cell r="C1371" t="str">
            <v>09.094/15</v>
          </cell>
          <cell r="D1371" t="str">
            <v>MARLAC</v>
          </cell>
          <cell r="E1371" t="str">
            <v>CAIÇARA</v>
          </cell>
          <cell r="F1371" t="str">
            <v>FREDERICO WESTPHALEN</v>
          </cell>
          <cell r="G1371">
            <v>42277</v>
          </cell>
          <cell r="H1371" t="str">
            <v>180.000.731.8</v>
          </cell>
          <cell r="I1371">
            <v>1</v>
          </cell>
          <cell r="J1371">
            <v>43241</v>
          </cell>
          <cell r="K1371">
            <v>44616</v>
          </cell>
          <cell r="L1371" t="str">
            <v>QUEIJO COALHO E COLONIAL, QUEIJO RALADO, IOURTE, MANTEIGA, DOCE DE LEITE</v>
          </cell>
          <cell r="M1371" t="str">
            <v>BOVINOCULTURA DE LEITE</v>
          </cell>
          <cell r="N1371" t="str">
            <v>OFICIO DMMA N°010/2021</v>
          </cell>
          <cell r="O1371" t="str">
            <v>MARCOS ANTONIO CASSOL</v>
          </cell>
          <cell r="P1371" t="str">
            <v>55 99929 1256 / 99924 5925</v>
          </cell>
          <cell r="R1371" t="str">
            <v>ANIMAL</v>
          </cell>
          <cell r="S1371" t="str">
            <v>SIM</v>
          </cell>
          <cell r="T1371" t="str">
            <v>SUSAF-RS</v>
          </cell>
          <cell r="V1371" t="str">
            <v>Linha Santa Lucia, s/n</v>
          </cell>
          <cell r="W1371" t="str">
            <v>98.440-000</v>
          </cell>
          <cell r="X1371" t="str">
            <v>CONVENCIONAL</v>
          </cell>
        </row>
        <row r="1372">
          <cell r="C1372" t="str">
            <v>09.095/15</v>
          </cell>
          <cell r="D1372" t="str">
            <v>KING EGGS</v>
          </cell>
          <cell r="E1372" t="str">
            <v>RODEIO BONITO</v>
          </cell>
          <cell r="F1372" t="str">
            <v>FREDERICO WESTPHALEN</v>
          </cell>
          <cell r="G1372">
            <v>42277</v>
          </cell>
          <cell r="H1372" t="str">
            <v>217.104.722.9</v>
          </cell>
          <cell r="I1372">
            <v>1</v>
          </cell>
          <cell r="J1372">
            <v>42279</v>
          </cell>
          <cell r="K1372">
            <v>42279</v>
          </cell>
          <cell r="L1372" t="str">
            <v>OVOS</v>
          </cell>
          <cell r="M1372" t="str">
            <v>AVICULTURA DE POSTURA</v>
          </cell>
          <cell r="O1372" t="str">
            <v>MILTON GERALDO ZANDONAI</v>
          </cell>
          <cell r="P1372" t="str">
            <v>55 9603 0091</v>
          </cell>
          <cell r="R1372" t="str">
            <v>ANIMAL</v>
          </cell>
          <cell r="S1372" t="str">
            <v>SIM</v>
          </cell>
          <cell r="V1372" t="str">
            <v>Linha Nova, s/n</v>
          </cell>
          <cell r="W1372" t="str">
            <v>98.360-000</v>
          </cell>
          <cell r="X1372" t="str">
            <v>CONVENCIONAL</v>
          </cell>
        </row>
        <row r="1373">
          <cell r="C1373" t="str">
            <v>09.096/15</v>
          </cell>
          <cell r="D1373" t="str">
            <v>GELEIAS SÃO VALENTIN</v>
          </cell>
          <cell r="E1373" t="str">
            <v>AMETISTA DO SUL</v>
          </cell>
          <cell r="F1373" t="str">
            <v>FREDERICO WESTPHALEN</v>
          </cell>
          <cell r="G1373">
            <v>42340</v>
          </cell>
          <cell r="H1373" t="str">
            <v>335.103.946.0</v>
          </cell>
          <cell r="I1373">
            <v>1</v>
          </cell>
          <cell r="J1373">
            <v>42762</v>
          </cell>
          <cell r="K1373">
            <v>45744</v>
          </cell>
          <cell r="L1373" t="str">
            <v>GELEIA DE MORANGO</v>
          </cell>
          <cell r="M1373" t="str">
            <v>MORANGO</v>
          </cell>
          <cell r="N1373" t="str">
            <v>DNILA EMATER</v>
          </cell>
          <cell r="O1373" t="str">
            <v>VALERIA MARTINS TRAMONTINA</v>
          </cell>
          <cell r="P1373" t="str">
            <v>54 99624 5423</v>
          </cell>
          <cell r="R1373" t="str">
            <v>VEGETAL</v>
          </cell>
          <cell r="S1373" t="str">
            <v>VIGILÂNCIA SANITÁRIA</v>
          </cell>
          <cell r="V1373" t="str">
            <v>Linha São Valentin da Gruta, S/N - Interior</v>
          </cell>
          <cell r="W1373" t="str">
            <v>98.465-000</v>
          </cell>
          <cell r="X1373" t="str">
            <v>CONVENCIONAL</v>
          </cell>
        </row>
        <row r="1374">
          <cell r="C1374" t="str">
            <v>09.097/15</v>
          </cell>
          <cell r="D1374" t="str">
            <v>SADI JOSÉ RIGO</v>
          </cell>
          <cell r="E1374" t="str">
            <v>GRAMADO DOS LOUREIROS</v>
          </cell>
          <cell r="F1374" t="str">
            <v>FREDERICO WESTPHALEN</v>
          </cell>
          <cell r="G1374">
            <v>42340</v>
          </cell>
          <cell r="H1374" t="str">
            <v>358.100.194.4</v>
          </cell>
          <cell r="I1374">
            <v>0</v>
          </cell>
          <cell r="K1374">
            <v>42047</v>
          </cell>
          <cell r="L1374" t="str">
            <v>PANIFICADOS - PÃO, CUCA, BOLACHAS, FRITURAS</v>
          </cell>
          <cell r="M1374" t="str">
            <v>TRIGO</v>
          </cell>
          <cell r="O1374" t="str">
            <v>SADI JOSÉ RIGO</v>
          </cell>
          <cell r="R1374" t="str">
            <v>VEGETAL</v>
          </cell>
          <cell r="V1374" t="str">
            <v>Linha Alto Alegre, S/N</v>
          </cell>
          <cell r="W1374" t="str">
            <v>99.605-000</v>
          </cell>
          <cell r="X1374" t="str">
            <v>CONVENCIONAL</v>
          </cell>
        </row>
        <row r="1375">
          <cell r="C1375" t="str">
            <v>09.098/15</v>
          </cell>
          <cell r="D1375" t="str">
            <v>FAVARETTO AGROINDÚSTRIA DE PRODUTOS COLONIAIS</v>
          </cell>
          <cell r="E1375" t="str">
            <v>IRAÍ</v>
          </cell>
          <cell r="F1375" t="str">
            <v>FREDERICO WESTPHALEN</v>
          </cell>
          <cell r="G1375">
            <v>42360</v>
          </cell>
          <cell r="H1375" t="str">
            <v>066.101.765.6</v>
          </cell>
          <cell r="I1375">
            <v>1</v>
          </cell>
          <cell r="J1375">
            <v>43676</v>
          </cell>
          <cell r="K1375">
            <v>43676</v>
          </cell>
          <cell r="L1375" t="str">
            <v>MANDIOCA DESCASCADA E EMBALADA</v>
          </cell>
          <cell r="M1375" t="str">
            <v>MANDIOCA</v>
          </cell>
          <cell r="N1375" t="str">
            <v>LU Municipal nº 02/2018 - DeMMA - Ass. Licenciador Municipal</v>
          </cell>
          <cell r="O1375" t="str">
            <v>PAULO FAVARETTO</v>
          </cell>
          <cell r="P1375" t="str">
            <v>55 9998 6709</v>
          </cell>
          <cell r="R1375" t="str">
            <v>VEGETAL</v>
          </cell>
          <cell r="S1375" t="str">
            <v>VIGILÂNCIA SANITÁRIA</v>
          </cell>
          <cell r="V1375" t="str">
            <v>Barra Grande S/N</v>
          </cell>
          <cell r="W1375" t="str">
            <v>98.460-000</v>
          </cell>
          <cell r="X1375" t="str">
            <v>CONVENCIONAL</v>
          </cell>
        </row>
        <row r="1376">
          <cell r="C1376" t="str">
            <v>09.099/15</v>
          </cell>
          <cell r="D1376" t="str">
            <v>VALESAN AGROINDÚSTRIA DE LATICÍNIOS COLONIAIS</v>
          </cell>
          <cell r="E1376" t="str">
            <v>IRAÍ</v>
          </cell>
          <cell r="F1376" t="str">
            <v>FREDERICO WESTPHALEN</v>
          </cell>
          <cell r="G1376">
            <v>42360</v>
          </cell>
          <cell r="H1376" t="str">
            <v>066.104.065.8</v>
          </cell>
          <cell r="I1376">
            <v>0</v>
          </cell>
          <cell r="K1376">
            <v>42360</v>
          </cell>
          <cell r="L1376" t="str">
            <v>LEITE PASTEURIZADO E QUEIJO</v>
          </cell>
          <cell r="M1376" t="str">
            <v>BOVINOCULTURA DE LEITE</v>
          </cell>
          <cell r="O1376" t="str">
            <v>MARCOS ANDRÉ VALESAN</v>
          </cell>
          <cell r="P1376" t="str">
            <v>55 9971 5622</v>
          </cell>
          <cell r="R1376" t="str">
            <v>ANIMAL</v>
          </cell>
          <cell r="V1376" t="str">
            <v>Vila Lourdes S/N</v>
          </cell>
          <cell r="W1376" t="str">
            <v>98.460-000</v>
          </cell>
          <cell r="X1376" t="str">
            <v>CONVENCIONAL</v>
          </cell>
        </row>
        <row r="1377">
          <cell r="C1377" t="str">
            <v>09.100/16</v>
          </cell>
          <cell r="D1377" t="str">
            <v>DOCES KUNZ</v>
          </cell>
          <cell r="E1377" t="str">
            <v>ERVAL SECO</v>
          </cell>
          <cell r="G1377">
            <v>42401</v>
          </cell>
          <cell r="H1377" t="str">
            <v>192.107.141.6</v>
          </cell>
          <cell r="I1377">
            <v>0</v>
          </cell>
          <cell r="J1377">
            <v>43315</v>
          </cell>
          <cell r="K1377" t="str">
            <v>DESC</v>
          </cell>
          <cell r="L1377" t="str">
            <v>MELADO E AÇÚCAR MASCAVO</v>
          </cell>
          <cell r="M1377" t="str">
            <v>CANA-DE-AÇÚCAR</v>
          </cell>
          <cell r="N1377" t="str">
            <v>Licença Municipal</v>
          </cell>
          <cell r="O1377" t="str">
            <v>MATEUS MANFIO</v>
          </cell>
          <cell r="P1377" t="str">
            <v>55 9696 0630</v>
          </cell>
          <cell r="R1377" t="str">
            <v>VEGETAL</v>
          </cell>
          <cell r="S1377" t="str">
            <v>VIGILÂNCIA SANITÁRIA</v>
          </cell>
          <cell r="V1377" t="str">
            <v>Linha Três de Maio, S/N</v>
          </cell>
          <cell r="W1377" t="str">
            <v>98.390-000</v>
          </cell>
          <cell r="X1377" t="str">
            <v>CONVENCIONAL</v>
          </cell>
        </row>
        <row r="1378">
          <cell r="C1378" t="str">
            <v>09.101/16</v>
          </cell>
          <cell r="D1378" t="str">
            <v>CAMARGO UVAS E VINHOS</v>
          </cell>
          <cell r="E1378" t="str">
            <v>FREDERICO WESTPHALEN</v>
          </cell>
          <cell r="F1378" t="str">
            <v>FREDERICO WESTPHALEN</v>
          </cell>
          <cell r="G1378">
            <v>42473</v>
          </cell>
          <cell r="H1378" t="str">
            <v>049.006.174.5</v>
          </cell>
          <cell r="I1378">
            <v>1</v>
          </cell>
          <cell r="J1378">
            <v>45747</v>
          </cell>
          <cell r="K1378">
            <v>45747</v>
          </cell>
          <cell r="L1378" t="str">
            <v>VINHOS</v>
          </cell>
          <cell r="M1378" t="str">
            <v>VITIVINICULTURA</v>
          </cell>
          <cell r="N1378" t="str">
            <v>DNILA EMATER</v>
          </cell>
          <cell r="O1378" t="str">
            <v>ALEXANDRE ALCIR CAMARGO</v>
          </cell>
          <cell r="P1378" t="str">
            <v>55 99662 7442</v>
          </cell>
          <cell r="R1378" t="str">
            <v>BEBIDAS</v>
          </cell>
          <cell r="S1378" t="str">
            <v>MAPA</v>
          </cell>
          <cell r="U1378" t="str">
            <v>camargo0801alexandre@gmail.com</v>
          </cell>
          <cell r="V1378" t="str">
            <v>Linha Santos Anjos, S/N - Interior</v>
          </cell>
          <cell r="W1378" t="str">
            <v>98.400-000</v>
          </cell>
          <cell r="X1378" t="str">
            <v>CONVENCIONAL</v>
          </cell>
        </row>
        <row r="1379">
          <cell r="C1379" t="str">
            <v>09.102/16</v>
          </cell>
          <cell r="D1379" t="str">
            <v>NASCIMENTO</v>
          </cell>
          <cell r="E1379" t="str">
            <v>SEBERI</v>
          </cell>
          <cell r="F1379" t="str">
            <v>FREDERICO WESTPHALEN</v>
          </cell>
          <cell r="G1379">
            <v>42473</v>
          </cell>
          <cell r="H1379" t="str">
            <v>134.104.278.0</v>
          </cell>
          <cell r="I1379">
            <v>0</v>
          </cell>
          <cell r="K1379">
            <v>42473</v>
          </cell>
          <cell r="L1379" t="str">
            <v>LEITE PASTEURIZADO (BARRIGA MOLE)   E  QUEIJO</v>
          </cell>
          <cell r="M1379" t="str">
            <v>BOVINOCULTURA DE LEITE</v>
          </cell>
          <cell r="O1379" t="str">
            <v>CLAUDECIR DO NASCIMENTO</v>
          </cell>
          <cell r="P1379" t="str">
            <v>55 9946 5414</v>
          </cell>
          <cell r="R1379" t="str">
            <v>ANIMAL</v>
          </cell>
          <cell r="V1379" t="str">
            <v>Linha Caracol S/N</v>
          </cell>
          <cell r="W1379" t="str">
            <v>98.380-000</v>
          </cell>
          <cell r="X1379" t="str">
            <v>CONVENCIONAL</v>
          </cell>
        </row>
        <row r="1380">
          <cell r="C1380" t="str">
            <v>09.103/16</v>
          </cell>
          <cell r="D1380" t="str">
            <v>NEGO DAS MANDIOCA</v>
          </cell>
          <cell r="E1380" t="str">
            <v>PALMITINHO</v>
          </cell>
          <cell r="F1380" t="str">
            <v>FREDERICO WESTPHALEN</v>
          </cell>
          <cell r="G1380">
            <v>42506</v>
          </cell>
          <cell r="H1380" t="str">
            <v>209.101.976.8</v>
          </cell>
          <cell r="I1380">
            <v>0</v>
          </cell>
          <cell r="K1380">
            <v>42506</v>
          </cell>
          <cell r="L1380" t="str">
            <v>MANDIOCA DESCASCADA E EMBALADA</v>
          </cell>
          <cell r="M1380" t="str">
            <v>MANDIOCA</v>
          </cell>
          <cell r="O1380" t="str">
            <v>LOCEVAL DA SILVA</v>
          </cell>
          <cell r="P1380" t="str">
            <v>55 9966 0864</v>
          </cell>
          <cell r="R1380" t="str">
            <v>VEGETAL</v>
          </cell>
          <cell r="V1380" t="str">
            <v>Linha João Pessoa S/N</v>
          </cell>
          <cell r="W1380" t="str">
            <v>98.430-000</v>
          </cell>
          <cell r="X1380" t="str">
            <v>ORGÂNICO NÃO CERTIFICADO</v>
          </cell>
        </row>
        <row r="1381">
          <cell r="C1381" t="str">
            <v>09.104/16</v>
          </cell>
          <cell r="D1381" t="str">
            <v>TERESINHA DEOLIZANE DE WITT FERREIRA</v>
          </cell>
          <cell r="E1381" t="str">
            <v>GRAMADO DOS LOUREIROS</v>
          </cell>
          <cell r="G1381">
            <v>42514</v>
          </cell>
          <cell r="H1381" t="str">
            <v>358.100.732.2</v>
          </cell>
          <cell r="I1381">
            <v>0</v>
          </cell>
          <cell r="J1381">
            <v>42753</v>
          </cell>
          <cell r="K1381" t="str">
            <v>DESC</v>
          </cell>
          <cell r="L1381" t="str">
            <v>QUEIJO, BEBIDA LÁCTEA, LEITE PASTEURIZADO</v>
          </cell>
          <cell r="M1381" t="str">
            <v>BOVINOCULTURA DE LEITE</v>
          </cell>
          <cell r="O1381" t="str">
            <v>TERESINHA DEOLIZANE DE WITT FERREIRA</v>
          </cell>
          <cell r="R1381" t="str">
            <v>ANIMAL</v>
          </cell>
          <cell r="T1381" t="str">
            <v>SUSAF-RS</v>
          </cell>
          <cell r="V1381" t="str">
            <v>Linha Daer S/N</v>
          </cell>
          <cell r="W1381" t="str">
            <v>99.605-000</v>
          </cell>
          <cell r="X1381" t="str">
            <v>CONVENCIONAL</v>
          </cell>
        </row>
        <row r="1382">
          <cell r="C1382" t="str">
            <v>09.105/16</v>
          </cell>
          <cell r="D1382" t="str">
            <v>RRJ ALIMENTOS</v>
          </cell>
          <cell r="E1382" t="str">
            <v>SEBERI</v>
          </cell>
          <cell r="F1382" t="str">
            <v>FREDERICO WESTPHALEN</v>
          </cell>
          <cell r="G1382">
            <v>42521</v>
          </cell>
          <cell r="I1382">
            <v>0</v>
          </cell>
          <cell r="K1382">
            <v>42521</v>
          </cell>
          <cell r="L1382" t="str">
            <v>EMBUTIDOS - SALAME, LINGUIÇA, BANHA, TORRESMO</v>
          </cell>
          <cell r="M1382" t="str">
            <v>SUINOCULTURA</v>
          </cell>
          <cell r="O1382" t="str">
            <v>KATIA TEREZINHA KARPINSKI RIGON</v>
          </cell>
          <cell r="P1382" t="str">
            <v>55 9694 3750 / 9707 5068</v>
          </cell>
          <cell r="R1382" t="str">
            <v>ANIMAL</v>
          </cell>
          <cell r="V1382" t="str">
            <v>Linha Mundo Novo, S/N</v>
          </cell>
          <cell r="W1382" t="str">
            <v>98.380-000</v>
          </cell>
          <cell r="X1382" t="str">
            <v>CONVENCIONAL</v>
          </cell>
        </row>
        <row r="1383">
          <cell r="C1383" t="str">
            <v>09.106/16</v>
          </cell>
          <cell r="D1383" t="str">
            <v>ERVA-MATE FAMÍLIA GEHM</v>
          </cell>
          <cell r="E1383" t="str">
            <v>SEBERI</v>
          </cell>
          <cell r="F1383" t="str">
            <v>FREDERICO WESTPHALEN</v>
          </cell>
          <cell r="G1383">
            <v>42591</v>
          </cell>
          <cell r="H1383" t="str">
            <v>134.103.309.8</v>
          </cell>
          <cell r="I1383">
            <v>1</v>
          </cell>
          <cell r="J1383">
            <v>44008</v>
          </cell>
          <cell r="K1383">
            <v>44008</v>
          </cell>
          <cell r="L1383" t="str">
            <v>ERVA-MATE</v>
          </cell>
          <cell r="M1383" t="str">
            <v>ERVA-MATE</v>
          </cell>
          <cell r="N1383" t="str">
            <v>Licença municipal nº 27/2019</v>
          </cell>
          <cell r="O1383" t="str">
            <v>SALETE DE FATIMA DOS SANTOS GEHM</v>
          </cell>
          <cell r="P1383" t="str">
            <v>55 9607 8653 / 9717 3472</v>
          </cell>
          <cell r="R1383" t="str">
            <v>VEGETAL</v>
          </cell>
          <cell r="S1383" t="str">
            <v>VIGILÂNCIA SANITÁRIA</v>
          </cell>
          <cell r="U1383" t="str">
            <v>vilson.ticiano1980@gmail.com</v>
          </cell>
          <cell r="V1383" t="str">
            <v>Linha Fabris , S/N</v>
          </cell>
          <cell r="W1383" t="str">
            <v>98.380-000</v>
          </cell>
          <cell r="X1383" t="str">
            <v>ORGÂNICO NÃO CERTIFICADO</v>
          </cell>
        </row>
        <row r="1384">
          <cell r="C1384" t="str">
            <v>09.107/17</v>
          </cell>
          <cell r="D1384" t="str">
            <v>OVOS TRADIÇÃO CAIPIRA</v>
          </cell>
          <cell r="E1384" t="str">
            <v>FREDERICO WESTPHALEN</v>
          </cell>
          <cell r="F1384" t="str">
            <v>FREDERICO WESTPHALEN</v>
          </cell>
          <cell r="G1384">
            <v>42739</v>
          </cell>
          <cell r="H1384" t="str">
            <v>049.104.769.0</v>
          </cell>
          <cell r="I1384">
            <v>1</v>
          </cell>
          <cell r="J1384">
            <v>44260</v>
          </cell>
          <cell r="K1384">
            <v>44319</v>
          </cell>
          <cell r="L1384" t="str">
            <v>OVOS</v>
          </cell>
          <cell r="M1384" t="str">
            <v>AVICULTURA DE POSTURA</v>
          </cell>
          <cell r="N1384" t="str">
            <v>CERTIDÃO nº 14/2020 - SEMMA</v>
          </cell>
          <cell r="O1384" t="str">
            <v>JOZIANE DO AMARANTE PITON</v>
          </cell>
          <cell r="P1384" t="str">
            <v>55 9993 9644</v>
          </cell>
          <cell r="R1384" t="str">
            <v>ANIMAL</v>
          </cell>
          <cell r="S1384" t="str">
            <v>SIM</v>
          </cell>
          <cell r="V1384" t="str">
            <v>Linha Boa Esperança, s/nº - Interior</v>
          </cell>
          <cell r="W1384" t="str">
            <v>98.400-000</v>
          </cell>
          <cell r="X1384" t="str">
            <v>CONVENCIONAL</v>
          </cell>
        </row>
        <row r="1385">
          <cell r="C1385" t="str">
            <v>09.108/17</v>
          </cell>
          <cell r="D1385" t="str">
            <v>ELISABETE DE ALMEIDA PEREIRA</v>
          </cell>
          <cell r="E1385" t="str">
            <v>ALPESTRE</v>
          </cell>
          <cell r="F1385" t="str">
            <v>FREDERICO WESTPHALEN</v>
          </cell>
          <cell r="G1385">
            <v>42739</v>
          </cell>
          <cell r="H1385" t="str">
            <v>164.107.782.1</v>
          </cell>
          <cell r="I1385">
            <v>0</v>
          </cell>
          <cell r="K1385">
            <v>42826</v>
          </cell>
          <cell r="L1385" t="str">
            <v>QUEIJO</v>
          </cell>
          <cell r="M1385" t="str">
            <v>BOVINOCULTURA DE LEITE</v>
          </cell>
          <cell r="O1385" t="str">
            <v xml:space="preserve"> ELISABETE DE ALMEIDA PEREIRA</v>
          </cell>
          <cell r="R1385" t="str">
            <v>ANIMAL</v>
          </cell>
          <cell r="V1385" t="str">
            <v>Linha Dois Marcos S/N</v>
          </cell>
          <cell r="W1385" t="str">
            <v>98.480-000</v>
          </cell>
          <cell r="X1385" t="str">
            <v>CONVENCIONAL</v>
          </cell>
        </row>
        <row r="1386">
          <cell r="C1386" t="str">
            <v>09.109/17</v>
          </cell>
          <cell r="D1386" t="str">
            <v>BARRIL SUCOS</v>
          </cell>
          <cell r="E1386" t="str">
            <v>FREDERICO WESTPHALEN</v>
          </cell>
          <cell r="F1386" t="str">
            <v>FREDERICO WESTPHALEN</v>
          </cell>
          <cell r="G1386">
            <v>42739</v>
          </cell>
          <cell r="H1386" t="str">
            <v>049.105.555.2</v>
          </cell>
          <cell r="I1386">
            <v>1</v>
          </cell>
          <cell r="J1386">
            <v>43965</v>
          </cell>
          <cell r="K1386">
            <v>43965</v>
          </cell>
          <cell r="L1386" t="str">
            <v>SUCO DE UVA</v>
          </cell>
          <cell r="M1386" t="str">
            <v>VITIVINICULTURA</v>
          </cell>
          <cell r="N1386" t="str">
            <v>CERTIDÃO Nº 14/2020 - SEMMA / SECRETARIA MUNICIPAL DE MEIO AMBIENTE</v>
          </cell>
          <cell r="O1386" t="str">
            <v>JOCELI LUIS SIDLOSKI</v>
          </cell>
          <cell r="P1386" t="str">
            <v>55 9977 9791</v>
          </cell>
          <cell r="R1386" t="str">
            <v>BEBIDAS</v>
          </cell>
          <cell r="V1386" t="str">
            <v>Linha Santos Anjos S/N</v>
          </cell>
          <cell r="W1386" t="str">
            <v>98.400-000</v>
          </cell>
          <cell r="X1386" t="str">
            <v>CONVENCIONAL</v>
          </cell>
        </row>
        <row r="1387">
          <cell r="C1387" t="str">
            <v>09.110/17</v>
          </cell>
          <cell r="D1387" t="str">
            <v>ANDREATTO</v>
          </cell>
          <cell r="E1387" t="str">
            <v>FREDERICO WESTPHALEN</v>
          </cell>
          <cell r="F1387" t="str">
            <v>FREDERICO WESTPHALEN</v>
          </cell>
          <cell r="G1387">
            <v>42739</v>
          </cell>
          <cell r="H1387" t="str">
            <v>049.102.245.0</v>
          </cell>
          <cell r="I1387">
            <v>0</v>
          </cell>
          <cell r="K1387">
            <v>42826</v>
          </cell>
          <cell r="L1387" t="str">
            <v>FARINACEOS - MASSAS, SALGADOS, LASANHAS, PIZZAS, CANELONE</v>
          </cell>
          <cell r="M1387" t="str">
            <v>TRIGO</v>
          </cell>
          <cell r="O1387" t="str">
            <v>FLAVIO LUIZ ANDREATTO</v>
          </cell>
          <cell r="P1387" t="str">
            <v>55 9634 7896</v>
          </cell>
          <cell r="R1387" t="str">
            <v>VEGETAL</v>
          </cell>
          <cell r="V1387" t="str">
            <v>Linha Pedras Brancas S/N</v>
          </cell>
          <cell r="W1387" t="str">
            <v>98.400-000</v>
          </cell>
          <cell r="X1387" t="str">
            <v>CONVENCIONAL</v>
          </cell>
        </row>
        <row r="1388">
          <cell r="C1388" t="str">
            <v>09.111/17</v>
          </cell>
          <cell r="D1388" t="str">
            <v>FAMILIAR GISELA</v>
          </cell>
          <cell r="E1388" t="str">
            <v>RODEIO BONITO</v>
          </cell>
          <cell r="F1388" t="str">
            <v>FREDERICO WESTPHALEN</v>
          </cell>
          <cell r="G1388">
            <v>42747</v>
          </cell>
          <cell r="H1388" t="str">
            <v>217.104.234.0</v>
          </cell>
          <cell r="I1388">
            <v>1</v>
          </cell>
          <cell r="J1388">
            <v>43046</v>
          </cell>
          <cell r="K1388">
            <v>43808</v>
          </cell>
          <cell r="L1388" t="str">
            <v>PANIFICADOS - BOLACHAS, CUCAS E PãES</v>
          </cell>
          <cell r="M1388" t="str">
            <v>TRIGO E MILHO</v>
          </cell>
          <cell r="O1388" t="str">
            <v>PAULO ESEQUIEL FERREIRA</v>
          </cell>
          <cell r="P1388" t="str">
            <v>55 99986 6334</v>
          </cell>
          <cell r="R1388" t="str">
            <v>VEGETAL</v>
          </cell>
          <cell r="S1388" t="str">
            <v>VIGILÂNCIA SANITÁRIA</v>
          </cell>
          <cell r="V1388" t="str">
            <v>Linha Distrito do Saltinho S/N</v>
          </cell>
          <cell r="W1388" t="str">
            <v>98.360-000</v>
          </cell>
          <cell r="X1388" t="str">
            <v>CONVENCIONAL</v>
          </cell>
        </row>
        <row r="1389">
          <cell r="C1389" t="str">
            <v>09.112/17</v>
          </cell>
          <cell r="D1389" t="str">
            <v>CANTINHO DO MEL</v>
          </cell>
          <cell r="E1389" t="str">
            <v>GRAMADO DOS LOUREIROS</v>
          </cell>
          <cell r="G1389">
            <v>42885</v>
          </cell>
          <cell r="H1389" t="str">
            <v>358.100.005.0</v>
          </cell>
          <cell r="I1389">
            <v>0</v>
          </cell>
          <cell r="J1389">
            <v>42885</v>
          </cell>
          <cell r="K1389" t="str">
            <v>DESC</v>
          </cell>
          <cell r="L1389" t="str">
            <v>MEL</v>
          </cell>
          <cell r="M1389" t="str">
            <v>APICULTURA</v>
          </cell>
          <cell r="O1389" t="str">
            <v>VILSON VICENTINI</v>
          </cell>
          <cell r="P1389" t="str">
            <v>54 98412 1057</v>
          </cell>
          <cell r="R1389" t="str">
            <v>ANIMAL</v>
          </cell>
          <cell r="S1389" t="str">
            <v>SIM</v>
          </cell>
          <cell r="V1389" t="str">
            <v xml:space="preserve">Linha Loureiro </v>
          </cell>
          <cell r="W1389" t="str">
            <v>99.605-000</v>
          </cell>
          <cell r="X1389" t="str">
            <v>CONVENCIONAL</v>
          </cell>
        </row>
        <row r="1390">
          <cell r="C1390" t="str">
            <v>09.113/17</v>
          </cell>
          <cell r="D1390" t="str">
            <v>COOPERATIVA MISTA DE PRODUTORES IND. E COM. BIOCOMBUSTÍVEIS (COOPERBIO)</v>
          </cell>
          <cell r="E1390" t="str">
            <v>SEBERI</v>
          </cell>
          <cell r="F1390" t="str">
            <v>FREDERICO WESTPHALEN</v>
          </cell>
          <cell r="G1390">
            <v>42934</v>
          </cell>
          <cell r="H1390" t="str">
            <v>134.001.882.6</v>
          </cell>
          <cell r="I1390">
            <v>0</v>
          </cell>
          <cell r="K1390">
            <v>42934</v>
          </cell>
          <cell r="L1390" t="str">
            <v>FEIJÃO, GERGELIM, MILHO, MANDIOCA, LEGUMES, LINHAÇA, FARINHA DE MILHO, HORTALIÇAS, TRIGO EM GRÃO, FRUTAS</v>
          </cell>
          <cell r="M1390" t="str">
            <v>HORTICULTURA E FRUTICULTURA</v>
          </cell>
          <cell r="O1390" t="str">
            <v>MARCOS JONI DE OLIVEIRA</v>
          </cell>
          <cell r="P1390" t="str">
            <v>55 99963 4234 / 99963 7673</v>
          </cell>
          <cell r="R1390" t="str">
            <v>VEGETAL</v>
          </cell>
          <cell r="U1390" t="str">
            <v>cooperbio.agroecologia@gmail.com</v>
          </cell>
          <cell r="V1390" t="str">
            <v>Linha Lajeado Tesoura S/N</v>
          </cell>
          <cell r="W1390" t="str">
            <v>98.380-000</v>
          </cell>
          <cell r="X1390" t="str">
            <v>ORGÂNICO NÃO CERTIFICADO</v>
          </cell>
        </row>
        <row r="1391">
          <cell r="C1391" t="str">
            <v>09.114/17</v>
          </cell>
          <cell r="D1391" t="str">
            <v>ASSOCIAÇÃO GRAMADENSE DOS PRODUTORES DE LEITE</v>
          </cell>
          <cell r="E1391" t="str">
            <v>GRAMADO DOS LOUREIROS</v>
          </cell>
          <cell r="F1391" t="str">
            <v>FREDERICO WESTPHALEN</v>
          </cell>
          <cell r="G1391">
            <v>43026</v>
          </cell>
          <cell r="H1391" t="str">
            <v>358.100.506.0</v>
          </cell>
          <cell r="I1391">
            <v>0</v>
          </cell>
          <cell r="K1391">
            <v>43026</v>
          </cell>
          <cell r="L1391" t="str">
            <v>MANDIOCA DESCASCADA</v>
          </cell>
          <cell r="M1391" t="str">
            <v>MANDIOCA</v>
          </cell>
          <cell r="O1391" t="str">
            <v>ERANI SEVERO DE QUADROS</v>
          </cell>
          <cell r="P1391" t="str">
            <v>54 98431 3965</v>
          </cell>
          <cell r="R1391" t="str">
            <v>VEGETAL</v>
          </cell>
          <cell r="V1391" t="str">
            <v>Linha Barrinha Alegre s/n</v>
          </cell>
          <cell r="W1391" t="str">
            <v>99.605-000</v>
          </cell>
          <cell r="X1391" t="str">
            <v>ORGÂNICO NÃO CERTIFICADO</v>
          </cell>
        </row>
        <row r="1392">
          <cell r="C1392" t="str">
            <v>09.115/18</v>
          </cell>
          <cell r="D1392" t="str">
            <v>GRANJA AVÍCOLA JUREMA</v>
          </cell>
          <cell r="E1392" t="str">
            <v>RODEIO BONITO</v>
          </cell>
          <cell r="F1392" t="str">
            <v>FREDERICO WESTPHALEN</v>
          </cell>
          <cell r="G1392">
            <v>43230</v>
          </cell>
          <cell r="H1392" t="str">
            <v>217.104.847.0</v>
          </cell>
          <cell r="I1392">
            <v>0</v>
          </cell>
          <cell r="K1392">
            <v>43378</v>
          </cell>
          <cell r="L1392" t="str">
            <v>OVOS</v>
          </cell>
          <cell r="M1392" t="str">
            <v>AVICULTURA DE POSTURA</v>
          </cell>
          <cell r="O1392" t="str">
            <v>EDUARDO FELIPE DE QUADROS</v>
          </cell>
          <cell r="P1392" t="str">
            <v>55 99986 3647</v>
          </cell>
          <cell r="R1392" t="str">
            <v>ANIMAL</v>
          </cell>
          <cell r="U1392" t="str">
            <v>eduardo_felipe1990@hotmail.com</v>
          </cell>
          <cell r="V1392" t="str">
            <v>Linha Pexeira, s/n, Saltinho</v>
          </cell>
          <cell r="W1392" t="str">
            <v>98.360-000</v>
          </cell>
          <cell r="X1392" t="str">
            <v>CONVENCIONAL</v>
          </cell>
        </row>
        <row r="1393">
          <cell r="C1393" t="str">
            <v>09.116/18</v>
          </cell>
          <cell r="D1393" t="str">
            <v>GRANJA AVÍCOLA BOTEZINE</v>
          </cell>
          <cell r="E1393" t="str">
            <v>TAQUARUÇU DO SUL</v>
          </cell>
          <cell r="F1393" t="str">
            <v>FREDERICO WESTPHALEN</v>
          </cell>
          <cell r="G1393">
            <v>43234</v>
          </cell>
          <cell r="H1393" t="str">
            <v>319.100.229.6</v>
          </cell>
          <cell r="I1393">
            <v>0</v>
          </cell>
          <cell r="K1393">
            <v>43234</v>
          </cell>
          <cell r="L1393" t="str">
            <v>OVOS</v>
          </cell>
          <cell r="M1393" t="str">
            <v>AVICULTURA DE POSTURA</v>
          </cell>
          <cell r="O1393" t="str">
            <v>VALDEMIR ANTÔNIO BOTEZINI</v>
          </cell>
          <cell r="P1393" t="str">
            <v>55 99912 8613</v>
          </cell>
          <cell r="R1393" t="str">
            <v>ANIMAL</v>
          </cell>
          <cell r="V1393" t="str">
            <v>Distrito Linha Botezini, s/n, Interior</v>
          </cell>
          <cell r="W1393" t="str">
            <v>98.410-000</v>
          </cell>
          <cell r="X1393" t="str">
            <v>CONVENCIONAL</v>
          </cell>
        </row>
        <row r="1394">
          <cell r="C1394" t="str">
            <v>09.117/18</v>
          </cell>
          <cell r="D1394" t="str">
            <v>OUTEIRO</v>
          </cell>
          <cell r="E1394" t="str">
            <v>CRISTAL DO SUL</v>
          </cell>
          <cell r="F1394" t="str">
            <v>FREDERICO WESTPHALEN</v>
          </cell>
          <cell r="G1394">
            <v>43243</v>
          </cell>
          <cell r="H1394" t="str">
            <v>134.107.636.6</v>
          </cell>
          <cell r="I1394">
            <v>1</v>
          </cell>
          <cell r="J1394">
            <v>43357</v>
          </cell>
          <cell r="K1394">
            <v>43357</v>
          </cell>
          <cell r="L1394" t="str">
            <v>MANDIOCA EMBALADA A VÁCUO</v>
          </cell>
          <cell r="M1394" t="str">
            <v>MANDIOCA</v>
          </cell>
          <cell r="N1394" t="str">
            <v>Licença Municipal</v>
          </cell>
          <cell r="O1394" t="str">
            <v>EDIVAN OUTEIRO</v>
          </cell>
          <cell r="P1394" t="str">
            <v>55 99931 6266</v>
          </cell>
          <cell r="R1394" t="str">
            <v>VEGETAL</v>
          </cell>
          <cell r="S1394" t="str">
            <v>VIGILÂNCIA SANITÁRIA</v>
          </cell>
          <cell r="U1394" t="str">
            <v>agroindustriaouteiro@gmail.com</v>
          </cell>
          <cell r="V1394" t="str">
            <v>Linha Lajeado do meio, s/n, Interior</v>
          </cell>
          <cell r="W1394" t="str">
            <v>98.368-000</v>
          </cell>
          <cell r="X1394" t="str">
            <v>CONVENCIONAL</v>
          </cell>
        </row>
        <row r="1395">
          <cell r="C1395" t="str">
            <v>09.118/18</v>
          </cell>
          <cell r="D1395" t="str">
            <v>ENTREPOSTO DE CLASSIFICAÇÃO E INSPEÇÃO DE OVOS PEROLLA</v>
          </cell>
          <cell r="E1395" t="str">
            <v>GRAMADO DOS LOUREIROS</v>
          </cell>
          <cell r="G1395">
            <v>43250</v>
          </cell>
          <cell r="H1395" t="str">
            <v>358.100.977.5</v>
          </cell>
          <cell r="I1395">
            <v>0</v>
          </cell>
          <cell r="J1395">
            <v>43250</v>
          </cell>
          <cell r="K1395" t="str">
            <v>DESC</v>
          </cell>
          <cell r="L1395" t="str">
            <v xml:space="preserve">OVOS </v>
          </cell>
          <cell r="M1395" t="str">
            <v>AVICULTURA DE POSTURA</v>
          </cell>
          <cell r="O1395" t="str">
            <v>SANDRO ADÍLIO TOZI</v>
          </cell>
          <cell r="P1395" t="str">
            <v>54 98423 2167</v>
          </cell>
          <cell r="Q1395" t="str">
            <v>54 3613 7232</v>
          </cell>
          <cell r="R1395" t="str">
            <v>ANIMAL</v>
          </cell>
          <cell r="S1395" t="str">
            <v>SIM</v>
          </cell>
          <cell r="T1395" t="str">
            <v>SUSAF-RS</v>
          </cell>
          <cell r="V1395" t="str">
            <v>Linha Daer s/n</v>
          </cell>
          <cell r="W1395" t="str">
            <v>99.605-000</v>
          </cell>
          <cell r="X1395" t="str">
            <v>CONVENCIONAL</v>
          </cell>
        </row>
        <row r="1396">
          <cell r="C1396" t="str">
            <v>09.119/18</v>
          </cell>
          <cell r="D1396" t="str">
            <v>STYBURSKI</v>
          </cell>
          <cell r="E1396" t="str">
            <v>PLANALTO</v>
          </cell>
          <cell r="F1396" t="str">
            <v>FREDERICO WESTPHALEN</v>
          </cell>
          <cell r="G1396">
            <v>43258</v>
          </cell>
          <cell r="H1396" t="str">
            <v>212.105.960.6</v>
          </cell>
          <cell r="I1396">
            <v>1</v>
          </cell>
          <cell r="J1396">
            <v>43812</v>
          </cell>
          <cell r="K1396">
            <v>43812</v>
          </cell>
          <cell r="L1396" t="str">
            <v>FILÉ DE TILÁPIA</v>
          </cell>
          <cell r="M1396" t="str">
            <v>PESCADOS OU PISCICULTURA</v>
          </cell>
          <cell r="O1396" t="str">
            <v xml:space="preserve">CLELIO STYBURSKI </v>
          </cell>
          <cell r="R1396" t="str">
            <v>ANIMAL</v>
          </cell>
          <cell r="S1396" t="str">
            <v>SIM</v>
          </cell>
          <cell r="V1396" t="str">
            <v>Linha Sâo Luiz,  s/n, Interior</v>
          </cell>
          <cell r="W1396" t="str">
            <v>98.470-000</v>
          </cell>
          <cell r="X1396" t="str">
            <v>CONVENCIONAL</v>
          </cell>
        </row>
        <row r="1397">
          <cell r="C1397" t="str">
            <v>09.120/18</v>
          </cell>
          <cell r="D1397" t="str">
            <v>MOINHO DI BERNARDO</v>
          </cell>
          <cell r="E1397" t="str">
            <v>IRAÍ</v>
          </cell>
          <cell r="F1397" t="str">
            <v>FREDERICO WESTPHALEN</v>
          </cell>
          <cell r="G1397">
            <v>43293</v>
          </cell>
          <cell r="H1397" t="str">
            <v>066.103.893.9</v>
          </cell>
          <cell r="I1397">
            <v>1</v>
          </cell>
          <cell r="J1397">
            <v>44118</v>
          </cell>
          <cell r="K1397">
            <v>44118</v>
          </cell>
          <cell r="L1397" t="str">
            <v>FARINHA DE MILHO E FARINHA DE TRIGO INTEGRAL</v>
          </cell>
          <cell r="M1397" t="str">
            <v>MILHO E TRIGO</v>
          </cell>
          <cell r="N1397" t="str">
            <v>LO-R N°07/2017</v>
          </cell>
          <cell r="O1397" t="str">
            <v>JAISON DI BERNARDO</v>
          </cell>
          <cell r="R1397" t="str">
            <v>VEGETAL</v>
          </cell>
          <cell r="S1397" t="str">
            <v>VIGILÂNCIA SANITÁRIA</v>
          </cell>
          <cell r="V1397" t="str">
            <v>Vila Salete, s/n, Interior</v>
          </cell>
          <cell r="W1397" t="str">
            <v>98.460-000</v>
          </cell>
          <cell r="X1397" t="str">
            <v>CONVENCIONAL</v>
          </cell>
        </row>
        <row r="1398">
          <cell r="C1398" t="str">
            <v>09.121/18</v>
          </cell>
          <cell r="D1398" t="str">
            <v>PESCADOS BALBINOTTI</v>
          </cell>
          <cell r="E1398" t="str">
            <v>RIO DOS ÍNDIOS</v>
          </cell>
          <cell r="F1398" t="str">
            <v>FREDERICO WESTPHALEN</v>
          </cell>
          <cell r="G1398">
            <v>43293</v>
          </cell>
          <cell r="H1398" t="str">
            <v>397.101.980.5</v>
          </cell>
          <cell r="I1398">
            <v>0</v>
          </cell>
          <cell r="K1398">
            <v>43441</v>
          </cell>
          <cell r="L1398" t="str">
            <v>FILÉ DE TILÁPIA</v>
          </cell>
          <cell r="M1398" t="str">
            <v>PESCADOS OU PISCICULTURA</v>
          </cell>
          <cell r="O1398" t="str">
            <v>DANIELA BLUME</v>
          </cell>
          <cell r="P1398" t="str">
            <v>54 99976 5223</v>
          </cell>
          <cell r="R1398" t="str">
            <v>ANIMAL</v>
          </cell>
          <cell r="U1398" t="str">
            <v>danielablume.b1@gmail.com</v>
          </cell>
          <cell r="V1398" t="str">
            <v>Linha Sbarain, s/n, Interior</v>
          </cell>
          <cell r="W1398" t="str">
            <v>99.610-000</v>
          </cell>
          <cell r="X1398" t="str">
            <v>CONVENCIONAL</v>
          </cell>
        </row>
        <row r="1399">
          <cell r="C1399" t="str">
            <v>09.122/18</v>
          </cell>
          <cell r="D1399" t="str">
            <v>CARLOS ALBERTO PENA - ME</v>
          </cell>
          <cell r="E1399" t="str">
            <v>RODEIO BONITO</v>
          </cell>
          <cell r="F1399" t="str">
            <v>FREDERICO WESTPHALEN</v>
          </cell>
          <cell r="G1399">
            <v>43313</v>
          </cell>
          <cell r="H1399" t="str">
            <v>217.001.308.8</v>
          </cell>
          <cell r="I1399">
            <v>0</v>
          </cell>
          <cell r="K1399">
            <v>43108</v>
          </cell>
          <cell r="L1399" t="str">
            <v>EMBUTIDOS</v>
          </cell>
          <cell r="M1399" t="str">
            <v>SUINOCULTURA</v>
          </cell>
          <cell r="O1399" t="str">
            <v>CARLOS ALBERTO PENA</v>
          </cell>
          <cell r="P1399" t="str">
            <v>55 9923 8024</v>
          </cell>
          <cell r="R1399" t="str">
            <v>ANIMAL</v>
          </cell>
          <cell r="U1399" t="str">
            <v>angelakatia20@rotmail.com</v>
          </cell>
          <cell r="V1399" t="str">
            <v>Rua Domingos Pasquete, 264, Centro</v>
          </cell>
          <cell r="W1399" t="str">
            <v>98.360-000</v>
          </cell>
          <cell r="X1399" t="str">
            <v>CONVENCIONAL</v>
          </cell>
        </row>
        <row r="1400">
          <cell r="C1400" t="str">
            <v>09.123/18</v>
          </cell>
          <cell r="D1400" t="str">
            <v>ABATEDOURO PINHAL</v>
          </cell>
          <cell r="E1400" t="str">
            <v>PINHAL</v>
          </cell>
          <cell r="F1400" t="str">
            <v>FREDERICO WESTPHALEN</v>
          </cell>
          <cell r="G1400">
            <v>43355</v>
          </cell>
          <cell r="H1400" t="str">
            <v>299.101.466.5</v>
          </cell>
          <cell r="I1400">
            <v>1</v>
          </cell>
          <cell r="J1400">
            <v>44126</v>
          </cell>
          <cell r="K1400">
            <v>44126</v>
          </cell>
          <cell r="L1400" t="str">
            <v>CORTES DE CARNE</v>
          </cell>
          <cell r="M1400" t="str">
            <v>BOVINOCULTURA DE CORTE</v>
          </cell>
          <cell r="N1400" t="str">
            <v>LO N°32/2019</v>
          </cell>
          <cell r="O1400" t="str">
            <v>GUILHERME CITOLIN</v>
          </cell>
          <cell r="P1400" t="str">
            <v>55 99910 1078 / 99623 2091 / 99613 4311</v>
          </cell>
          <cell r="R1400" t="str">
            <v>ANIMAL</v>
          </cell>
          <cell r="S1400" t="str">
            <v>SIM</v>
          </cell>
          <cell r="T1400" t="str">
            <v>SUSAF-RS</v>
          </cell>
          <cell r="U1400" t="str">
            <v>abatedouropinhal@gmail.com</v>
          </cell>
          <cell r="V1400" t="str">
            <v>Linha Pitol, s/nº - Interior</v>
          </cell>
          <cell r="W1400" t="str">
            <v>98.345-000</v>
          </cell>
          <cell r="X1400" t="str">
            <v>CONVENCIONAL</v>
          </cell>
        </row>
        <row r="1401">
          <cell r="C1401" t="str">
            <v>09.124/18</v>
          </cell>
          <cell r="D1401" t="str">
            <v>HANAUER</v>
          </cell>
          <cell r="E1401" t="str">
            <v>VISTA ALEGRE</v>
          </cell>
          <cell r="F1401" t="str">
            <v>FREDERICO WESTPHALEN</v>
          </cell>
          <cell r="G1401">
            <v>43362</v>
          </cell>
          <cell r="H1401" t="str">
            <v>330.100.895.1</v>
          </cell>
          <cell r="I1401">
            <v>1</v>
          </cell>
          <cell r="J1401">
            <v>45470</v>
          </cell>
          <cell r="K1401">
            <v>45470</v>
          </cell>
          <cell r="L1401" t="str">
            <v>MANDIOCA</v>
          </cell>
          <cell r="M1401" t="str">
            <v>MANDIOCA</v>
          </cell>
          <cell r="N1401" t="str">
            <v>DNIL 027/2024 DMMA</v>
          </cell>
          <cell r="O1401" t="str">
            <v>OSMILDO HANAUER</v>
          </cell>
          <cell r="P1401" t="str">
            <v>55 99702 3593</v>
          </cell>
          <cell r="R1401" t="str">
            <v>VEGETAL</v>
          </cell>
          <cell r="S1401" t="str">
            <v>VIGILÂNCIA SANITÁRIA</v>
          </cell>
          <cell r="V1401" t="str">
            <v>Linha São Judas, s/nº - Interior</v>
          </cell>
          <cell r="W1401" t="str">
            <v>98.415-000</v>
          </cell>
          <cell r="X1401" t="str">
            <v>CONVENCIONAL</v>
          </cell>
        </row>
        <row r="1402">
          <cell r="C1402" t="str">
            <v>09.125/18</v>
          </cell>
          <cell r="D1402" t="str">
            <v>GURALSKI</v>
          </cell>
          <cell r="E1402" t="str">
            <v>ALPESTRE</v>
          </cell>
          <cell r="G1402">
            <v>43444</v>
          </cell>
          <cell r="H1402" t="str">
            <v>164.106.134.8</v>
          </cell>
          <cell r="I1402">
            <v>0</v>
          </cell>
          <cell r="K1402" t="str">
            <v>DESC</v>
          </cell>
          <cell r="L1402" t="str">
            <v>OVOS</v>
          </cell>
          <cell r="M1402" t="str">
            <v>AVICULTURA DE POSTURA</v>
          </cell>
          <cell r="O1402" t="str">
            <v>SIDINEI GURALSKI</v>
          </cell>
          <cell r="P1402" t="str">
            <v>55 99938 2283</v>
          </cell>
          <cell r="R1402" t="str">
            <v>ANIMAL</v>
          </cell>
          <cell r="V1402" t="str">
            <v>Estrada Encruzilhada Gaúcha, s/nº, Farinhas</v>
          </cell>
          <cell r="W1402" t="str">
            <v>98.480-000</v>
          </cell>
          <cell r="X1402" t="str">
            <v>CONVENCIONAL</v>
          </cell>
        </row>
        <row r="1403">
          <cell r="C1403" t="str">
            <v>09.126/18</v>
          </cell>
          <cell r="D1403" t="str">
            <v>VINÍCOLA MERLO</v>
          </cell>
          <cell r="E1403" t="str">
            <v>ALPESTRE</v>
          </cell>
          <cell r="G1403">
            <v>43445</v>
          </cell>
          <cell r="H1403" t="str">
            <v>164.103.021.3</v>
          </cell>
          <cell r="I1403">
            <v>0</v>
          </cell>
          <cell r="K1403" t="str">
            <v>DESC</v>
          </cell>
          <cell r="L1403" t="str">
            <v>VINHOS</v>
          </cell>
          <cell r="M1403" t="str">
            <v>VITIVINICULTURA</v>
          </cell>
          <cell r="O1403" t="str">
            <v>GOMERCINDO JOSÉ MERLO</v>
          </cell>
          <cell r="P1403" t="str">
            <v>55 99669 2617</v>
          </cell>
          <cell r="R1403" t="str">
            <v>BEBIDAS</v>
          </cell>
          <cell r="U1403" t="str">
            <v>rodrigoexthaldesouza@gmail.com</v>
          </cell>
          <cell r="V1403" t="str">
            <v xml:space="preserve">Linha Cabreúva, s/nº </v>
          </cell>
          <cell r="W1403" t="str">
            <v>98.480-000</v>
          </cell>
          <cell r="X1403" t="str">
            <v>CONVENCIONAL</v>
          </cell>
        </row>
        <row r="1404">
          <cell r="C1404" t="str">
            <v>09.127/19</v>
          </cell>
          <cell r="D1404" t="str">
            <v>J.D. VIEIRA AGROINDÚSTRIA</v>
          </cell>
          <cell r="E1404" t="str">
            <v>IRAÍ</v>
          </cell>
          <cell r="F1404" t="str">
            <v>FREDERICO WESTPHALEN</v>
          </cell>
          <cell r="G1404">
            <v>43481</v>
          </cell>
          <cell r="H1404" t="str">
            <v>066.103.056.3</v>
          </cell>
          <cell r="I1404">
            <v>1</v>
          </cell>
          <cell r="J1404">
            <v>43657</v>
          </cell>
          <cell r="K1404">
            <v>43776</v>
          </cell>
          <cell r="L1404" t="str">
            <v>MANDIOCA DESCASCADA E EMBALADA</v>
          </cell>
          <cell r="M1404" t="str">
            <v>MANDIOCA</v>
          </cell>
          <cell r="O1404" t="str">
            <v>JOEL VIEIRA</v>
          </cell>
          <cell r="P1404" t="str">
            <v>55 99945 1698</v>
          </cell>
          <cell r="R1404" t="str">
            <v>VEGETAL</v>
          </cell>
          <cell r="V1404" t="str">
            <v>Linha Três Coqueiros, s/n, Interior</v>
          </cell>
          <cell r="W1404" t="str">
            <v>98.460-000</v>
          </cell>
          <cell r="X1404" t="str">
            <v>CONVENCIONAL</v>
          </cell>
        </row>
        <row r="1405">
          <cell r="C1405" t="str">
            <v>09.128/19</v>
          </cell>
          <cell r="D1405" t="str">
            <v>GRANJA PINHALZINHO</v>
          </cell>
          <cell r="E1405" t="str">
            <v>PLANALTO</v>
          </cell>
          <cell r="G1405">
            <v>43511</v>
          </cell>
          <cell r="H1405" t="str">
            <v>212.106.152.0</v>
          </cell>
          <cell r="I1405">
            <v>0</v>
          </cell>
          <cell r="K1405" t="str">
            <v>DESC</v>
          </cell>
          <cell r="L1405" t="str">
            <v>OVOS</v>
          </cell>
          <cell r="M1405" t="str">
            <v>AVICULTURA DE POSTURA</v>
          </cell>
          <cell r="O1405" t="str">
            <v>JOSÉ SROCZINSKI</v>
          </cell>
          <cell r="P1405" t="str">
            <v>55 99677 9596</v>
          </cell>
          <cell r="R1405" t="str">
            <v>ANIMAL</v>
          </cell>
          <cell r="U1405" t="str">
            <v>slu.aparecida@hotmail.com</v>
          </cell>
          <cell r="V1405" t="str">
            <v>Rua Vicente Dutra, 380, Centro</v>
          </cell>
          <cell r="W1405" t="str">
            <v>98.470-000</v>
          </cell>
          <cell r="X1405" t="str">
            <v>CONVENCIONAL</v>
          </cell>
        </row>
        <row r="1406">
          <cell r="C1406" t="str">
            <v>09.129/19</v>
          </cell>
          <cell r="D1406" t="str">
            <v>SUCOS SADI CÊ</v>
          </cell>
          <cell r="E1406" t="str">
            <v>ALPESTRE</v>
          </cell>
          <cell r="G1406">
            <v>43532</v>
          </cell>
          <cell r="H1406" t="str">
            <v>164.105.172.5</v>
          </cell>
          <cell r="I1406">
            <v>0</v>
          </cell>
          <cell r="K1406" t="str">
            <v>DESC</v>
          </cell>
          <cell r="L1406" t="str">
            <v>VINHOS</v>
          </cell>
          <cell r="M1406" t="str">
            <v>VITIVINICULTURA</v>
          </cell>
          <cell r="O1406" t="str">
            <v>SADI JOSÉ CÊ</v>
          </cell>
          <cell r="P1406" t="str">
            <v>55 99939 3441</v>
          </cell>
          <cell r="R1406" t="str">
            <v>BEBIDAS</v>
          </cell>
          <cell r="V1406" t="str">
            <v xml:space="preserve">Linha Cabreúva, s/nº </v>
          </cell>
          <cell r="W1406" t="str">
            <v>98.480-000</v>
          </cell>
          <cell r="X1406" t="str">
            <v>CONVENCIONAL</v>
          </cell>
        </row>
        <row r="1407">
          <cell r="C1407" t="str">
            <v>09.130/19</v>
          </cell>
          <cell r="D1407" t="str">
            <v>CIPRANDI PRODUTOS COLONIAIS</v>
          </cell>
          <cell r="E1407" t="str">
            <v>RODEIO BONITO</v>
          </cell>
          <cell r="F1407" t="str">
            <v>FREDERICO WESTPHALEN</v>
          </cell>
          <cell r="G1407">
            <v>43558</v>
          </cell>
          <cell r="H1407" t="str">
            <v>217.103.315.5</v>
          </cell>
          <cell r="I1407">
            <v>1</v>
          </cell>
          <cell r="J1407">
            <v>43605</v>
          </cell>
          <cell r="K1407">
            <v>44923</v>
          </cell>
          <cell r="L1407" t="str">
            <v>FILÉ DE TILÁPIA E PEIXE ESVICERADO</v>
          </cell>
          <cell r="M1407" t="str">
            <v>PESCADOS OU PISCICULTURA</v>
          </cell>
          <cell r="N1407" t="str">
            <v>LO Mun nº 012/2021</v>
          </cell>
          <cell r="O1407" t="str">
            <v>VILMAR CIPRANDI</v>
          </cell>
          <cell r="P1407" t="str">
            <v>55 99973 2390</v>
          </cell>
          <cell r="R1407" t="str">
            <v>ANIMAL</v>
          </cell>
          <cell r="S1407" t="str">
            <v>SIM</v>
          </cell>
          <cell r="T1407" t="str">
            <v>SUSAF-RS</v>
          </cell>
          <cell r="U1407" t="str">
            <v>je_marri@hotmail.com</v>
          </cell>
          <cell r="V1407" t="str">
            <v>Linha Santa Ana, s/nº - Interior</v>
          </cell>
          <cell r="W1407" t="str">
            <v>98.360-000</v>
          </cell>
          <cell r="X1407" t="str">
            <v>CONVENCIONAL</v>
          </cell>
        </row>
        <row r="1408">
          <cell r="C1408" t="str">
            <v>09.131/19</v>
          </cell>
          <cell r="D1408" t="str">
            <v>EMBUTIDOS SANTA DOROTÉIA</v>
          </cell>
          <cell r="E1408" t="str">
            <v>IRAÍ</v>
          </cell>
          <cell r="F1408" t="str">
            <v>FREDERICO WESTPHALEN</v>
          </cell>
          <cell r="G1408">
            <v>43658</v>
          </cell>
          <cell r="H1408" t="str">
            <v>066.001.597.8</v>
          </cell>
          <cell r="I1408">
            <v>1</v>
          </cell>
          <cell r="J1408">
            <v>44062</v>
          </cell>
          <cell r="K1408">
            <v>44062</v>
          </cell>
          <cell r="L1408" t="str">
            <v>EMBUTIDOS E CARNE</v>
          </cell>
          <cell r="M1408" t="str">
            <v>SUINOCULTURA</v>
          </cell>
          <cell r="N1408" t="str">
            <v xml:space="preserve">LO Municipal nº 007/2017  </v>
          </cell>
          <cell r="O1408" t="str">
            <v>ANTÔNIO JURACI DA SILVA</v>
          </cell>
          <cell r="P1408" t="str">
            <v>55 99962 7139 / 99651 1181 / 99939 4807</v>
          </cell>
          <cell r="R1408" t="str">
            <v>ANIMAL</v>
          </cell>
          <cell r="S1408" t="str">
            <v>SIM</v>
          </cell>
          <cell r="T1408" t="str">
            <v>SUSAF-RS</v>
          </cell>
          <cell r="U1408" t="str">
            <v>gilmardasilva35@hotmail.com</v>
          </cell>
          <cell r="V1408" t="str">
            <v>Linha Santa Dorotéia, s/nº - Interior</v>
          </cell>
          <cell r="W1408" t="str">
            <v>98.460-000</v>
          </cell>
          <cell r="X1408" t="str">
            <v>CONVENCIONAL</v>
          </cell>
        </row>
        <row r="1409">
          <cell r="C1409" t="str">
            <v>09.132/19</v>
          </cell>
          <cell r="D1409" t="str">
            <v>ODORCICK PESCADOS</v>
          </cell>
          <cell r="E1409" t="str">
            <v>PLANALTO</v>
          </cell>
          <cell r="F1409" t="str">
            <v>FREDERICO WESTPHALEN</v>
          </cell>
          <cell r="G1409">
            <v>43711</v>
          </cell>
          <cell r="H1409" t="str">
            <v>212.106.811.7</v>
          </cell>
          <cell r="I1409">
            <v>1</v>
          </cell>
          <cell r="J1409">
            <v>43768</v>
          </cell>
          <cell r="K1409">
            <v>43768</v>
          </cell>
          <cell r="L1409" t="str">
            <v>FILÉ DE TILÁPIA</v>
          </cell>
          <cell r="M1409" t="str">
            <v>PESCADOS OU PISCICULTURA</v>
          </cell>
          <cell r="O1409" t="str">
            <v>ROGÉRIO ODORCICK</v>
          </cell>
          <cell r="P1409" t="str">
            <v>55 99946 2294</v>
          </cell>
          <cell r="R1409" t="str">
            <v>ANIMAL</v>
          </cell>
          <cell r="V1409" t="str">
            <v>Linha São Luiz, s/nº - Interior</v>
          </cell>
          <cell r="W1409" t="str">
            <v>98.740-000</v>
          </cell>
          <cell r="X1409" t="str">
            <v>CONVENCIONAL</v>
          </cell>
        </row>
        <row r="1410">
          <cell r="C1410" t="str">
            <v>09.133/19</v>
          </cell>
          <cell r="D1410" t="str">
            <v>FOSCARINI</v>
          </cell>
          <cell r="E1410" t="str">
            <v>PLANALTO</v>
          </cell>
          <cell r="F1410" t="str">
            <v>FREDERICO WESTPHALEN</v>
          </cell>
          <cell r="G1410">
            <v>43742</v>
          </cell>
          <cell r="H1410" t="str">
            <v>212.107.766.3</v>
          </cell>
          <cell r="I1410">
            <v>1</v>
          </cell>
          <cell r="J1410">
            <v>44119</v>
          </cell>
          <cell r="K1410">
            <v>44119</v>
          </cell>
          <cell r="L1410" t="str">
            <v>MELADO E AÇÚCAR MASCAVO</v>
          </cell>
          <cell r="M1410" t="str">
            <v>CANA-DE-AÇÚCAR</v>
          </cell>
          <cell r="N1410" t="str">
            <v>LO N°012/2020</v>
          </cell>
          <cell r="O1410" t="str">
            <v>TIAGO FOSCARINI</v>
          </cell>
          <cell r="P1410" t="str">
            <v>55 99995 3053 / 99959 9682</v>
          </cell>
          <cell r="R1410" t="str">
            <v>VEGETAL</v>
          </cell>
          <cell r="S1410" t="str">
            <v>VIGILÂNCIA SANITÁRIA</v>
          </cell>
          <cell r="U1410" t="str">
            <v>tiagofoscarini12@gmail.com</v>
          </cell>
          <cell r="V1410" t="str">
            <v>Linha Sanga da Borja, s/n° - Interior</v>
          </cell>
          <cell r="W1410" t="str">
            <v>98.470-000</v>
          </cell>
          <cell r="X1410" t="str">
            <v>CONVENCIONAL</v>
          </cell>
        </row>
        <row r="1411">
          <cell r="C1411" t="str">
            <v>09.134/19</v>
          </cell>
          <cell r="D1411" t="str">
            <v>GELÉIAS DA CLAUDINHA</v>
          </cell>
          <cell r="E1411" t="str">
            <v>RIO DOS ÍNDIOS</v>
          </cell>
          <cell r="F1411" t="str">
            <v>FREDERICO WESTPHALEN</v>
          </cell>
          <cell r="G1411">
            <v>43775</v>
          </cell>
          <cell r="H1411" t="str">
            <v>397.102.763.8</v>
          </cell>
          <cell r="I1411">
            <v>0</v>
          </cell>
          <cell r="K1411">
            <v>43627</v>
          </cell>
          <cell r="L1411" t="str">
            <v>GELÉIAS DE FRUTAS</v>
          </cell>
          <cell r="M1411" t="str">
            <v>FRUTICULTURA</v>
          </cell>
          <cell r="O1411" t="str">
            <v>MARCELO MACHADO DE OLIVEIRA JUNIOR</v>
          </cell>
          <cell r="P1411" t="str">
            <v>54 99956 1895 / 99710 1588</v>
          </cell>
          <cell r="R1411" t="str">
            <v>VEGETAL</v>
          </cell>
          <cell r="S1411" t="str">
            <v>VIGILÂNCIA SANITÁRIA</v>
          </cell>
          <cell r="U1411" t="str">
            <v>claudiamatoliveira@hotmail.com</v>
          </cell>
          <cell r="V1411" t="str">
            <v>Linha Bom Retiro, s/n° - Interior</v>
          </cell>
          <cell r="W1411" t="str">
            <v>99.610-000</v>
          </cell>
          <cell r="X1411" t="str">
            <v>CONVENCIONAL</v>
          </cell>
        </row>
        <row r="1412">
          <cell r="C1412" t="str">
            <v>09.135/20</v>
          </cell>
          <cell r="D1412" t="str">
            <v>AGROFISH PESCADOS</v>
          </cell>
          <cell r="E1412" t="str">
            <v>PALMITINHO</v>
          </cell>
          <cell r="F1412" t="str">
            <v>FREDERICO WESTPHALEN</v>
          </cell>
          <cell r="G1412">
            <v>43837</v>
          </cell>
          <cell r="H1412" t="str">
            <v>209.100.766.2</v>
          </cell>
          <cell r="I1412">
            <v>1</v>
          </cell>
          <cell r="J1412">
            <v>44111</v>
          </cell>
          <cell r="K1412">
            <v>44022</v>
          </cell>
          <cell r="L1412" t="str">
            <v>FELÉ DE TILAPIA, CARPAS EVISCERADAS, PACUS EVISCERADOS</v>
          </cell>
          <cell r="M1412" t="str">
            <v>PESCADOS OU PISCICULTURA</v>
          </cell>
          <cell r="N1412" t="str">
            <v>LO N° 023/2020 - SMMA</v>
          </cell>
          <cell r="O1412" t="str">
            <v>RAFAEL ALCIDES TRANQUILO</v>
          </cell>
          <cell r="P1412" t="str">
            <v>55 99925 9616</v>
          </cell>
          <cell r="R1412" t="str">
            <v>ANIMAL</v>
          </cell>
          <cell r="S1412" t="str">
            <v>SIM</v>
          </cell>
          <cell r="U1412" t="str">
            <v>rafaeltranquillo@yahoo.com.br</v>
          </cell>
          <cell r="V1412" t="str">
            <v>Linha Santo Antonio, 88 - Interior</v>
          </cell>
          <cell r="W1412" t="str">
            <v>98.430-000</v>
          </cell>
          <cell r="X1412" t="str">
            <v>CONVENCIONAL</v>
          </cell>
        </row>
        <row r="1413">
          <cell r="C1413" t="str">
            <v>09.136/20</v>
          </cell>
          <cell r="D1413" t="str">
            <v>ASSOCIAÇÃO DE APICULTORES DE NONOAI - AAPINO</v>
          </cell>
          <cell r="E1413" t="str">
            <v>NONOAI</v>
          </cell>
          <cell r="F1413" t="str">
            <v>FREDERICO WESTPHALEN</v>
          </cell>
          <cell r="G1413">
            <v>43896</v>
          </cell>
          <cell r="H1413" t="str">
            <v>082.104.923.2</v>
          </cell>
          <cell r="I1413">
            <v>1</v>
          </cell>
          <cell r="J1413">
            <v>44368</v>
          </cell>
          <cell r="K1413">
            <v>44368</v>
          </cell>
          <cell r="L1413" t="str">
            <v>MEL</v>
          </cell>
          <cell r="M1413" t="str">
            <v>APICULTURA</v>
          </cell>
          <cell r="N1413" t="str">
            <v>DISLIC Mun nº 21/2020</v>
          </cell>
          <cell r="O1413" t="str">
            <v>LEONIR CÉSAR COLAÇO</v>
          </cell>
          <cell r="P1413" t="str">
            <v>54 96442 0316</v>
          </cell>
          <cell r="R1413" t="str">
            <v>ANIMAL</v>
          </cell>
          <cell r="S1413" t="str">
            <v>SIF</v>
          </cell>
          <cell r="V1413" t="str">
            <v>RS-406, s/nº - junto ao Pórtico</v>
          </cell>
          <cell r="W1413" t="str">
            <v>99.600-000</v>
          </cell>
          <cell r="X1413" t="str">
            <v>ORGÂNICO NÃO CERTIFICADO</v>
          </cell>
        </row>
        <row r="1414">
          <cell r="C1414" t="str">
            <v>09.137/20</v>
          </cell>
          <cell r="D1414" t="str">
            <v>LERMEN</v>
          </cell>
          <cell r="E1414" t="str">
            <v>PINHEIRINHO DO VALE</v>
          </cell>
          <cell r="F1414" t="str">
            <v>FREDERICO WESTPHALEN</v>
          </cell>
          <cell r="G1414">
            <v>43922</v>
          </cell>
          <cell r="H1414" t="str">
            <v>390.101.504.5</v>
          </cell>
          <cell r="I1414">
            <v>1</v>
          </cell>
          <cell r="J1414">
            <v>44580</v>
          </cell>
          <cell r="K1414">
            <v>44580</v>
          </cell>
          <cell r="L1414" t="str">
            <v>MANDIOCA DESCASCADA</v>
          </cell>
          <cell r="M1414" t="str">
            <v>MANDIOCA</v>
          </cell>
          <cell r="N1414" t="str">
            <v>CERTIDÃO DE ISENÇÃO AMBIENTAL</v>
          </cell>
          <cell r="O1414" t="str">
            <v>ODILEI ROBERTO LERMEN</v>
          </cell>
          <cell r="P1414" t="str">
            <v>55 99142 4293</v>
          </cell>
          <cell r="R1414" t="str">
            <v>VEGETAL</v>
          </cell>
          <cell r="S1414" t="str">
            <v>VIGILÂNCIA SANITÁRIA</v>
          </cell>
          <cell r="V1414" t="str">
            <v>Linha São Luiz, s/nº - Interior</v>
          </cell>
          <cell r="W1414" t="str">
            <v>98.435-000</v>
          </cell>
          <cell r="X1414" t="str">
            <v>CONVENCIONAL</v>
          </cell>
        </row>
        <row r="1415">
          <cell r="C1415" t="str">
            <v>09.138/20</v>
          </cell>
          <cell r="D1415" t="str">
            <v>SUL OVOS</v>
          </cell>
          <cell r="E1415" t="str">
            <v>PALMITINHO</v>
          </cell>
          <cell r="F1415" t="str">
            <v>FREDERICO WESTPHALEN</v>
          </cell>
          <cell r="G1415">
            <v>43972</v>
          </cell>
          <cell r="H1415" t="str">
            <v>209.105.458.0</v>
          </cell>
          <cell r="I1415">
            <v>1</v>
          </cell>
          <cell r="J1415">
            <v>44357</v>
          </cell>
          <cell r="K1415">
            <v>44475</v>
          </cell>
          <cell r="L1415" t="str">
            <v>OVOS</v>
          </cell>
          <cell r="M1415" t="str">
            <v>AVICULTURA DE POSTURA</v>
          </cell>
          <cell r="N1415" t="str">
            <v>DILA Mun nº 003/2021 SMMA</v>
          </cell>
          <cell r="O1415" t="str">
            <v>MATEUS BONIFÁCIO</v>
          </cell>
          <cell r="P1415" t="str">
            <v>55 9952 0365</v>
          </cell>
          <cell r="R1415" t="str">
            <v>ANIMAL</v>
          </cell>
          <cell r="S1415" t="str">
            <v>SIM</v>
          </cell>
          <cell r="V1415" t="str">
            <v>Linha Caldeirão, s/nº - Interior</v>
          </cell>
          <cell r="W1415" t="str">
            <v>98.430-000</v>
          </cell>
          <cell r="X1415" t="str">
            <v>CONVENCIONAL</v>
          </cell>
        </row>
        <row r="1416">
          <cell r="C1416" t="str">
            <v>09.139/20</v>
          </cell>
          <cell r="D1416" t="str">
            <v>MOINHO ALTO DA SERRA</v>
          </cell>
          <cell r="E1416" t="str">
            <v>PLANALTO</v>
          </cell>
          <cell r="F1416" t="str">
            <v>FREDERICO WESTPHALEN</v>
          </cell>
          <cell r="G1416">
            <v>44019</v>
          </cell>
          <cell r="H1416" t="str">
            <v>212.106.895.8</v>
          </cell>
          <cell r="I1416">
            <v>0</v>
          </cell>
          <cell r="K1416">
            <v>44019</v>
          </cell>
          <cell r="L1416" t="str">
            <v>FARINHA DE MILHO</v>
          </cell>
          <cell r="M1416" t="str">
            <v xml:space="preserve">MILHO  </v>
          </cell>
          <cell r="O1416" t="str">
            <v>SÉRGIO PAULO NIEROTKA</v>
          </cell>
          <cell r="P1416" t="str">
            <v>55 98447 9722</v>
          </cell>
          <cell r="R1416" t="str">
            <v>VEGETAL</v>
          </cell>
          <cell r="U1416" t="str">
            <v>sergiopaulo1903@gmail.com</v>
          </cell>
          <cell r="V1416" t="str">
            <v>Linha Divino, s/n° - Interior</v>
          </cell>
          <cell r="W1416" t="str">
            <v>98.470-000</v>
          </cell>
          <cell r="X1416" t="str">
            <v>CONVENCIONAL</v>
          </cell>
        </row>
        <row r="1417">
          <cell r="C1417" t="str">
            <v>09.140/20</v>
          </cell>
          <cell r="D1417" t="str">
            <v>SÍTIO CANTO DAS AVES</v>
          </cell>
          <cell r="E1417" t="str">
            <v>IRAÍ</v>
          </cell>
          <cell r="F1417" t="str">
            <v>FREDERICO WESTPHALEN</v>
          </cell>
          <cell r="G1417">
            <v>44062</v>
          </cell>
          <cell r="H1417" t="str">
            <v>066.104.547.1</v>
          </cell>
          <cell r="I1417">
            <v>0</v>
          </cell>
          <cell r="K1417">
            <v>44062</v>
          </cell>
          <cell r="L1417" t="str">
            <v>DOCES DE FRUTA</v>
          </cell>
          <cell r="M1417" t="str">
            <v>FRUTICULTURA</v>
          </cell>
          <cell r="O1417" t="str">
            <v>NILCE INÊS MACHADO</v>
          </cell>
          <cell r="P1417" t="str">
            <v>55 98465 9098</v>
          </cell>
          <cell r="R1417" t="str">
            <v>VEGETAL</v>
          </cell>
          <cell r="U1417" t="str">
            <v>nilce.ines@hotmail.com</v>
          </cell>
          <cell r="V1417" t="str">
            <v>Estrada Engarrafamento, 635 - Interior</v>
          </cell>
          <cell r="W1417" t="str">
            <v>98.360-000</v>
          </cell>
          <cell r="X1417" t="str">
            <v>ORGÂNICO NÃO CERTIFICADO</v>
          </cell>
        </row>
        <row r="1418">
          <cell r="C1418" t="str">
            <v>09.141/20</v>
          </cell>
          <cell r="D1418" t="str">
            <v>MEL SÃO FRANCISCO</v>
          </cell>
          <cell r="E1418" t="str">
            <v>PINHEIRINHO DO VALE</v>
          </cell>
          <cell r="F1418" t="str">
            <v>FREDERICO WESTPHALEN</v>
          </cell>
          <cell r="G1418">
            <v>44103</v>
          </cell>
          <cell r="H1418" t="str">
            <v>390.100.218.0</v>
          </cell>
          <cell r="I1418">
            <v>1</v>
          </cell>
          <cell r="J1418">
            <v>44210</v>
          </cell>
          <cell r="K1418">
            <v>44210</v>
          </cell>
          <cell r="L1418" t="str">
            <v>MEL</v>
          </cell>
          <cell r="M1418" t="str">
            <v>APICULTURA</v>
          </cell>
          <cell r="N1418" t="str">
            <v>Certidão de isenção ambiental</v>
          </cell>
          <cell r="O1418" t="str">
            <v>JOVANE PINTO</v>
          </cell>
          <cell r="P1418" t="str">
            <v>55 99704 0770</v>
          </cell>
          <cell r="Q1418" t="str">
            <v>55 3791 1100</v>
          </cell>
          <cell r="R1418" t="str">
            <v>ANIMAL</v>
          </cell>
          <cell r="S1418" t="str">
            <v>SIM</v>
          </cell>
          <cell r="V1418" t="str">
            <v>Linha Bonita, s/nº - Interior</v>
          </cell>
          <cell r="W1418" t="str">
            <v>98.435-000</v>
          </cell>
          <cell r="X1418" t="str">
            <v>CONVENCIONAL</v>
          </cell>
        </row>
        <row r="1419">
          <cell r="C1419" t="str">
            <v>09.142/20</v>
          </cell>
          <cell r="D1419" t="str">
            <v xml:space="preserve">ENGEL PRODUTOS COLONIAIS </v>
          </cell>
          <cell r="E1419" t="str">
            <v>CAIÇARA</v>
          </cell>
          <cell r="F1419" t="str">
            <v>FREDERICO WESTPHALEN</v>
          </cell>
          <cell r="G1419">
            <v>44119</v>
          </cell>
          <cell r="H1419" t="str">
            <v>180.103.796.2</v>
          </cell>
          <cell r="I1419">
            <v>1</v>
          </cell>
          <cell r="J1419">
            <v>44615</v>
          </cell>
          <cell r="K1419">
            <v>44615</v>
          </cell>
          <cell r="L1419" t="str">
            <v>PANIFICADOS - CUCA CASEIRA, BOLACHA E PÃO</v>
          </cell>
          <cell r="M1419" t="str">
            <v>TRIGO</v>
          </cell>
          <cell r="N1419" t="str">
            <v>OFICIO DMMA N 017/2021</v>
          </cell>
          <cell r="O1419" t="str">
            <v>VOLNEI INACIO ENGEL</v>
          </cell>
          <cell r="P1419" t="str">
            <v>55 99732 2511</v>
          </cell>
          <cell r="Q1419" t="str">
            <v>55 3792 1805</v>
          </cell>
          <cell r="R1419" t="str">
            <v>VEGETAL</v>
          </cell>
          <cell r="S1419" t="str">
            <v>VIGILÂNCIA SANITÁRIA</v>
          </cell>
          <cell r="U1419" t="str">
            <v>padariaengel@gmail.com</v>
          </cell>
          <cell r="V1419" t="str">
            <v>Linha Barra do Pardo, s/n° - Interior</v>
          </cell>
          <cell r="W1419" t="str">
            <v>98.470-000</v>
          </cell>
          <cell r="X1419" t="str">
            <v>CONVENCIONAL</v>
          </cell>
        </row>
        <row r="1420">
          <cell r="C1420" t="str">
            <v>09.143/21</v>
          </cell>
          <cell r="D1420" t="str">
            <v>AVELIVRE</v>
          </cell>
          <cell r="E1420" t="str">
            <v>PALMITINHO</v>
          </cell>
          <cell r="F1420" t="str">
            <v>FREDERICO WESTPHALEN</v>
          </cell>
          <cell r="G1420">
            <v>44284</v>
          </cell>
          <cell r="H1420" t="str">
            <v>209.105.461.0</v>
          </cell>
          <cell r="I1420">
            <v>1</v>
          </cell>
          <cell r="J1420">
            <v>44349</v>
          </cell>
          <cell r="K1420">
            <v>44233</v>
          </cell>
          <cell r="L1420" t="str">
            <v>OVOS</v>
          </cell>
          <cell r="M1420" t="str">
            <v>AVICULTURA DE POSTURA</v>
          </cell>
          <cell r="N1420" t="str">
            <v>Autorização Ambiental nº 004/2021 - SMMA</v>
          </cell>
          <cell r="O1420" t="str">
            <v>EVANDRO CARLOS KUSSLER</v>
          </cell>
          <cell r="P1420" t="str">
            <v>55 99641 3956</v>
          </cell>
          <cell r="R1420" t="str">
            <v>ANIMAL</v>
          </cell>
          <cell r="S1420" t="str">
            <v>SIM</v>
          </cell>
          <cell r="V1420" t="str">
            <v>Linha Lajeado Leão, s/nº - Interior</v>
          </cell>
          <cell r="W1420" t="str">
            <v>98.430-000</v>
          </cell>
          <cell r="X1420" t="str">
            <v>ORGÂNICO NÃO CERTIFICADO</v>
          </cell>
        </row>
        <row r="1421">
          <cell r="C1421" t="str">
            <v>09.144/21</v>
          </cell>
          <cell r="D1421" t="str">
            <v>VOLPATTO AGROINDÚSTRIA FAMILIAR RURAL</v>
          </cell>
          <cell r="E1421" t="str">
            <v>TAQUARUÇU DO SUL</v>
          </cell>
          <cell r="F1421" t="str">
            <v>FREDERICO WESTPHALEN</v>
          </cell>
          <cell r="G1421">
            <v>44305</v>
          </cell>
          <cell r="H1421" t="str">
            <v>319.101.011.6</v>
          </cell>
          <cell r="I1421">
            <v>1</v>
          </cell>
          <cell r="J1421">
            <v>44539</v>
          </cell>
          <cell r="K1421">
            <v>44539</v>
          </cell>
          <cell r="L1421" t="str">
            <v>SALAME, LINGUIÇA, COSTELA E BANHA</v>
          </cell>
          <cell r="M1421" t="str">
            <v>SUINOCULTURA</v>
          </cell>
          <cell r="N1421" t="str">
            <v>Reg. LO Mun nº 17/2020</v>
          </cell>
          <cell r="O1421" t="str">
            <v>LUCINEI CARLOS VOLPATTO</v>
          </cell>
          <cell r="P1421" t="str">
            <v>55 99623 1688 / 99691 9563</v>
          </cell>
          <cell r="R1421" t="str">
            <v>ANIMAL</v>
          </cell>
          <cell r="S1421" t="str">
            <v>SIM</v>
          </cell>
          <cell r="V1421" t="str">
            <v>Linha Balestrin, s/nº - Interior</v>
          </cell>
          <cell r="W1421" t="str">
            <v>98.410-000</v>
          </cell>
          <cell r="X1421" t="str">
            <v>CONVENCIONAL</v>
          </cell>
        </row>
        <row r="1422">
          <cell r="C1422" t="str">
            <v>09.145/21</v>
          </cell>
          <cell r="D1422" t="str">
            <v>DELÍCIAS DA VÓ TERE</v>
          </cell>
          <cell r="E1422" t="str">
            <v>ALPESTRE</v>
          </cell>
          <cell r="F1422" t="str">
            <v>FREDERICO WESTPHALEN</v>
          </cell>
          <cell r="G1422">
            <v>44456</v>
          </cell>
          <cell r="H1422" t="str">
            <v>164.100.242.2</v>
          </cell>
          <cell r="I1422">
            <v>1</v>
          </cell>
          <cell r="J1422">
            <v>45365</v>
          </cell>
          <cell r="K1422">
            <v>45365</v>
          </cell>
          <cell r="L1422" t="str">
            <v>PANIFICADOS - PÃO, BOLACHA, CUCA, BOLO</v>
          </cell>
          <cell r="M1422" t="str">
            <v>TRIGO</v>
          </cell>
          <cell r="N1422" t="str">
            <v>Of. nº 03/2024 - SMAAMA</v>
          </cell>
          <cell r="O1422" t="str">
            <v>TERESINHA IAROSESKI</v>
          </cell>
          <cell r="P1422" t="str">
            <v>54 99617 0833</v>
          </cell>
          <cell r="R1422" t="str">
            <v>VEGETAL</v>
          </cell>
          <cell r="S1422" t="str">
            <v>VIGILÂNCIA SANITÁRIA</v>
          </cell>
          <cell r="V1422" t="str">
            <v>Linha Sanga Leonardo, s/nº</v>
          </cell>
          <cell r="W1422" t="str">
            <v>98.480-000</v>
          </cell>
          <cell r="X1422" t="str">
            <v>EM TRANSIÇÃO AGROECOLÓGICA</v>
          </cell>
        </row>
        <row r="1423">
          <cell r="C1423" t="str">
            <v>09.146/21</v>
          </cell>
          <cell r="D1423" t="str">
            <v>DELÍCIAS DO SÍTIO</v>
          </cell>
          <cell r="E1423" t="str">
            <v>SEBERI</v>
          </cell>
          <cell r="F1423" t="str">
            <v>FREDERICO WESTPHALEN</v>
          </cell>
          <cell r="G1423">
            <v>44550</v>
          </cell>
          <cell r="H1423" t="str">
            <v>134.106.205.5</v>
          </cell>
          <cell r="I1423">
            <v>1</v>
          </cell>
          <cell r="J1423">
            <v>45208</v>
          </cell>
          <cell r="K1423">
            <v>45208</v>
          </cell>
          <cell r="L1423" t="str">
            <v>PANIFICADOS</v>
          </cell>
          <cell r="M1423" t="str">
            <v>TRIGO</v>
          </cell>
          <cell r="N1423" t="str">
            <v>LO Mun nº 100/2023</v>
          </cell>
          <cell r="O1423" t="str">
            <v>ADILSON PARCIANELLO</v>
          </cell>
          <cell r="P1423" t="str">
            <v>55 99680 0907 / 99948 3931</v>
          </cell>
          <cell r="R1423" t="str">
            <v>VEGETAL</v>
          </cell>
          <cell r="S1423" t="str">
            <v>VIGILÂNCIA SANITÁRIA</v>
          </cell>
          <cell r="U1423" t="str">
            <v>thalia-p11@hotmail.com</v>
          </cell>
          <cell r="V1423" t="str">
            <v>Linha Mazzon, 1605 - Interior</v>
          </cell>
          <cell r="W1423" t="str">
            <v>98.380-000</v>
          </cell>
          <cell r="X1423" t="str">
            <v>CONVENCIONAL</v>
          </cell>
        </row>
        <row r="1424">
          <cell r="C1424" t="str">
            <v>09.147/22</v>
          </cell>
          <cell r="D1424" t="str">
            <v>3 IRMÃOS</v>
          </cell>
          <cell r="E1424" t="str">
            <v>TRINDADE DO SUL</v>
          </cell>
          <cell r="F1424" t="str">
            <v>FREDERICO WESTPHALEN</v>
          </cell>
          <cell r="G1424">
            <v>44694</v>
          </cell>
          <cell r="H1424" t="str">
            <v>324.103.178.2</v>
          </cell>
          <cell r="I1424">
            <v>0</v>
          </cell>
          <cell r="K1424">
            <v>44694</v>
          </cell>
          <cell r="L1424" t="str">
            <v xml:space="preserve">FILÉ DE TILÁPIA </v>
          </cell>
          <cell r="M1424" t="str">
            <v>PESCADOS OU PISCICULTURA</v>
          </cell>
          <cell r="O1424" t="str">
            <v>VANUSA ANA BOMBANA LAZZARETTI</v>
          </cell>
          <cell r="P1424" t="str">
            <v>54 99996 7282</v>
          </cell>
          <cell r="R1424" t="str">
            <v>ANIMAL</v>
          </cell>
          <cell r="U1424" t="str">
            <v>tiagomota_santos@yahoo.com.br</v>
          </cell>
          <cell r="V1424" t="str">
            <v>Linha Demétrio, s/n° - Interior</v>
          </cell>
          <cell r="W1424" t="str">
            <v>99.615-000</v>
          </cell>
          <cell r="X1424" t="str">
            <v>CONVENCIONAL</v>
          </cell>
        </row>
        <row r="1425">
          <cell r="C1425" t="str">
            <v>09.148/22</v>
          </cell>
          <cell r="D1425" t="str">
            <v>DOCES E CONSERVAS KINKAS</v>
          </cell>
          <cell r="E1425" t="str">
            <v>SEBERI</v>
          </cell>
          <cell r="F1425" t="str">
            <v>FREDERICO WESTPHALEN</v>
          </cell>
          <cell r="G1425">
            <v>44661</v>
          </cell>
          <cell r="H1425" t="str">
            <v>134.002.193.2</v>
          </cell>
          <cell r="I1425">
            <v>1</v>
          </cell>
          <cell r="J1425">
            <v>45407</v>
          </cell>
          <cell r="K1425">
            <v>45407</v>
          </cell>
          <cell r="L1425" t="str">
            <v>GELEIAS, CONSERVAS E COMPOTAS</v>
          </cell>
          <cell r="M1425" t="str">
            <v>HORTICULTURA</v>
          </cell>
          <cell r="N1425" t="str">
            <v>LO nº 29/2024 (municipal)</v>
          </cell>
          <cell r="O1425" t="str">
            <v>OSVALDO PAULO COCCO</v>
          </cell>
          <cell r="P1425" t="str">
            <v>55 99987 5589</v>
          </cell>
          <cell r="R1425" t="str">
            <v>VEGETAL</v>
          </cell>
          <cell r="S1425" t="str">
            <v>VIGILÂNCIA SANITÁRIA</v>
          </cell>
          <cell r="U1425" t="str">
            <v>paulococco71@gmail.com</v>
          </cell>
          <cell r="V1425" t="str">
            <v>Linha Lajeado Bonito, s/nº - Interior</v>
          </cell>
          <cell r="W1425" t="str">
            <v>98.380-000</v>
          </cell>
          <cell r="X1425" t="str">
            <v>CONVENCIONAL</v>
          </cell>
        </row>
        <row r="1426">
          <cell r="C1426" t="str">
            <v>09.149/23</v>
          </cell>
          <cell r="D1426" t="str">
            <v>AGRODOM</v>
          </cell>
          <cell r="E1426" t="str">
            <v>ALPESTRE</v>
          </cell>
          <cell r="F1426" t="str">
            <v>FREDERICO WESTPHALEN</v>
          </cell>
          <cell r="G1426">
            <v>44995</v>
          </cell>
          <cell r="H1426" t="str">
            <v>164.001.244.0</v>
          </cell>
          <cell r="I1426">
            <v>0</v>
          </cell>
          <cell r="K1426">
            <v>44995</v>
          </cell>
          <cell r="L1426" t="str">
            <v>MORANGA, ABÓBORA E MANDIOCA EMBALADA</v>
          </cell>
          <cell r="M1426" t="str">
            <v>HORTICULTURA</v>
          </cell>
          <cell r="O1426" t="str">
            <v>PAULO STRAPASSON</v>
          </cell>
          <cell r="P1426" t="str">
            <v>55 99951 0037</v>
          </cell>
          <cell r="R1426" t="str">
            <v>VEGETAL</v>
          </cell>
          <cell r="V1426" t="str">
            <v>Linha Dom José, 3900 - Dom José</v>
          </cell>
          <cell r="W1426" t="str">
            <v>98.480-000</v>
          </cell>
          <cell r="X1426" t="str">
            <v>CONVENCIONAL</v>
          </cell>
        </row>
        <row r="1427">
          <cell r="C1427" t="str">
            <v>09.150/23</v>
          </cell>
          <cell r="D1427" t="str">
            <v>DOM BORTOLO DESTILARIA</v>
          </cell>
          <cell r="E1427" t="str">
            <v>AMETISTA DO SUL</v>
          </cell>
          <cell r="F1427" t="str">
            <v>FREDERICO WESTPHALEN</v>
          </cell>
          <cell r="G1427">
            <v>45070</v>
          </cell>
          <cell r="H1427" t="str">
            <v>335.001.015.8</v>
          </cell>
          <cell r="I1427">
            <v>0</v>
          </cell>
          <cell r="K1427">
            <v>45070</v>
          </cell>
          <cell r="L1427" t="str">
            <v>CACHAÇA</v>
          </cell>
          <cell r="M1427" t="str">
            <v>CANA-DE-AÇÚCAR</v>
          </cell>
          <cell r="O1427" t="str">
            <v>DIEGO POTRICH</v>
          </cell>
          <cell r="P1427" t="str">
            <v>55 99947 8694</v>
          </cell>
          <cell r="R1427" t="str">
            <v>BEBIDAS</v>
          </cell>
          <cell r="V1427" t="str">
            <v>Linha Três Coqueiros, S/N - Interior</v>
          </cell>
          <cell r="W1427" t="str">
            <v>98.465-000</v>
          </cell>
          <cell r="X1427" t="str">
            <v>CONVENCIONAL</v>
          </cell>
        </row>
        <row r="1428">
          <cell r="C1428" t="str">
            <v>09.151/23</v>
          </cell>
          <cell r="D1428" t="str">
            <v>ARTEZANALLE</v>
          </cell>
          <cell r="E1428" t="str">
            <v>NOVO TIRADENTES</v>
          </cell>
          <cell r="F1428" t="str">
            <v>FREDERICO WESTPHALEN</v>
          </cell>
          <cell r="G1428">
            <v>45070</v>
          </cell>
          <cell r="H1428" t="str">
            <v>385.101.663.9</v>
          </cell>
          <cell r="I1428">
            <v>1</v>
          </cell>
          <cell r="J1428">
            <v>45275</v>
          </cell>
          <cell r="K1428">
            <v>45275</v>
          </cell>
          <cell r="L1428" t="str">
            <v>PANIFICADOS, MASSAS</v>
          </cell>
          <cell r="M1428" t="str">
            <v>TRIGO</v>
          </cell>
          <cell r="N1428" t="str">
            <v>Declaração de enquadramento ambiental (09/11/2023)</v>
          </cell>
          <cell r="O1428" t="str">
            <v>JAQUELINE LUCIA BORTOLINI</v>
          </cell>
          <cell r="P1428" t="str">
            <v>55 99647 5630 / 99802 2141</v>
          </cell>
          <cell r="R1428" t="str">
            <v>VEGETAL</v>
          </cell>
          <cell r="S1428" t="str">
            <v>VIGILÂNCIA SANITÁRIA</v>
          </cell>
          <cell r="U1428" t="str">
            <v>jaquelinebortolini7@gmail.com</v>
          </cell>
          <cell r="V1428" t="str">
            <v>Linha Pilão de Pedra, Anexo 1, S/N - Interior</v>
          </cell>
          <cell r="W1428" t="str">
            <v>98.370-000</v>
          </cell>
          <cell r="X1428" t="str">
            <v>CONVENCIONAL</v>
          </cell>
        </row>
        <row r="1429">
          <cell r="C1429" t="str">
            <v>09.152/23</v>
          </cell>
          <cell r="D1429" t="str">
            <v>SILVA</v>
          </cell>
          <cell r="E1429" t="str">
            <v>TAQUARUÇU DO SUL</v>
          </cell>
          <cell r="F1429" t="str">
            <v>FREDERICO WESTPHALEN</v>
          </cell>
          <cell r="G1429">
            <v>45188</v>
          </cell>
          <cell r="H1429" t="str">
            <v>319.101.152.0</v>
          </cell>
          <cell r="I1429">
            <v>1</v>
          </cell>
          <cell r="J1429">
            <v>45468</v>
          </cell>
          <cell r="K1429">
            <v>45468</v>
          </cell>
          <cell r="L1429" t="str">
            <v>PANIFICADOS - MASSA, BOLACHA, BISCOITO, BOLO, PÃO</v>
          </cell>
          <cell r="M1429" t="str">
            <v>TRIGO</v>
          </cell>
          <cell r="N1429" t="str">
            <v>DNILA EMATER</v>
          </cell>
          <cell r="O1429" t="str">
            <v>SANDRA IARA SILVA ZANATTA</v>
          </cell>
          <cell r="P1429" t="str">
            <v>55 99975 0346</v>
          </cell>
          <cell r="R1429" t="str">
            <v>VEGETAL</v>
          </cell>
          <cell r="S1429" t="str">
            <v>VIGILÂNCIA SANITÁRIA</v>
          </cell>
          <cell r="U1429" t="str">
            <v>darcizanatta@hotmail.com</v>
          </cell>
          <cell r="V1429" t="str">
            <v>Linha Novo Sobradinho - Interior</v>
          </cell>
          <cell r="W1429" t="str">
            <v>98.410-000</v>
          </cell>
          <cell r="X1429" t="str">
            <v>CONVENCIONAL</v>
          </cell>
        </row>
        <row r="1430">
          <cell r="C1430" t="str">
            <v>09.153/24</v>
          </cell>
          <cell r="D1430" t="str">
            <v>EMBUTIDOS FARINHAS</v>
          </cell>
          <cell r="E1430" t="str">
            <v>ALPESTRE</v>
          </cell>
          <cell r="F1430" t="str">
            <v>FREDERICO WESTPHALEN</v>
          </cell>
          <cell r="G1430">
            <v>45300</v>
          </cell>
          <cell r="H1430" t="str">
            <v>800.323.282.0</v>
          </cell>
          <cell r="I1430">
            <v>1</v>
          </cell>
          <cell r="J1430">
            <v>45446</v>
          </cell>
          <cell r="K1430">
            <v>45446</v>
          </cell>
          <cell r="L1430" t="str">
            <v>SALAME, LINGUIÇA</v>
          </cell>
          <cell r="M1430" t="str">
            <v>SUINOCULTURA</v>
          </cell>
          <cell r="N1430" t="str">
            <v>OF 026/2023 SMAAMA</v>
          </cell>
          <cell r="O1430" t="str">
            <v>GOMERCINDO JOSÉ MERLO</v>
          </cell>
          <cell r="P1430" t="str">
            <v>54 99985 2434</v>
          </cell>
          <cell r="R1430" t="str">
            <v>ANIMAL</v>
          </cell>
          <cell r="S1430" t="str">
            <v>SIM</v>
          </cell>
          <cell r="U1430" t="str">
            <v>rose.merlo@gmail.com</v>
          </cell>
          <cell r="V1430" t="str">
            <v>Vila Farinhas, S/N</v>
          </cell>
          <cell r="W1430" t="str">
            <v>98.480-000</v>
          </cell>
          <cell r="X1430" t="str">
            <v>CONVENCIONAL</v>
          </cell>
        </row>
        <row r="1431">
          <cell r="C1431" t="str">
            <v>09.154/24</v>
          </cell>
          <cell r="D1431" t="str">
            <v xml:space="preserve">DELÍCIAS DO VALE </v>
          </cell>
          <cell r="E1431" t="str">
            <v>PINHEIRINHO DO VALE</v>
          </cell>
          <cell r="F1431" t="str">
            <v>FREDERICO WESTPHALEN</v>
          </cell>
          <cell r="G1431">
            <v>45348</v>
          </cell>
          <cell r="H1431" t="str">
            <v>390.000.062.1</v>
          </cell>
          <cell r="I1431">
            <v>1</v>
          </cell>
          <cell r="J1431">
            <v>45691</v>
          </cell>
          <cell r="K1431">
            <v>45691</v>
          </cell>
          <cell r="L1431" t="str">
            <v>PANIFICADOS - BOLACHA, CUCA E PÃES</v>
          </cell>
          <cell r="M1431" t="str">
            <v>TRIGO</v>
          </cell>
          <cell r="N1431" t="str">
            <v>DLA 003/2024 DMMA</v>
          </cell>
          <cell r="O1431" t="str">
            <v xml:space="preserve">NAIR TERESINHA NAUE MELZ </v>
          </cell>
          <cell r="R1431" t="str">
            <v>VEGETAL</v>
          </cell>
          <cell r="S1431" t="str">
            <v>VIGILÂNCIA SANITÁRIA</v>
          </cell>
          <cell r="V1431" t="str">
            <v xml:space="preserve">Linha Capivara, S/N - Interior </v>
          </cell>
          <cell r="W1431" t="str">
            <v>98.435-000</v>
          </cell>
          <cell r="X1431" t="str">
            <v>CONVENCIONAL</v>
          </cell>
        </row>
        <row r="1432">
          <cell r="C1432" t="str">
            <v>09.155/24</v>
          </cell>
          <cell r="D1432" t="str">
            <v>EMBUTIDOS FONTANA</v>
          </cell>
          <cell r="E1432" t="str">
            <v>PINHAL</v>
          </cell>
          <cell r="F1432" t="str">
            <v>FREDERICO WESTPHALEN</v>
          </cell>
          <cell r="G1432">
            <v>45408</v>
          </cell>
          <cell r="H1432" t="str">
            <v>299.000.452.6</v>
          </cell>
          <cell r="I1432">
            <v>1</v>
          </cell>
          <cell r="J1432">
            <v>45544</v>
          </cell>
          <cell r="K1432">
            <v>45544</v>
          </cell>
          <cell r="L1432" t="str">
            <v xml:space="preserve">LINGUIÇA DE CARNE SUÍNA, LOMBO DEFUMADO E COPA </v>
          </cell>
          <cell r="M1432" t="str">
            <v xml:space="preserve">SUINOCULTURA </v>
          </cell>
          <cell r="N1432" t="str">
            <v>LO 5/2023 - DMMA</v>
          </cell>
          <cell r="O1432" t="str">
            <v xml:space="preserve">GABRIEL VARGAS </v>
          </cell>
          <cell r="P1432" t="str">
            <v xml:space="preserve">55 99601 9917 </v>
          </cell>
          <cell r="R1432" t="str">
            <v>ANIMAL</v>
          </cell>
          <cell r="S1432" t="str">
            <v>SIM</v>
          </cell>
          <cell r="U1432" t="str">
            <v>tresirmaosalimentos@yahoo.com</v>
          </cell>
          <cell r="V1432" t="str">
            <v xml:space="preserve">Linha Pitol, S/N - Linha Pitol </v>
          </cell>
          <cell r="W1432" t="str">
            <v>98.325-000</v>
          </cell>
          <cell r="X1432" t="str">
            <v>CONVENCIONAL</v>
          </cell>
        </row>
        <row r="1433">
          <cell r="C1433" t="str">
            <v>09.156/25</v>
          </cell>
          <cell r="D1433" t="str">
            <v>VINÍCOLA VINOVIR</v>
          </cell>
          <cell r="E1433" t="str">
            <v>RODEIO BONITO</v>
          </cell>
          <cell r="F1433" t="str">
            <v>FREDERICO WESTPHALEN</v>
          </cell>
          <cell r="G1433">
            <v>45666</v>
          </cell>
          <cell r="H1433" t="str">
            <v>217.001.408.4</v>
          </cell>
          <cell r="I1433">
            <v>1</v>
          </cell>
          <cell r="J1433">
            <v>45744</v>
          </cell>
          <cell r="K1433">
            <v>45744</v>
          </cell>
          <cell r="L1433" t="str">
            <v>VINHOS, SUCOS, ESPUMANTE</v>
          </cell>
          <cell r="M1433" t="str">
            <v>VITIVINICULTURA</v>
          </cell>
          <cell r="N1433" t="str">
            <v>LO 003/2025 SMMA</v>
          </cell>
          <cell r="O1433" t="str">
            <v>VITOR BORTOLINI</v>
          </cell>
          <cell r="P1433" t="str">
            <v>55 99629 6271 / 99639 5809</v>
          </cell>
          <cell r="R1433" t="str">
            <v>VEGETAL</v>
          </cell>
          <cell r="S1433" t="str">
            <v>MAPA</v>
          </cell>
          <cell r="U1433" t="str">
            <v>micheli.bariviera@yahoo.com.br</v>
          </cell>
          <cell r="V1433" t="str">
            <v>Linha Santa Cruz, S/N - Rural</v>
          </cell>
          <cell r="W1433" t="str">
            <v>98.360-000</v>
          </cell>
          <cell r="X1433" t="str">
            <v>CONVENCIONAL</v>
          </cell>
        </row>
        <row r="1434">
          <cell r="C1434" t="str">
            <v>09.157/25</v>
          </cell>
          <cell r="D1434" t="str">
            <v>VARGAS</v>
          </cell>
          <cell r="E1434" t="str">
            <v>SEBERI</v>
          </cell>
          <cell r="F1434" t="str">
            <v>FREDERICO WESTPHALEN</v>
          </cell>
          <cell r="G1434">
            <v>45737</v>
          </cell>
          <cell r="H1434" t="str">
            <v>134.107.989.6</v>
          </cell>
          <cell r="I1434">
            <v>0</v>
          </cell>
          <cell r="K1434">
            <v>45737</v>
          </cell>
          <cell r="L1434" t="str">
            <v>PANIFICADOS - PÃO DE MILHO, BOLACHA CASEIRA, CUCA</v>
          </cell>
          <cell r="M1434" t="str">
            <v>TRIGO</v>
          </cell>
          <cell r="O1434" t="str">
            <v>JOEL VAGNER VARGAS PEREIRA</v>
          </cell>
          <cell r="P1434" t="str">
            <v>55 99644 7352</v>
          </cell>
          <cell r="R1434" t="str">
            <v>VEGETAL</v>
          </cell>
          <cell r="U1434" t="str">
            <v>joelvagnervp@hotmail.com</v>
          </cell>
          <cell r="V1434" t="str">
            <v>Linha Conceição, 2080 - Interior</v>
          </cell>
          <cell r="W1434" t="str">
            <v>98.380-000</v>
          </cell>
          <cell r="X1434" t="str">
            <v>CONVENCIONAL</v>
          </cell>
        </row>
        <row r="1435">
          <cell r="C1435" t="str">
            <v>09.158/25</v>
          </cell>
          <cell r="D1435" t="str">
            <v>GRANJA TOP DA SERRA</v>
          </cell>
          <cell r="E1435" t="str">
            <v>NONOAI</v>
          </cell>
          <cell r="F1435" t="str">
            <v>FREDERICO WESTPHALEN</v>
          </cell>
          <cell r="G1435">
            <v>45797</v>
          </cell>
          <cell r="H1435" t="str">
            <v>082.107.637.0</v>
          </cell>
          <cell r="I1435">
            <v>1</v>
          </cell>
          <cell r="J1435">
            <v>45819</v>
          </cell>
          <cell r="K1435">
            <v>45819</v>
          </cell>
          <cell r="L1435" t="str">
            <v>OVOS</v>
          </cell>
          <cell r="M1435" t="str">
            <v>AVICULTURA DE POSTURA</v>
          </cell>
          <cell r="N1435" t="str">
            <v>DISLIC 5/2025</v>
          </cell>
          <cell r="O1435" t="str">
            <v>ITACIR BIESEK</v>
          </cell>
          <cell r="P1435" t="str">
            <v>49 99181 1763</v>
          </cell>
          <cell r="R1435" t="str">
            <v>ANIMAL</v>
          </cell>
          <cell r="S1435" t="str">
            <v>SIM</v>
          </cell>
          <cell r="V1435" t="str">
            <v>Linha Menezes, S/N - Interior</v>
          </cell>
          <cell r="W1435" t="str">
            <v>99.600-000</v>
          </cell>
          <cell r="X1435" t="str">
            <v>CONVENCIONAL</v>
          </cell>
        </row>
        <row r="1436">
          <cell r="C1436" t="str">
            <v>09.159/25</v>
          </cell>
          <cell r="D1436" t="str">
            <v>AGROSILVA</v>
          </cell>
          <cell r="E1436" t="str">
            <v>CAIÇARA</v>
          </cell>
          <cell r="F1436" t="str">
            <v>FREDERICO WESTPHALEN</v>
          </cell>
          <cell r="G1436">
            <v>45825</v>
          </cell>
          <cell r="H1436" t="str">
            <v>180.103.880.2</v>
          </cell>
          <cell r="I1436">
            <v>0</v>
          </cell>
          <cell r="K1436">
            <v>45825</v>
          </cell>
          <cell r="L1436" t="str">
            <v>MANDIOCA DESCASCADA</v>
          </cell>
          <cell r="M1436" t="str">
            <v>MANDIOCA</v>
          </cell>
          <cell r="O1436" t="str">
            <v>AMÉRICO JOSÉ DA SILVA</v>
          </cell>
          <cell r="P1436" t="str">
            <v>55 99999 7290 / 99721 5790</v>
          </cell>
          <cell r="R1436" t="str">
            <v>VEGETAL</v>
          </cell>
          <cell r="U1436" t="str">
            <v>americosilva@gmail.com</v>
          </cell>
          <cell r="V1436" t="str">
            <v>Linha Forquila, S/N - Interior</v>
          </cell>
          <cell r="W1436" t="str">
            <v>98.440-000</v>
          </cell>
          <cell r="X1436" t="str">
            <v>CONVENCIONAL</v>
          </cell>
        </row>
        <row r="1437">
          <cell r="C1437" t="str">
            <v>09.160/25</v>
          </cell>
          <cell r="D1437" t="str">
            <v>QUEIJARIA DA LOLA</v>
          </cell>
          <cell r="E1437" t="str">
            <v>ALPESTRE</v>
          </cell>
          <cell r="F1437" t="str">
            <v>FREDERICO WESTPHALEN</v>
          </cell>
          <cell r="G1437">
            <v>45919</v>
          </cell>
          <cell r="H1437" t="str">
            <v>164.107.206.4</v>
          </cell>
          <cell r="I1437">
            <v>0</v>
          </cell>
          <cell r="K1437">
            <v>45919</v>
          </cell>
          <cell r="L1437" t="str">
            <v>QUEIJO</v>
          </cell>
          <cell r="M1437" t="str">
            <v>BOVINOCULTURA DE LEITE</v>
          </cell>
          <cell r="O1437" t="str">
            <v>LORENA SCALVI</v>
          </cell>
          <cell r="P1437" t="str">
            <v>55 99679 3271</v>
          </cell>
          <cell r="R1437" t="str">
            <v>ANIMAL</v>
          </cell>
          <cell r="U1437" t="str">
            <v>amandathaliascalvi@gmail.com</v>
          </cell>
          <cell r="V1437" t="str">
            <v>Vila Encruzilhada Gaúcha, S/N - Interior</v>
          </cell>
          <cell r="W1437" t="str">
            <v>98.480-000</v>
          </cell>
          <cell r="X1437" t="str">
            <v>CONVENCIONAL</v>
          </cell>
        </row>
        <row r="1438">
          <cell r="F1438" t="e">
            <v>#N/A</v>
          </cell>
        </row>
        <row r="1439">
          <cell r="F1439" t="e">
            <v>#N/A</v>
          </cell>
        </row>
        <row r="1440">
          <cell r="I1440">
            <v>64</v>
          </cell>
        </row>
        <row r="1441">
          <cell r="C1441" t="str">
            <v>10.001/07</v>
          </cell>
          <cell r="D1441" t="str">
            <v>FÁTIMA LORENI SILVIA MELLO</v>
          </cell>
          <cell r="E1441" t="str">
            <v>ENTRE-IJUÍS</v>
          </cell>
          <cell r="G1441">
            <v>39419</v>
          </cell>
          <cell r="H1441" t="str">
            <v>269.103.850.0</v>
          </cell>
          <cell r="I1441">
            <v>0</v>
          </cell>
          <cell r="K1441" t="str">
            <v>DESC</v>
          </cell>
          <cell r="L1441" t="str">
            <v>OVOS</v>
          </cell>
          <cell r="M1441" t="str">
            <v>AVICULTURA DE POSTURA</v>
          </cell>
          <cell r="O1441" t="str">
            <v>FÁTIMA LORENI SILVIA MELLO</v>
          </cell>
          <cell r="P1441" t="str">
            <v>55 9621 4234</v>
          </cell>
          <cell r="R1441" t="str">
            <v>ANIMAL</v>
          </cell>
          <cell r="V1441" t="str">
            <v xml:space="preserve">Colonia Mousquer. P/ correspondência: BR 285 KM 506, </v>
          </cell>
          <cell r="W1441" t="str">
            <v>98.801-640</v>
          </cell>
          <cell r="X1441" t="str">
            <v>CONVENCIONAL</v>
          </cell>
        </row>
        <row r="1442">
          <cell r="C1442" t="str">
            <v>10.002/07</v>
          </cell>
          <cell r="D1442" t="str">
            <v>VITOR GOMES PINHEIRO</v>
          </cell>
          <cell r="E1442" t="str">
            <v>EUGÊNIO DE CASTRO</v>
          </cell>
          <cell r="F1442" t="str">
            <v>SANTA ROSA</v>
          </cell>
          <cell r="G1442">
            <v>39419</v>
          </cell>
          <cell r="H1442" t="str">
            <v>273.100.160.1</v>
          </cell>
          <cell r="I1442">
            <v>0</v>
          </cell>
          <cell r="K1442">
            <v>39419</v>
          </cell>
          <cell r="L1442" t="str">
            <v>MILHO, ARROZ</v>
          </cell>
          <cell r="M1442" t="str">
            <v>HORTICULTURA</v>
          </cell>
          <cell r="O1442" t="str">
            <v>VITOR GOMES PINHEIRO</v>
          </cell>
          <cell r="Q1442" t="str">
            <v>55 3335 1120</v>
          </cell>
          <cell r="R1442" t="str">
            <v>VEGETAL</v>
          </cell>
          <cell r="V1442" t="str">
            <v>Rua João Dezordi,102</v>
          </cell>
          <cell r="X1442" t="str">
            <v>CONVENCIONAL</v>
          </cell>
        </row>
        <row r="1443">
          <cell r="C1443" t="str">
            <v>10.003/08</v>
          </cell>
          <cell r="D1443" t="str">
            <v>ARLINDO E JAIME WESCHENFELDER</v>
          </cell>
          <cell r="E1443" t="str">
            <v>GIRUÁ</v>
          </cell>
          <cell r="F1443" t="str">
            <v>SANTA ROSA</v>
          </cell>
          <cell r="G1443">
            <v>39475</v>
          </cell>
          <cell r="H1443" t="str">
            <v>055.103.177.8</v>
          </cell>
          <cell r="I1443">
            <v>0</v>
          </cell>
          <cell r="K1443">
            <v>39475</v>
          </cell>
          <cell r="L1443" t="str">
            <v>DERIVADOS DE CANA</v>
          </cell>
          <cell r="M1443" t="str">
            <v>CANA-DE-AÇÚCAR</v>
          </cell>
          <cell r="O1443" t="str">
            <v>ARLINDO WESCHENFELDER</v>
          </cell>
          <cell r="P1443" t="str">
            <v>55 9999 3585</v>
          </cell>
          <cell r="R1443" t="str">
            <v>VEGETAL</v>
          </cell>
          <cell r="V1443" t="str">
            <v>Boca da Picada</v>
          </cell>
          <cell r="X1443" t="str">
            <v>CONVENCIONAL</v>
          </cell>
        </row>
        <row r="1444">
          <cell r="C1444" t="str">
            <v>10.004/15</v>
          </cell>
          <cell r="D1444" t="str">
            <v>TOMÉ SCHARDONG</v>
          </cell>
          <cell r="E1444" t="str">
            <v>SÃO PEDRO DO BUTIÁ</v>
          </cell>
          <cell r="F1444" t="str">
            <v>SANTA ROSA</v>
          </cell>
          <cell r="G1444">
            <v>42060</v>
          </cell>
          <cell r="H1444" t="str">
            <v>411.100.961.0</v>
          </cell>
          <cell r="I1444">
            <v>0</v>
          </cell>
          <cell r="K1444">
            <v>42060</v>
          </cell>
          <cell r="L1444" t="str">
            <v>FRANGO</v>
          </cell>
          <cell r="M1444" t="str">
            <v>AVICULTURA DE CORTE</v>
          </cell>
          <cell r="O1444" t="str">
            <v>TOMÉ SCHARDONG</v>
          </cell>
          <cell r="P1444" t="str">
            <v>55 9165 5483</v>
          </cell>
          <cell r="R1444" t="str">
            <v>ANIMAL</v>
          </cell>
          <cell r="V1444" t="str">
            <v>saída Linha Taipão</v>
          </cell>
          <cell r="W1444" t="str">
            <v>97.920-000</v>
          </cell>
          <cell r="X1444" t="str">
            <v>CONVENCIONAL</v>
          </cell>
        </row>
        <row r="1445">
          <cell r="C1445" t="str">
            <v>10.005/08</v>
          </cell>
          <cell r="D1445" t="str">
            <v>ARI PRESTES DE OLIVEIRA</v>
          </cell>
          <cell r="E1445" t="str">
            <v>GIRUÁ</v>
          </cell>
          <cell r="F1445" t="str">
            <v>SANTA ROSA</v>
          </cell>
          <cell r="G1445">
            <v>39475</v>
          </cell>
          <cell r="H1445" t="str">
            <v>055.105.033.0</v>
          </cell>
          <cell r="I1445">
            <v>0</v>
          </cell>
          <cell r="K1445">
            <v>39475</v>
          </cell>
          <cell r="L1445" t="str">
            <v>MELADO</v>
          </cell>
          <cell r="M1445" t="str">
            <v>CANA-DE-AÇÚCAR</v>
          </cell>
          <cell r="R1445" t="str">
            <v>VEGETAL</v>
          </cell>
          <cell r="V1445" t="str">
            <v>Rincão dos Rochas</v>
          </cell>
          <cell r="X1445" t="str">
            <v>CONVENCIONAL</v>
          </cell>
        </row>
        <row r="1446">
          <cell r="C1446" t="str">
            <v>10.006/09</v>
          </cell>
          <cell r="D1446" t="str">
            <v>BOLZAN</v>
          </cell>
          <cell r="E1446" t="str">
            <v>MATO QUEIMADO</v>
          </cell>
          <cell r="F1446" t="str">
            <v>SANTA ROSA</v>
          </cell>
          <cell r="G1446">
            <v>40115</v>
          </cell>
          <cell r="H1446" t="str">
            <v>484.101.019.9</v>
          </cell>
          <cell r="I1446">
            <v>1</v>
          </cell>
          <cell r="J1446">
            <v>41437</v>
          </cell>
          <cell r="K1446">
            <v>44718</v>
          </cell>
          <cell r="L1446" t="str">
            <v>PANIFICADOS E MASSAS</v>
          </cell>
          <cell r="M1446" t="str">
            <v>TRIGO</v>
          </cell>
          <cell r="N1446" t="str">
            <v>DECLARAÇÃO DE ISENÇÃO Mun Nº 05/2020</v>
          </cell>
          <cell r="O1446" t="str">
            <v>IRANIR LÚCIA JONER BOLZAN</v>
          </cell>
          <cell r="P1446" t="str">
            <v>55 99122 5712 / 99659 5681</v>
          </cell>
          <cell r="R1446" t="str">
            <v>VEGETAL</v>
          </cell>
          <cell r="S1446" t="str">
            <v>VIGILÂNCIA SANITÁRIA</v>
          </cell>
          <cell r="U1446" t="str">
            <v>agrobolzan@hotmail.com</v>
          </cell>
          <cell r="V1446" t="str">
            <v>Linha Dona Alice, s/nº - Interior</v>
          </cell>
          <cell r="W1446" t="str">
            <v>97.935-000</v>
          </cell>
          <cell r="X1446" t="str">
            <v>CONVENCIONAL</v>
          </cell>
        </row>
        <row r="1447">
          <cell r="C1447" t="str">
            <v>10.007/09</v>
          </cell>
          <cell r="D1447" t="str">
            <v>KONZEN</v>
          </cell>
          <cell r="E1447" t="str">
            <v>CERRO LARGO</v>
          </cell>
          <cell r="G1447">
            <v>40115</v>
          </cell>
          <cell r="H1447" t="str">
            <v>030.103.264.5</v>
          </cell>
          <cell r="I1447">
            <v>0</v>
          </cell>
          <cell r="J1447">
            <v>41207</v>
          </cell>
          <cell r="K1447" t="str">
            <v>DESC</v>
          </cell>
          <cell r="L1447" t="str">
            <v>LEITE E DERIVADOS</v>
          </cell>
          <cell r="M1447" t="str">
            <v>BOVINOCULTURA DE LEITE</v>
          </cell>
          <cell r="N1447" t="str">
            <v>DNILA Nº 152/2020 DACA PEAF</v>
          </cell>
          <cell r="O1447" t="str">
            <v>LUIS INÁCIO KONZEN / REJANE BEATRIZ KONZEN</v>
          </cell>
          <cell r="P1447" t="str">
            <v>55 9988 0395 / 9626 9339</v>
          </cell>
          <cell r="R1447" t="str">
            <v>ANIMAL</v>
          </cell>
          <cell r="T1447" t="str">
            <v>SUSAF-RS</v>
          </cell>
          <cell r="U1447" t="str">
            <v>agroindustriakonzen@gamil.com</v>
          </cell>
          <cell r="V1447" t="str">
            <v>Vila São Francisco</v>
          </cell>
          <cell r="W1447" t="str">
            <v>97.900-000</v>
          </cell>
          <cell r="X1447" t="str">
            <v>CONVENCIONAL</v>
          </cell>
        </row>
        <row r="1448">
          <cell r="C1448" t="str">
            <v>10.008/10</v>
          </cell>
          <cell r="D1448" t="str">
            <v>VILSON FERREIRA DE SOUZA</v>
          </cell>
          <cell r="E1448" t="str">
            <v>SÃO PAULO DAS MISSÕES</v>
          </cell>
          <cell r="F1448" t="str">
            <v>SANTA ROSA</v>
          </cell>
          <cell r="G1448">
            <v>40266</v>
          </cell>
          <cell r="H1448" t="str">
            <v>227.102.993.1</v>
          </cell>
          <cell r="I1448">
            <v>0</v>
          </cell>
          <cell r="K1448">
            <v>40266</v>
          </cell>
          <cell r="L1448" t="str">
            <v>MELADO</v>
          </cell>
          <cell r="M1448" t="str">
            <v>CANA-DE-AÇÚCAR</v>
          </cell>
          <cell r="O1448" t="str">
            <v>VILSON FERREIRA DE SOUZA</v>
          </cell>
          <cell r="P1448" t="str">
            <v>55 9153 1418</v>
          </cell>
          <cell r="R1448" t="str">
            <v>VEGETAL</v>
          </cell>
          <cell r="V1448" t="str">
            <v>Linha Louro Seco</v>
          </cell>
          <cell r="X1448" t="str">
            <v>CONVENCIONAL</v>
          </cell>
        </row>
        <row r="1449">
          <cell r="C1449" t="str">
            <v>10.009/10</v>
          </cell>
          <cell r="D1449" t="str">
            <v>IVO KUHN E TEREZINHA KUHN</v>
          </cell>
          <cell r="E1449" t="str">
            <v>SÃO PAULO DAS MISSÕES</v>
          </cell>
          <cell r="G1449">
            <v>40266</v>
          </cell>
          <cell r="H1449" t="str">
            <v>227.101.637.6</v>
          </cell>
          <cell r="I1449">
            <v>0</v>
          </cell>
          <cell r="K1449" t="str">
            <v>DESC</v>
          </cell>
          <cell r="L1449" t="str">
            <v>DERIVADOS DE CANA</v>
          </cell>
          <cell r="M1449" t="str">
            <v>CANA-DE-AÇÚCAR</v>
          </cell>
          <cell r="O1449" t="str">
            <v>IVO KUHN</v>
          </cell>
          <cell r="P1449" t="str">
            <v>55 9117 0183</v>
          </cell>
          <cell r="Q1449" t="str">
            <v>55 3563 1249</v>
          </cell>
          <cell r="R1449" t="str">
            <v>VEGETAL</v>
          </cell>
          <cell r="V1449" t="str">
            <v>Vila Pinheiro Machado</v>
          </cell>
          <cell r="X1449" t="str">
            <v>ORGÂNICO NÃO CERTIFICADO</v>
          </cell>
        </row>
        <row r="1450">
          <cell r="C1450" t="str">
            <v>10.010/15</v>
          </cell>
          <cell r="D1450" t="str">
            <v>PESCADOS HAVAI</v>
          </cell>
          <cell r="E1450" t="str">
            <v>GIRUÁ</v>
          </cell>
          <cell r="F1450" t="str">
            <v>SANTA ROSA</v>
          </cell>
          <cell r="G1450">
            <v>42089</v>
          </cell>
          <cell r="H1450" t="str">
            <v>055.004.606.2</v>
          </cell>
          <cell r="I1450">
            <v>1</v>
          </cell>
          <cell r="J1450">
            <v>45716</v>
          </cell>
          <cell r="K1450">
            <v>45716</v>
          </cell>
          <cell r="L1450" t="str">
            <v>FILE DE PEIXE - TILÁPIA</v>
          </cell>
          <cell r="M1450" t="str">
            <v>PESCADOS OU PISCICULTURA</v>
          </cell>
          <cell r="N1450" t="str">
            <v>LO nº 10/2021</v>
          </cell>
          <cell r="O1450" t="str">
            <v>MÁRCIA DENISE KRONBAUER</v>
          </cell>
          <cell r="P1450" t="str">
            <v>55 99938 4338</v>
          </cell>
          <cell r="R1450" t="str">
            <v>ANIMAL</v>
          </cell>
          <cell r="S1450" t="str">
            <v>SIM</v>
          </cell>
          <cell r="V1450" t="str">
            <v>Bela Vista - Interior</v>
          </cell>
          <cell r="W1450" t="str">
            <v>98.870-000</v>
          </cell>
          <cell r="X1450" t="str">
            <v>CONVENCIONAL</v>
          </cell>
        </row>
        <row r="1451">
          <cell r="C1451" t="str">
            <v>10.011/10</v>
          </cell>
          <cell r="D1451" t="str">
            <v>VILMAR SZETSKO</v>
          </cell>
          <cell r="E1451" t="str">
            <v>SÃO PAULO DAS MISSÕES</v>
          </cell>
          <cell r="G1451">
            <v>40322</v>
          </cell>
          <cell r="H1451" t="str">
            <v>227.102.832.3</v>
          </cell>
          <cell r="I1451">
            <v>0</v>
          </cell>
          <cell r="K1451" t="str">
            <v>DESC</v>
          </cell>
          <cell r="L1451" t="str">
            <v>DERIVADOS DE CANA</v>
          </cell>
          <cell r="M1451" t="str">
            <v>CANA-DE-AÇÚCAR</v>
          </cell>
          <cell r="O1451" t="str">
            <v>VILMAR SZETSKO</v>
          </cell>
          <cell r="P1451" t="str">
            <v>55 9978 0897</v>
          </cell>
          <cell r="R1451" t="str">
            <v>VEGETAL</v>
          </cell>
          <cell r="V1451" t="str">
            <v>Linha Lavina</v>
          </cell>
          <cell r="X1451" t="str">
            <v>CONVENCIONAL</v>
          </cell>
        </row>
        <row r="1452">
          <cell r="C1452" t="str">
            <v>10.012/10</v>
          </cell>
          <cell r="D1452" t="str">
            <v>ROSELI FÁTIMA BRANDT</v>
          </cell>
          <cell r="E1452" t="str">
            <v>SANTO ANTÔNIO DAS MISSÕES</v>
          </cell>
          <cell r="G1452">
            <v>40322</v>
          </cell>
          <cell r="H1452" t="str">
            <v>223.101.721.5</v>
          </cell>
          <cell r="I1452">
            <v>0</v>
          </cell>
          <cell r="K1452" t="str">
            <v>DESC</v>
          </cell>
          <cell r="L1452" t="str">
            <v>PANIFICADOS - BOLACHAS</v>
          </cell>
          <cell r="M1452" t="str">
            <v>TRIGO, MANDIOCA, CANA-DE-AÇÚCAR E BATATA-DOCE</v>
          </cell>
          <cell r="O1452" t="str">
            <v>Roseli Fátima Brandt</v>
          </cell>
          <cell r="P1452" t="str">
            <v>55 9616 0904</v>
          </cell>
          <cell r="R1452" t="str">
            <v>VEGETAL</v>
          </cell>
          <cell r="V1452" t="str">
            <v>Rincão Santa Maria</v>
          </cell>
          <cell r="W1452" t="str">
            <v>97.870-000</v>
          </cell>
          <cell r="X1452" t="str">
            <v>CONVENCIONAL</v>
          </cell>
        </row>
        <row r="1453">
          <cell r="C1453" t="str">
            <v>10.013/10</v>
          </cell>
          <cell r="D1453" t="str">
            <v>ANATALÍCIA MACHADO</v>
          </cell>
          <cell r="E1453" t="str">
            <v>SANTO ANTÔNIO DAS MISSÕES</v>
          </cell>
          <cell r="G1453">
            <v>40322</v>
          </cell>
          <cell r="H1453" t="str">
            <v>223.106.514.7</v>
          </cell>
          <cell r="I1453">
            <v>0</v>
          </cell>
          <cell r="K1453" t="str">
            <v>DESC</v>
          </cell>
          <cell r="L1453" t="str">
            <v>PANIFICADOS</v>
          </cell>
          <cell r="M1453" t="str">
            <v>TRIGO</v>
          </cell>
          <cell r="O1453" t="str">
            <v>ANATALÍCIA MACHADO</v>
          </cell>
          <cell r="P1453" t="str">
            <v>55 9937 8326</v>
          </cell>
          <cell r="R1453" t="str">
            <v>VEGETAL</v>
          </cell>
          <cell r="V1453" t="str">
            <v>Rincão Santa Ana</v>
          </cell>
          <cell r="X1453" t="str">
            <v>CONVENCIONAL</v>
          </cell>
        </row>
        <row r="1454">
          <cell r="C1454" t="str">
            <v>10.014/10</v>
          </cell>
          <cell r="D1454" t="str">
            <v>ENEDINA MACHADO SILVEIRA</v>
          </cell>
          <cell r="E1454" t="str">
            <v>SANTO ANTÔNIO DAS MISSÕES</v>
          </cell>
          <cell r="G1454">
            <v>40322</v>
          </cell>
          <cell r="H1454" t="str">
            <v>223.101.007.5</v>
          </cell>
          <cell r="I1454">
            <v>0</v>
          </cell>
          <cell r="K1454" t="str">
            <v>DESC</v>
          </cell>
          <cell r="L1454" t="str">
            <v>PANIFICADOS - BOLACHAS; MILHO, ABÓBORA, MANDIOCA, HORTALIÇAS</v>
          </cell>
          <cell r="M1454" t="str">
            <v>TRIGO</v>
          </cell>
          <cell r="O1454" t="str">
            <v>ENEDINA MACHADO SILVEIRA</v>
          </cell>
          <cell r="P1454" t="str">
            <v>55 9937 8326</v>
          </cell>
          <cell r="R1454" t="str">
            <v>VEGETAL</v>
          </cell>
          <cell r="V1454" t="str">
            <v>Rincão Santa Ana</v>
          </cell>
          <cell r="X1454" t="str">
            <v>CONVENCIONAL</v>
          </cell>
        </row>
        <row r="1455">
          <cell r="C1455" t="str">
            <v>10.015/10</v>
          </cell>
          <cell r="D1455" t="str">
            <v>MARLENE MACHADO SILVEIRA</v>
          </cell>
          <cell r="E1455" t="str">
            <v>SANTO ANTÔNIO DAS MISSÕES</v>
          </cell>
          <cell r="G1455">
            <v>40322</v>
          </cell>
          <cell r="H1455" t="str">
            <v>223.104.445.0</v>
          </cell>
          <cell r="I1455">
            <v>0</v>
          </cell>
          <cell r="K1455" t="str">
            <v>DESC</v>
          </cell>
          <cell r="L1455" t="str">
            <v>LEITE, QUEIJOS, OVOS</v>
          </cell>
          <cell r="M1455" t="str">
            <v>AVICULTURA DE POSTURA E BOVINOCULTURA DE LEITE</v>
          </cell>
          <cell r="O1455" t="str">
            <v>MARLENE MACHADO SILVEIRA</v>
          </cell>
          <cell r="P1455" t="str">
            <v>55 9153 2135</v>
          </cell>
          <cell r="R1455" t="str">
            <v>ANIMAL</v>
          </cell>
          <cell r="V1455" t="str">
            <v>Santa Ana</v>
          </cell>
          <cell r="X1455" t="str">
            <v>CONVENCIONAL</v>
          </cell>
        </row>
        <row r="1456">
          <cell r="C1456" t="str">
            <v>10.016/10</v>
          </cell>
          <cell r="D1456" t="str">
            <v>CLENI JACQUES BARCELOS</v>
          </cell>
          <cell r="E1456" t="str">
            <v>SANTO ANTÔNIO DAS MISSÕES</v>
          </cell>
          <cell r="G1456">
            <v>40322</v>
          </cell>
          <cell r="H1456" t="str">
            <v>223.100.905.0</v>
          </cell>
          <cell r="I1456">
            <v>0</v>
          </cell>
          <cell r="K1456" t="str">
            <v>DESC</v>
          </cell>
          <cell r="L1456" t="str">
            <v>RAPADURA</v>
          </cell>
          <cell r="M1456" t="str">
            <v>CANA-DE-AÇÚCAR</v>
          </cell>
          <cell r="O1456" t="str">
            <v>CLENI JAQUES BARCELOS</v>
          </cell>
          <cell r="P1456" t="str">
            <v>55 9926 0228</v>
          </cell>
          <cell r="R1456" t="str">
            <v>VEGETAL</v>
          </cell>
          <cell r="V1456" t="str">
            <v>Rincão dos Garcias</v>
          </cell>
          <cell r="X1456" t="str">
            <v>CONVENCIONAL</v>
          </cell>
        </row>
        <row r="1457">
          <cell r="C1457" t="str">
            <v>10.017/10</v>
          </cell>
          <cell r="D1457" t="str">
            <v>JAIR JOSÉ SPEROTTO</v>
          </cell>
          <cell r="E1457" t="str">
            <v>SANTO ANTÔNIO DAS MISSÕES</v>
          </cell>
          <cell r="F1457" t="str">
            <v>SANTA ROSA</v>
          </cell>
          <cell r="G1457">
            <v>40322</v>
          </cell>
          <cell r="H1457" t="str">
            <v>223.106.284.9</v>
          </cell>
          <cell r="I1457">
            <v>0</v>
          </cell>
          <cell r="K1457">
            <v>40322</v>
          </cell>
          <cell r="L1457" t="str">
            <v>UVA,MILHO,MASSAS CASEIRAS</v>
          </cell>
          <cell r="M1457" t="str">
            <v>HORTICULTURA</v>
          </cell>
          <cell r="O1457" t="str">
            <v>Jair José Sperotto</v>
          </cell>
          <cell r="P1457" t="str">
            <v>55 9934 8647 / 9904 5227</v>
          </cell>
          <cell r="R1457" t="str">
            <v>VEGETAL</v>
          </cell>
          <cell r="V1457" t="str">
            <v>Waldemar Ribeiro Nunes,7731(final da rua leste)</v>
          </cell>
          <cell r="X1457" t="str">
            <v>CONVENCIONAL</v>
          </cell>
        </row>
        <row r="1458">
          <cell r="C1458" t="str">
            <v>10.018/10</v>
          </cell>
          <cell r="D1458" t="str">
            <v>CLÁUDIO MACHADO SILVEIRA</v>
          </cell>
          <cell r="E1458" t="str">
            <v>SANTO ANTÔNIO DAS MISSÕES</v>
          </cell>
          <cell r="G1458">
            <v>40322</v>
          </cell>
          <cell r="H1458" t="str">
            <v>223.104.660.6</v>
          </cell>
          <cell r="I1458">
            <v>0</v>
          </cell>
          <cell r="K1458" t="str">
            <v>DESC</v>
          </cell>
          <cell r="L1458" t="str">
            <v>MANDIOCA, MILHO</v>
          </cell>
          <cell r="M1458" t="str">
            <v>MANDIOCA E MILHO</v>
          </cell>
          <cell r="O1458" t="str">
            <v>Cláudio Machado Silveira</v>
          </cell>
          <cell r="P1458" t="str">
            <v>55 9937 8326</v>
          </cell>
          <cell r="R1458" t="str">
            <v>VEGETAL</v>
          </cell>
          <cell r="V1458" t="str">
            <v>Santa Ana</v>
          </cell>
          <cell r="X1458" t="str">
            <v>CONVENCIONAL</v>
          </cell>
        </row>
        <row r="1459">
          <cell r="C1459" t="str">
            <v>10.019/10</v>
          </cell>
          <cell r="D1459" t="str">
            <v>DOCE SABOR</v>
          </cell>
          <cell r="E1459" t="str">
            <v>PORTO XAVIER</v>
          </cell>
          <cell r="F1459" t="str">
            <v>SANTA ROSA</v>
          </cell>
          <cell r="G1459">
            <v>40357</v>
          </cell>
          <cell r="H1459" t="str">
            <v>214.103.346.7</v>
          </cell>
          <cell r="I1459">
            <v>1</v>
          </cell>
          <cell r="J1459">
            <v>42578</v>
          </cell>
          <cell r="K1459">
            <v>42578</v>
          </cell>
          <cell r="L1459" t="str">
            <v>RAPADURAS E MELADO</v>
          </cell>
          <cell r="M1459" t="str">
            <v>CANA-DE-AÇÚCAR</v>
          </cell>
          <cell r="N1459" t="str">
            <v>DECLARAÇÃO DE NÃO INCIDENCIA DE LICENCIAMENTO AMBIENTAL - DEPARTAMENTO MUNICIPAL DE MEIO AMBIENTE</v>
          </cell>
          <cell r="O1459" t="str">
            <v>Jouber Fracalossi Engers</v>
          </cell>
          <cell r="P1459" t="str">
            <v>55 9953 0145</v>
          </cell>
          <cell r="R1459" t="str">
            <v>VEGETAL</v>
          </cell>
          <cell r="S1459" t="str">
            <v>VIGILÂNCIA SANITÁRIA</v>
          </cell>
          <cell r="V1459" t="str">
            <v>Linha Mineral S/N</v>
          </cell>
          <cell r="W1459" t="str">
            <v>98.995-000</v>
          </cell>
          <cell r="X1459" t="str">
            <v>CONVENCIONAL</v>
          </cell>
        </row>
        <row r="1460">
          <cell r="C1460" t="str">
            <v>10.020/10</v>
          </cell>
          <cell r="D1460" t="str">
            <v>COOPERATIVA DE PRODUTORES NA AGRICULTURA FAMILIAR VIDA NOVA</v>
          </cell>
          <cell r="E1460" t="str">
            <v>SALVADOR DAS MISSÕES</v>
          </cell>
          <cell r="F1460" t="str">
            <v>SANTA ROSA</v>
          </cell>
          <cell r="G1460">
            <v>40378</v>
          </cell>
          <cell r="H1460" t="str">
            <v>399.101.209.1</v>
          </cell>
          <cell r="I1460">
            <v>0</v>
          </cell>
          <cell r="K1460">
            <v>40378</v>
          </cell>
          <cell r="L1460" t="str">
            <v>FRANGO</v>
          </cell>
          <cell r="M1460" t="str">
            <v>AVICULTURA DE CORTE</v>
          </cell>
          <cell r="O1460" t="str">
            <v>Maria Cunha</v>
          </cell>
          <cell r="Q1460" t="str">
            <v>55 3359 9092</v>
          </cell>
          <cell r="R1460" t="str">
            <v>ANIMAL</v>
          </cell>
          <cell r="V1460" t="str">
            <v>Santo Antonio Baixo</v>
          </cell>
          <cell r="X1460" t="str">
            <v>CONVENCIONAL</v>
          </cell>
        </row>
        <row r="1461">
          <cell r="C1461" t="str">
            <v>10.021/13</v>
          </cell>
          <cell r="D1461" t="str">
            <v>JC</v>
          </cell>
          <cell r="E1461" t="str">
            <v>GIRUÁ</v>
          </cell>
          <cell r="F1461" t="str">
            <v>SANTA ROSA</v>
          </cell>
          <cell r="G1461">
            <v>41535</v>
          </cell>
          <cell r="H1461" t="str">
            <v>055.109.578.4</v>
          </cell>
          <cell r="I1461">
            <v>0</v>
          </cell>
          <cell r="K1461">
            <v>41535</v>
          </cell>
          <cell r="L1461" t="str">
            <v>MANDIOCA DESCASCADA</v>
          </cell>
          <cell r="M1461" t="str">
            <v>MANDIOCA</v>
          </cell>
          <cell r="O1461" t="str">
            <v>Claudiomiro Vargas Leite</v>
          </cell>
          <cell r="P1461" t="str">
            <v>55 9646 7560</v>
          </cell>
          <cell r="R1461" t="str">
            <v>VEGETAL</v>
          </cell>
          <cell r="V1461" t="str">
            <v>Rincão Cascavel, distr. Mato Grande</v>
          </cell>
          <cell r="W1461" t="str">
            <v>98.870-000</v>
          </cell>
          <cell r="X1461" t="str">
            <v>CONVENCIONAL</v>
          </cell>
        </row>
        <row r="1462">
          <cell r="C1462" t="str">
            <v>10.022/10</v>
          </cell>
          <cell r="D1462" t="str">
            <v>DENISE FÁTIMA CÂMERA</v>
          </cell>
          <cell r="E1462" t="str">
            <v>ENTRE-IJUÍS</v>
          </cell>
          <cell r="G1462">
            <v>40451</v>
          </cell>
          <cell r="H1462" t="str">
            <v>269.103.380.3</v>
          </cell>
          <cell r="I1462">
            <v>0</v>
          </cell>
          <cell r="K1462" t="str">
            <v>DESC</v>
          </cell>
          <cell r="L1462" t="str">
            <v>PANIFICAÇÃO</v>
          </cell>
          <cell r="M1462" t="str">
            <v>TRIGO</v>
          </cell>
          <cell r="O1462" t="str">
            <v>Denise Fátima Câmera</v>
          </cell>
          <cell r="P1462" t="str">
            <v>55 9934 3313</v>
          </cell>
          <cell r="Q1462" t="str">
            <v>55 3329 1366</v>
          </cell>
          <cell r="R1462" t="str">
            <v>VEGETAL</v>
          </cell>
          <cell r="V1462" t="str">
            <v>São José Serra de Baixo</v>
          </cell>
          <cell r="W1462" t="str">
            <v>98.855-000</v>
          </cell>
          <cell r="X1462" t="str">
            <v>CONVENCIONAL</v>
          </cell>
        </row>
        <row r="1463">
          <cell r="C1463" t="str">
            <v>10.023/10</v>
          </cell>
          <cell r="D1463" t="str">
            <v>JUSSARA BASSO</v>
          </cell>
          <cell r="E1463" t="str">
            <v>ENTRE-IJUÍS</v>
          </cell>
          <cell r="G1463">
            <v>40451</v>
          </cell>
          <cell r="H1463" t="str">
            <v>269.100.152.5</v>
          </cell>
          <cell r="I1463">
            <v>0</v>
          </cell>
          <cell r="K1463" t="str">
            <v>DESC</v>
          </cell>
          <cell r="L1463" t="str">
            <v>PANIFICAÇÃO</v>
          </cell>
          <cell r="M1463" t="str">
            <v>TRIGO</v>
          </cell>
          <cell r="O1463" t="str">
            <v>Jussara Basso</v>
          </cell>
          <cell r="P1463" t="str">
            <v>55 9100 6824</v>
          </cell>
          <cell r="Q1463" t="str">
            <v>55 3329 1366</v>
          </cell>
          <cell r="R1463" t="str">
            <v>VEGETAL</v>
          </cell>
          <cell r="V1463" t="str">
            <v>Esquina Central</v>
          </cell>
          <cell r="X1463" t="str">
            <v>CONVENCIONAL</v>
          </cell>
        </row>
        <row r="1464">
          <cell r="C1464" t="str">
            <v>10.024/10</v>
          </cell>
          <cell r="D1464" t="str">
            <v>GISLAINE DO NASCIMENTO FREITAS</v>
          </cell>
          <cell r="E1464" t="str">
            <v>VITÓRIA DAS MISSÕES</v>
          </cell>
          <cell r="F1464" t="str">
            <v>SANTA ROSA</v>
          </cell>
          <cell r="G1464">
            <v>40451</v>
          </cell>
          <cell r="H1464" t="str">
            <v>426.101.576.6</v>
          </cell>
          <cell r="I1464">
            <v>0</v>
          </cell>
          <cell r="K1464">
            <v>40451</v>
          </cell>
          <cell r="L1464" t="str">
            <v>PANIFICADOS</v>
          </cell>
          <cell r="M1464" t="str">
            <v>TRIGO E MILHO</v>
          </cell>
          <cell r="O1464" t="str">
            <v>Gislaine do Nascimento Freitas</v>
          </cell>
          <cell r="P1464" t="str">
            <v>55 8418 4953</v>
          </cell>
          <cell r="R1464" t="str">
            <v>VEGETAL</v>
          </cell>
          <cell r="V1464" t="str">
            <v>Esquina Gonçalves</v>
          </cell>
          <cell r="W1464" t="str">
            <v>98.850-000</v>
          </cell>
          <cell r="X1464" t="str">
            <v>CONVENCIONAL</v>
          </cell>
        </row>
        <row r="1465">
          <cell r="C1465" t="str">
            <v>10.025/10</v>
          </cell>
          <cell r="D1465" t="str">
            <v>SANTOS E SANTOS</v>
          </cell>
          <cell r="E1465" t="str">
            <v>ENTRE-IJUÍS</v>
          </cell>
          <cell r="F1465" t="str">
            <v>SANTA ROSA</v>
          </cell>
          <cell r="G1465">
            <v>40451</v>
          </cell>
          <cell r="H1465" t="str">
            <v>269.103.006.1</v>
          </cell>
          <cell r="I1465">
            <v>1</v>
          </cell>
          <cell r="J1465">
            <v>40917</v>
          </cell>
          <cell r="K1465">
            <v>44718</v>
          </cell>
          <cell r="L1465" t="str">
            <v>MANDIOCA</v>
          </cell>
          <cell r="M1465" t="str">
            <v>MANDIOCA</v>
          </cell>
          <cell r="O1465" t="str">
            <v>Antonio Vargas dos Santos</v>
          </cell>
          <cell r="P1465" t="str">
            <v>55 9956 6708 / 9155 1096</v>
          </cell>
          <cell r="R1465" t="str">
            <v>VEGETAL</v>
          </cell>
          <cell r="S1465" t="str">
            <v>VIGILÂNCIA SANITÁRIA</v>
          </cell>
          <cell r="V1465" t="str">
            <v>Colonia Mousquer</v>
          </cell>
          <cell r="W1465" t="str">
            <v>98.855-000</v>
          </cell>
          <cell r="X1465" t="str">
            <v>CONVENCIONAL</v>
          </cell>
        </row>
        <row r="1466">
          <cell r="C1466" t="str">
            <v>10.026/10</v>
          </cell>
          <cell r="D1466" t="str">
            <v>NELI WEILER</v>
          </cell>
          <cell r="E1466" t="str">
            <v>ENTRE-IJUÍS</v>
          </cell>
          <cell r="G1466">
            <v>40451</v>
          </cell>
          <cell r="H1466" t="str">
            <v>269.100.464.8</v>
          </cell>
          <cell r="I1466">
            <v>0</v>
          </cell>
          <cell r="K1466" t="str">
            <v>DESC</v>
          </cell>
          <cell r="L1466" t="str">
            <v>PANIFICADOS, MORANGO E FEIJÃO</v>
          </cell>
          <cell r="M1466" t="str">
            <v>MORANGO E FEIJÃO</v>
          </cell>
          <cell r="O1466" t="str">
            <v>Neli Weiler</v>
          </cell>
          <cell r="P1466" t="str">
            <v>55 9983 7063</v>
          </cell>
          <cell r="Q1466" t="str">
            <v>55 3329 1366</v>
          </cell>
          <cell r="R1466" t="str">
            <v>VEGETAL</v>
          </cell>
          <cell r="V1466" t="str">
            <v>Serra de Baixo</v>
          </cell>
          <cell r="X1466" t="str">
            <v>CONVENCIONAL</v>
          </cell>
        </row>
        <row r="1467">
          <cell r="C1467" t="str">
            <v>10.027/10</v>
          </cell>
          <cell r="D1467" t="str">
            <v>SCHUH</v>
          </cell>
          <cell r="E1467" t="str">
            <v>GIRUÁ</v>
          </cell>
          <cell r="F1467" t="str">
            <v>SANTA ROSA</v>
          </cell>
          <cell r="G1467">
            <v>40451</v>
          </cell>
          <cell r="H1467" t="str">
            <v>055.108.166.0</v>
          </cell>
          <cell r="I1467">
            <v>1</v>
          </cell>
          <cell r="J1467">
            <v>41670</v>
          </cell>
          <cell r="K1467">
            <v>44734</v>
          </cell>
          <cell r="L1467" t="str">
            <v>PANIFICADOS</v>
          </cell>
          <cell r="M1467" t="str">
            <v>MILHO E TRIGO</v>
          </cell>
          <cell r="N1467" t="str">
            <v>DECLARAÇÃO N°004/2022</v>
          </cell>
          <cell r="O1467" t="str">
            <v>Joseani Lamarque Schuh</v>
          </cell>
          <cell r="P1467" t="str">
            <v>55 99904 6991 / 99968 1793</v>
          </cell>
          <cell r="R1467" t="str">
            <v>VEGETAL</v>
          </cell>
          <cell r="S1467" t="str">
            <v>VIGILÂNCIA SANITÁRIA</v>
          </cell>
          <cell r="U1467" t="str">
            <v>schuhjosi@gmail.com</v>
          </cell>
          <cell r="V1467" t="str">
            <v>Candido Freire, s/n° - Interior</v>
          </cell>
          <cell r="W1467" t="str">
            <v>98.870-000</v>
          </cell>
          <cell r="X1467" t="str">
            <v>CONVENCIONAL</v>
          </cell>
        </row>
        <row r="1468">
          <cell r="C1468" t="str">
            <v>10.028/10</v>
          </cell>
          <cell r="D1468" t="str">
            <v>ORANDI NATAL SERFINI</v>
          </cell>
          <cell r="E1468" t="str">
            <v>SANTO ANTÔNIO DAS MISSÕES</v>
          </cell>
          <cell r="F1468" t="str">
            <v>SANTA ROSA</v>
          </cell>
          <cell r="G1468">
            <v>40451</v>
          </cell>
          <cell r="H1468" t="str">
            <v>223.104.411.5</v>
          </cell>
          <cell r="I1468">
            <v>0</v>
          </cell>
          <cell r="K1468">
            <v>40451</v>
          </cell>
          <cell r="L1468" t="str">
            <v>HORTALIÇAS</v>
          </cell>
          <cell r="M1468" t="str">
            <v>HORTICULTURA</v>
          </cell>
          <cell r="O1468" t="str">
            <v>Orandi Natal Serfini</v>
          </cell>
          <cell r="P1468" t="str">
            <v>55 9987 7951</v>
          </cell>
          <cell r="R1468" t="str">
            <v>VEGETAL</v>
          </cell>
          <cell r="V1468" t="str">
            <v>São Pedro II</v>
          </cell>
          <cell r="X1468" t="str">
            <v>CONVENCIONAL</v>
          </cell>
        </row>
        <row r="1469">
          <cell r="C1469" t="str">
            <v>10.029/10</v>
          </cell>
          <cell r="D1469" t="str">
            <v>ALGEU ROGÉRIO TOLFO</v>
          </cell>
          <cell r="E1469" t="str">
            <v>VITÓRIA DAS MISSÕES</v>
          </cell>
          <cell r="F1469" t="str">
            <v>SANTA ROSA</v>
          </cell>
          <cell r="G1469">
            <v>40466</v>
          </cell>
          <cell r="H1469" t="str">
            <v>426.102.255.8</v>
          </cell>
          <cell r="I1469">
            <v>0</v>
          </cell>
          <cell r="K1469">
            <v>40466</v>
          </cell>
          <cell r="L1469" t="str">
            <v>LEITE E DERIVADOS, PANIFICADOS, MELADO E RAPADURA</v>
          </cell>
          <cell r="M1469" t="str">
            <v>BOVINOCULTURA DE LEITE E CANA-DE-AÇÚCAR</v>
          </cell>
          <cell r="O1469" t="str">
            <v>Algeu Rogério Tolfo</v>
          </cell>
          <cell r="P1469" t="str">
            <v>55 9134 3244</v>
          </cell>
          <cell r="R1469" t="str">
            <v>ANIMAL/VEGETAL</v>
          </cell>
          <cell r="V1469" t="str">
            <v>Esquina Borges</v>
          </cell>
          <cell r="X1469" t="str">
            <v>CONVENCIONAL</v>
          </cell>
        </row>
        <row r="1470">
          <cell r="C1470" t="str">
            <v>10.030/10</v>
          </cell>
          <cell r="D1470" t="str">
            <v>JANETE STEINCKE</v>
          </cell>
          <cell r="E1470" t="str">
            <v>ENTRE-IJUÍS</v>
          </cell>
          <cell r="F1470" t="str">
            <v>SANTA ROSA</v>
          </cell>
          <cell r="G1470">
            <v>40466</v>
          </cell>
          <cell r="H1470" t="str">
            <v>269.102.375.8</v>
          </cell>
          <cell r="I1470">
            <v>0</v>
          </cell>
          <cell r="K1470">
            <v>40466</v>
          </cell>
          <cell r="L1470" t="str">
            <v>PANIFICADOS</v>
          </cell>
          <cell r="M1470" t="str">
            <v>TRIGO</v>
          </cell>
          <cell r="O1470" t="str">
            <v>Janete Steincke</v>
          </cell>
          <cell r="P1470" t="str">
            <v>55 8136 2511</v>
          </cell>
          <cell r="Q1470" t="str">
            <v>55 3329 1366</v>
          </cell>
          <cell r="R1470" t="str">
            <v>VEGETAL</v>
          </cell>
          <cell r="V1470" t="str">
            <v>Esquina Gaúcha</v>
          </cell>
          <cell r="W1470" t="str">
            <v>98.855-000</v>
          </cell>
          <cell r="X1470" t="str">
            <v>CONVENCIONAL</v>
          </cell>
        </row>
        <row r="1471">
          <cell r="C1471" t="str">
            <v>10.031/10</v>
          </cell>
          <cell r="D1471" t="str">
            <v>RUBIA LISIANE TOLFO SCHNEIDER</v>
          </cell>
          <cell r="E1471" t="str">
            <v>ENTRE-IJUÍS</v>
          </cell>
          <cell r="G1471">
            <v>40466</v>
          </cell>
          <cell r="H1471" t="str">
            <v>269.103.368.0</v>
          </cell>
          <cell r="I1471">
            <v>0</v>
          </cell>
          <cell r="K1471" t="str">
            <v>DESC</v>
          </cell>
          <cell r="L1471" t="str">
            <v>PANIFICADOS</v>
          </cell>
          <cell r="M1471" t="str">
            <v>TRIGO</v>
          </cell>
          <cell r="O1471" t="str">
            <v>Rubia Lisiane Tolfo Schneider</v>
          </cell>
          <cell r="P1471" t="str">
            <v>55 9158 2516 / 9146 0382</v>
          </cell>
          <cell r="R1471" t="str">
            <v>VEGETAL</v>
          </cell>
          <cell r="V1471" t="str">
            <v>Esquina Boa Esperança</v>
          </cell>
          <cell r="X1471" t="str">
            <v>CONVENCIONAL</v>
          </cell>
        </row>
        <row r="1472">
          <cell r="C1472" t="str">
            <v>10.032/10</v>
          </cell>
          <cell r="D1472" t="str">
            <v>TARAGUY</v>
          </cell>
          <cell r="E1472" t="str">
            <v>ENTRE-IJUÍS</v>
          </cell>
          <cell r="F1472" t="str">
            <v>SANTA ROSA</v>
          </cell>
          <cell r="G1472">
            <v>40466</v>
          </cell>
          <cell r="H1472" t="str">
            <v>269.103.321.4</v>
          </cell>
          <cell r="I1472">
            <v>0</v>
          </cell>
          <cell r="K1472">
            <v>40466</v>
          </cell>
          <cell r="L1472" t="str">
            <v>MELADO, AÇÚCAR MASCAVO, RAPADURA</v>
          </cell>
          <cell r="M1472" t="str">
            <v>CANA-DE-AÇÚCAR</v>
          </cell>
          <cell r="O1472" t="str">
            <v>João Tiago Cortiana</v>
          </cell>
          <cell r="P1472" t="str">
            <v>55 9124 4794</v>
          </cell>
          <cell r="Q1472" t="str">
            <v>55 3329 1366</v>
          </cell>
          <cell r="R1472" t="str">
            <v>VEGETAL</v>
          </cell>
          <cell r="V1472" t="str">
            <v>Boa Vista</v>
          </cell>
          <cell r="W1472" t="str">
            <v>98.855-000</v>
          </cell>
          <cell r="X1472" t="str">
            <v>CONVENCIONAL</v>
          </cell>
        </row>
        <row r="1473">
          <cell r="C1473" t="str">
            <v>10.033/10</v>
          </cell>
          <cell r="D1473" t="str">
            <v>LUCAS BERNARDI</v>
          </cell>
          <cell r="E1473" t="str">
            <v>ENTRE-IJUÍS</v>
          </cell>
          <cell r="G1473">
            <v>40466</v>
          </cell>
          <cell r="H1473" t="str">
            <v>269.103.805.4</v>
          </cell>
          <cell r="I1473">
            <v>0</v>
          </cell>
          <cell r="K1473" t="str">
            <v>DESC</v>
          </cell>
          <cell r="L1473" t="str">
            <v>PANIFICADOS</v>
          </cell>
          <cell r="M1473" t="str">
            <v>TRIGO</v>
          </cell>
          <cell r="O1473" t="str">
            <v>Lucas Bernardi</v>
          </cell>
          <cell r="P1473" t="str">
            <v>55 9145 4745</v>
          </cell>
          <cell r="Q1473" t="str">
            <v>55 3329 1366</v>
          </cell>
          <cell r="R1473" t="str">
            <v>VEGETAL</v>
          </cell>
          <cell r="V1473" t="str">
            <v>Colonia Mousquer</v>
          </cell>
          <cell r="X1473" t="str">
            <v>CONVENCIONAL</v>
          </cell>
        </row>
        <row r="1474">
          <cell r="C1474" t="str">
            <v>10.034/10</v>
          </cell>
          <cell r="D1474" t="str">
            <v>SADI SOMAVILLA</v>
          </cell>
          <cell r="E1474" t="str">
            <v>ENTRE-IJUÍS</v>
          </cell>
          <cell r="G1474">
            <v>40466</v>
          </cell>
          <cell r="H1474" t="str">
            <v>269.102.113.5</v>
          </cell>
          <cell r="I1474">
            <v>0</v>
          </cell>
          <cell r="K1474" t="str">
            <v>DESC</v>
          </cell>
          <cell r="L1474" t="str">
            <v>PANIFICADOS</v>
          </cell>
          <cell r="M1474" t="str">
            <v>TRIGO</v>
          </cell>
          <cell r="O1474" t="str">
            <v>Sadi Somavilla</v>
          </cell>
          <cell r="P1474" t="str">
            <v>55 9966 8581</v>
          </cell>
          <cell r="R1474" t="str">
            <v>VEGETAL</v>
          </cell>
          <cell r="V1474" t="str">
            <v>Presidente Vargas Serra de Baixo</v>
          </cell>
          <cell r="X1474" t="str">
            <v>CONVENCIONAL</v>
          </cell>
        </row>
        <row r="1475">
          <cell r="C1475" t="str">
            <v>10.035/10</v>
          </cell>
          <cell r="D1475" t="str">
            <v>LUCIANE DA FONSECA MAINHARA</v>
          </cell>
          <cell r="E1475" t="str">
            <v>ENTRE-IJUÍS</v>
          </cell>
          <cell r="G1475">
            <v>40466</v>
          </cell>
          <cell r="H1475" t="str">
            <v>269.102.692.7</v>
          </cell>
          <cell r="I1475">
            <v>0</v>
          </cell>
          <cell r="K1475" t="str">
            <v>DESC</v>
          </cell>
          <cell r="L1475" t="str">
            <v>PANIFICADOS</v>
          </cell>
          <cell r="M1475" t="str">
            <v>TRIGO</v>
          </cell>
          <cell r="O1475" t="str">
            <v>Luciane da Fonseca Mainhara</v>
          </cell>
          <cell r="P1475" t="str">
            <v>55 9902 4255</v>
          </cell>
          <cell r="Q1475" t="str">
            <v>55 3329 1366</v>
          </cell>
          <cell r="R1475" t="str">
            <v>VEGETAL</v>
          </cell>
          <cell r="V1475" t="str">
            <v>Esquina Cachoeirinha</v>
          </cell>
          <cell r="X1475" t="str">
            <v>CONVENCIONAL</v>
          </cell>
        </row>
        <row r="1476">
          <cell r="C1476" t="str">
            <v>10.036/10</v>
          </cell>
          <cell r="D1476" t="str">
            <v>MARIA EVA DA SILVA PIRES</v>
          </cell>
          <cell r="E1476" t="str">
            <v>ENTRE-IJUÍS</v>
          </cell>
          <cell r="F1476" t="str">
            <v>SANTA ROSA</v>
          </cell>
          <cell r="G1476">
            <v>40466</v>
          </cell>
          <cell r="H1476" t="str">
            <v>269.103.970.0</v>
          </cell>
          <cell r="I1476">
            <v>0</v>
          </cell>
          <cell r="K1476">
            <v>40466</v>
          </cell>
          <cell r="L1476" t="str">
            <v>PANIFICADOS</v>
          </cell>
          <cell r="M1476" t="str">
            <v>TRIGO E CANA-DE-AÇÚCAR</v>
          </cell>
          <cell r="O1476" t="str">
            <v>Maria Eva da Silva Pires</v>
          </cell>
          <cell r="P1476" t="str">
            <v>55 9984 8381</v>
          </cell>
          <cell r="Q1476" t="str">
            <v>55 3329 1366</v>
          </cell>
          <cell r="R1476" t="str">
            <v>VEGETAL</v>
          </cell>
          <cell r="V1476" t="str">
            <v>Esquina Rondinha</v>
          </cell>
          <cell r="X1476" t="str">
            <v>CONVENCIONAL</v>
          </cell>
        </row>
        <row r="1477">
          <cell r="C1477" t="str">
            <v>10.037/10</v>
          </cell>
          <cell r="D1477" t="str">
            <v>IARA IANKE</v>
          </cell>
          <cell r="E1477" t="str">
            <v>ENTRE-IJUÍS</v>
          </cell>
          <cell r="F1477" t="str">
            <v>SANTA ROSA</v>
          </cell>
          <cell r="G1477">
            <v>40466</v>
          </cell>
          <cell r="H1477" t="str">
            <v>269.101.632.8</v>
          </cell>
          <cell r="I1477">
            <v>0</v>
          </cell>
          <cell r="K1477">
            <v>40466</v>
          </cell>
          <cell r="L1477" t="str">
            <v>PANIFICADOS, RAPADURA E MELADO</v>
          </cell>
          <cell r="M1477" t="str">
            <v>TRIGO E CANA-DE-AÇÚCAR</v>
          </cell>
          <cell r="O1477" t="str">
            <v>Iara Ianke</v>
          </cell>
          <cell r="P1477" t="str">
            <v>55 9198 0149</v>
          </cell>
          <cell r="Q1477" t="str">
            <v>55 3329 1366</v>
          </cell>
          <cell r="R1477" t="str">
            <v>VEGETAL</v>
          </cell>
          <cell r="V1477" t="str">
            <v>Esquina Rondinha</v>
          </cell>
          <cell r="X1477" t="str">
            <v>CONVENCIONAL</v>
          </cell>
        </row>
        <row r="1478">
          <cell r="C1478" t="str">
            <v>10.038/10</v>
          </cell>
          <cell r="D1478" t="str">
            <v>FLORENTINO CÂMERA</v>
          </cell>
          <cell r="E1478" t="str">
            <v>ENTRE-IJUÍS</v>
          </cell>
          <cell r="G1478">
            <v>40466</v>
          </cell>
          <cell r="H1478" t="str">
            <v>269.100.619.5</v>
          </cell>
          <cell r="I1478">
            <v>0</v>
          </cell>
          <cell r="K1478" t="str">
            <v>DESC</v>
          </cell>
          <cell r="L1478" t="str">
            <v>PANIFICADOS</v>
          </cell>
          <cell r="M1478" t="str">
            <v>TRIGO</v>
          </cell>
          <cell r="O1478" t="str">
            <v>Florentino Câmera</v>
          </cell>
          <cell r="P1478" t="str">
            <v>55 9934 3313</v>
          </cell>
          <cell r="Q1478" t="str">
            <v>55 3329 1366</v>
          </cell>
          <cell r="R1478" t="str">
            <v>VEGETAL</v>
          </cell>
          <cell r="V1478" t="str">
            <v>Serra de Baixo</v>
          </cell>
          <cell r="X1478" t="str">
            <v>CONVENCIONAL</v>
          </cell>
        </row>
        <row r="1479">
          <cell r="C1479" t="str">
            <v>10.039/10</v>
          </cell>
          <cell r="D1479" t="str">
            <v>MARIA HELENA FONSECA PLAIN</v>
          </cell>
          <cell r="E1479" t="str">
            <v>ENTRE-IJUÍS</v>
          </cell>
          <cell r="G1479">
            <v>40466</v>
          </cell>
          <cell r="H1479" t="str">
            <v>269.101.062.1</v>
          </cell>
          <cell r="I1479">
            <v>0</v>
          </cell>
          <cell r="K1479" t="str">
            <v>DESC</v>
          </cell>
          <cell r="L1479" t="str">
            <v>PANIFICADOS</v>
          </cell>
          <cell r="M1479" t="str">
            <v>TRIGO</v>
          </cell>
          <cell r="O1479" t="str">
            <v>Maria Helena Fonseca Plain</v>
          </cell>
          <cell r="P1479" t="str">
            <v>55 9915 5434</v>
          </cell>
          <cell r="Q1479" t="str">
            <v>55 3329 1366</v>
          </cell>
          <cell r="R1479" t="str">
            <v>VEGETAL</v>
          </cell>
          <cell r="V1479" t="str">
            <v>Ressaca Faxinal</v>
          </cell>
          <cell r="X1479" t="str">
            <v>CONVENCIONAL</v>
          </cell>
        </row>
        <row r="1480">
          <cell r="C1480" t="str">
            <v>10.040/10</v>
          </cell>
          <cell r="D1480" t="str">
            <v>CECÍLIA FRÓES TOLFO</v>
          </cell>
          <cell r="E1480" t="str">
            <v>ENTRE-IJUÍS</v>
          </cell>
          <cell r="G1480">
            <v>40466</v>
          </cell>
          <cell r="H1480" t="str">
            <v>269.100.572.5</v>
          </cell>
          <cell r="I1480">
            <v>0</v>
          </cell>
          <cell r="K1480" t="str">
            <v>DESC</v>
          </cell>
          <cell r="L1480" t="str">
            <v>PANIFICADOS</v>
          </cell>
          <cell r="M1480" t="str">
            <v>TRIGO</v>
          </cell>
          <cell r="O1480" t="str">
            <v>Cecília Fróes Tolfo</v>
          </cell>
          <cell r="P1480" t="str">
            <v>55 9936 2974 / 9197 9228</v>
          </cell>
          <cell r="R1480" t="str">
            <v>VEGETAL</v>
          </cell>
          <cell r="V1480" t="str">
            <v>Esquina Boa Esperança</v>
          </cell>
          <cell r="X1480" t="str">
            <v>CONVENCIONAL</v>
          </cell>
        </row>
        <row r="1481">
          <cell r="C1481" t="str">
            <v>10.041/10</v>
          </cell>
          <cell r="D1481" t="str">
            <v>CRISTINA KUSLER SCHERER</v>
          </cell>
          <cell r="E1481" t="str">
            <v>ENTRE-IJUÍS</v>
          </cell>
          <cell r="G1481">
            <v>40466</v>
          </cell>
          <cell r="H1481" t="str">
            <v>269.101.227.6</v>
          </cell>
          <cell r="I1481">
            <v>0</v>
          </cell>
          <cell r="K1481" t="str">
            <v>DESC</v>
          </cell>
          <cell r="L1481" t="str">
            <v>PANIFICADOS</v>
          </cell>
          <cell r="M1481" t="str">
            <v>TRIGO</v>
          </cell>
          <cell r="O1481" t="str">
            <v>Cristina Kusler Scherer</v>
          </cell>
          <cell r="P1481" t="str">
            <v>55 8127 2730</v>
          </cell>
          <cell r="R1481" t="str">
            <v>VEGETAL</v>
          </cell>
          <cell r="V1481" t="str">
            <v>Esquina Primavera</v>
          </cell>
          <cell r="X1481" t="str">
            <v>CONVENCIONAL</v>
          </cell>
        </row>
        <row r="1482">
          <cell r="C1482" t="str">
            <v>10.042/10</v>
          </cell>
          <cell r="D1482" t="str">
            <v>IVETE DOS S. WEBER</v>
          </cell>
          <cell r="E1482" t="str">
            <v>ENTRE-IJUÍS</v>
          </cell>
          <cell r="G1482">
            <v>40466</v>
          </cell>
          <cell r="H1482" t="str">
            <v>269.102.194.1</v>
          </cell>
          <cell r="I1482">
            <v>0</v>
          </cell>
          <cell r="K1482" t="str">
            <v>DESC</v>
          </cell>
          <cell r="L1482" t="str">
            <v>PANIFICADOS, RAPADURA</v>
          </cell>
          <cell r="M1482" t="str">
            <v>TRIGO E CANA-DE-AÇÚCAR</v>
          </cell>
          <cell r="O1482" t="str">
            <v>Ivete dos S. Weber</v>
          </cell>
          <cell r="P1482" t="str">
            <v>55 9659 0764</v>
          </cell>
          <cell r="R1482" t="str">
            <v>VEGETAL</v>
          </cell>
          <cell r="V1482" t="str">
            <v>Esquina Boa Vista</v>
          </cell>
          <cell r="X1482" t="str">
            <v>CONVENCIONAL</v>
          </cell>
        </row>
        <row r="1483">
          <cell r="C1483" t="str">
            <v>10.043/10</v>
          </cell>
          <cell r="D1483" t="str">
            <v>NELI DA R. KRUG</v>
          </cell>
          <cell r="E1483" t="str">
            <v>ENTRE-IJUÍS</v>
          </cell>
          <cell r="F1483" t="str">
            <v>SANTA ROSA</v>
          </cell>
          <cell r="G1483">
            <v>40466</v>
          </cell>
          <cell r="H1483" t="str">
            <v>269.100.797.3</v>
          </cell>
          <cell r="I1483">
            <v>0</v>
          </cell>
          <cell r="K1483">
            <v>40466</v>
          </cell>
          <cell r="L1483" t="str">
            <v>PANIFICADOS, RAPADURA</v>
          </cell>
          <cell r="M1483" t="str">
            <v>TRIGO E CANA-DE-AÇÚCAR</v>
          </cell>
          <cell r="O1483" t="str">
            <v>Neli da R. Krug</v>
          </cell>
          <cell r="P1483" t="str">
            <v>55 8133 8039</v>
          </cell>
          <cell r="R1483" t="str">
            <v>VEGETAL</v>
          </cell>
          <cell r="V1483" t="str">
            <v>Esquina Central</v>
          </cell>
          <cell r="X1483" t="str">
            <v>CONVENCIONAL</v>
          </cell>
        </row>
        <row r="1484">
          <cell r="C1484" t="str">
            <v>10.044/10</v>
          </cell>
          <cell r="D1484" t="str">
            <v>WESCHENFELDER</v>
          </cell>
          <cell r="E1484" t="str">
            <v>GIRUÁ</v>
          </cell>
          <cell r="F1484" t="str">
            <v>SANTA ROSA</v>
          </cell>
          <cell r="G1484">
            <v>40480</v>
          </cell>
          <cell r="H1484" t="str">
            <v>055.107.072.2</v>
          </cell>
          <cell r="I1484">
            <v>1</v>
          </cell>
          <cell r="J1484">
            <v>41681</v>
          </cell>
          <cell r="K1484">
            <v>44719</v>
          </cell>
          <cell r="L1484" t="str">
            <v>PANIFICADOS</v>
          </cell>
          <cell r="M1484" t="str">
            <v>TRIGO, MILHO, CENTEIO</v>
          </cell>
          <cell r="N1484" t="str">
            <v>DAANI 025/2018 - PEAF DACA</v>
          </cell>
          <cell r="O1484" t="str">
            <v>Irene Agnes Schneider Weschenfelder</v>
          </cell>
          <cell r="P1484" t="str">
            <v>55 8139 4416</v>
          </cell>
          <cell r="R1484" t="str">
            <v>VEGETAL</v>
          </cell>
          <cell r="S1484" t="str">
            <v>VIGILÂNCIA SANITÁRIA</v>
          </cell>
          <cell r="V1484" t="str">
            <v>Cândido Freire</v>
          </cell>
          <cell r="W1484" t="str">
            <v>98.870-000</v>
          </cell>
          <cell r="X1484" t="str">
            <v>CONVENCIONAL</v>
          </cell>
        </row>
        <row r="1485">
          <cell r="C1485" t="str">
            <v>10.045/10</v>
          </cell>
          <cell r="D1485" t="str">
            <v>TOLOMINI</v>
          </cell>
          <cell r="E1485" t="str">
            <v>GIRUÁ</v>
          </cell>
          <cell r="F1485" t="str">
            <v>SANTA ROSA</v>
          </cell>
          <cell r="G1485">
            <v>40526</v>
          </cell>
          <cell r="H1485" t="str">
            <v>055.111.159.3</v>
          </cell>
          <cell r="I1485">
            <v>1</v>
          </cell>
          <cell r="J1485">
            <v>41670</v>
          </cell>
          <cell r="K1485" t="str">
            <v>17/09/2025</v>
          </cell>
          <cell r="L1485" t="str">
            <v>PANIFICADOS: PÃO, CUCA, CALÇA VIRADA, SALGADOS, TORTAS E GELEIA E COMPOTAS</v>
          </cell>
          <cell r="M1485" t="str">
            <v>TRIGO E HORTICULTURA</v>
          </cell>
          <cell r="N1485" t="str">
            <v>Declaração Mun nº 35/2025</v>
          </cell>
          <cell r="O1485" t="str">
            <v>Janete dos Santos Tolomini</v>
          </cell>
          <cell r="P1485" t="str">
            <v>55 99918 5628 / 99981 5093</v>
          </cell>
          <cell r="R1485" t="str">
            <v>VEGETAL</v>
          </cell>
          <cell r="S1485" t="str">
            <v>VIGILÂNCIA SANITÁRIA</v>
          </cell>
          <cell r="V1485" t="str">
            <v>Bela Vista, s/nº - Rincão Maciel</v>
          </cell>
          <cell r="W1485" t="str">
            <v>98.870-000</v>
          </cell>
          <cell r="X1485" t="str">
            <v>CONVENCIONAL</v>
          </cell>
        </row>
        <row r="1486">
          <cell r="C1486" t="str">
            <v>10.046/11</v>
          </cell>
          <cell r="D1486" t="str">
            <v>SABOR DA COLINA</v>
          </cell>
          <cell r="E1486" t="str">
            <v>DEZESSEIS DE NOVEMBRO</v>
          </cell>
          <cell r="F1486" t="str">
            <v>SANTA ROSA</v>
          </cell>
          <cell r="G1486">
            <v>40598</v>
          </cell>
          <cell r="H1486" t="str">
            <v>264.100.185.8</v>
          </cell>
          <cell r="I1486">
            <v>0</v>
          </cell>
          <cell r="K1486">
            <v>40598</v>
          </cell>
          <cell r="L1486" t="str">
            <v>PANIFICADOS</v>
          </cell>
          <cell r="M1486" t="str">
            <v>TRIGO</v>
          </cell>
          <cell r="O1486" t="str">
            <v>Urpiana Colbek</v>
          </cell>
          <cell r="P1486" t="str">
            <v>55 9943 7480</v>
          </cell>
          <cell r="R1486" t="str">
            <v>VEGETAL</v>
          </cell>
          <cell r="V1486" t="str">
            <v>João de Castilhos</v>
          </cell>
          <cell r="X1486" t="str">
            <v>CONVENCIONAL</v>
          </cell>
        </row>
        <row r="1487">
          <cell r="C1487" t="str">
            <v>10.047/11</v>
          </cell>
          <cell r="D1487" t="str">
            <v>D`FONTE</v>
          </cell>
          <cell r="E1487" t="str">
            <v>DEZESSEIS DE NOVEMBRO</v>
          </cell>
          <cell r="F1487" t="str">
            <v>SANTA ROSA</v>
          </cell>
          <cell r="G1487">
            <v>40598</v>
          </cell>
          <cell r="H1487" t="str">
            <v>264.100.131.9</v>
          </cell>
          <cell r="I1487">
            <v>1</v>
          </cell>
          <cell r="J1487">
            <v>43721</v>
          </cell>
          <cell r="K1487">
            <v>43721</v>
          </cell>
          <cell r="L1487" t="str">
            <v>AÇÚCAR MASCAVO E MELADO</v>
          </cell>
          <cell r="M1487" t="str">
            <v>CANA-DE-AÇÚCAR</v>
          </cell>
          <cell r="O1487" t="str">
            <v>Egidio Sauressig</v>
          </cell>
          <cell r="P1487" t="str">
            <v>55 9935 7708 / 9607 1571</v>
          </cell>
          <cell r="R1487" t="str">
            <v>VEGETAL</v>
          </cell>
          <cell r="S1487" t="str">
            <v>VIGILÂNCIA SANITÁRIA</v>
          </cell>
          <cell r="V1487" t="str">
            <v>Laranjal</v>
          </cell>
          <cell r="X1487" t="str">
            <v>CONVENCIONAL</v>
          </cell>
        </row>
        <row r="1488">
          <cell r="C1488" t="str">
            <v>10.048/11</v>
          </cell>
          <cell r="D1488" t="str">
            <v>JOCELIA APARECIDA DE LIMA CAMARGO</v>
          </cell>
          <cell r="E1488" t="str">
            <v>CERRO LARGO</v>
          </cell>
          <cell r="G1488">
            <v>40633</v>
          </cell>
          <cell r="H1488" t="str">
            <v>030.104.780.4</v>
          </cell>
          <cell r="I1488">
            <v>0</v>
          </cell>
          <cell r="K1488" t="str">
            <v>DESC</v>
          </cell>
          <cell r="L1488" t="str">
            <v>AIPIM</v>
          </cell>
          <cell r="M1488" t="str">
            <v>MANDIOCA</v>
          </cell>
          <cell r="O1488" t="str">
            <v>JOCELIA APARECIDA DE LIMA CAMARGO</v>
          </cell>
          <cell r="P1488" t="str">
            <v>55 9167 7243</v>
          </cell>
          <cell r="R1488" t="str">
            <v>VEGETAL</v>
          </cell>
          <cell r="V1488" t="str">
            <v>Vila Tremônia</v>
          </cell>
          <cell r="X1488" t="str">
            <v>CONVENCIONAL</v>
          </cell>
        </row>
        <row r="1489">
          <cell r="C1489" t="str">
            <v>10.049/11</v>
          </cell>
          <cell r="D1489" t="str">
            <v>FELIPE THEIS</v>
          </cell>
          <cell r="E1489" t="str">
            <v>PORTO XAVIER</v>
          </cell>
          <cell r="F1489" t="str">
            <v>SANTA ROSA</v>
          </cell>
          <cell r="G1489">
            <v>40633</v>
          </cell>
          <cell r="H1489" t="str">
            <v>214.100.027.5</v>
          </cell>
          <cell r="I1489">
            <v>0</v>
          </cell>
          <cell r="K1489">
            <v>40633</v>
          </cell>
          <cell r="L1489" t="str">
            <v>MEL E DERIVADOS</v>
          </cell>
          <cell r="M1489" t="str">
            <v>APICULTURA</v>
          </cell>
          <cell r="O1489" t="str">
            <v>Felipe Theis</v>
          </cell>
          <cell r="R1489" t="str">
            <v>ANIMAL</v>
          </cell>
          <cell r="V1489" t="str">
            <v>Rincão dos Theis</v>
          </cell>
          <cell r="X1489" t="str">
            <v>CONVENCIONAL</v>
          </cell>
        </row>
        <row r="1490">
          <cell r="C1490" t="str">
            <v>10.050/11</v>
          </cell>
          <cell r="D1490" t="str">
            <v>VITALLITY</v>
          </cell>
          <cell r="E1490" t="str">
            <v>PORTO XAVIER</v>
          </cell>
          <cell r="G1490">
            <v>40633</v>
          </cell>
          <cell r="H1490" t="str">
            <v>214.100.853.5</v>
          </cell>
          <cell r="I1490">
            <v>0</v>
          </cell>
          <cell r="J1490">
            <v>42460</v>
          </cell>
          <cell r="K1490" t="str">
            <v>DESC</v>
          </cell>
          <cell r="L1490" t="str">
            <v xml:space="preserve">LEITE E DERIVADOS - QUEIJO E IOGURTE </v>
          </cell>
          <cell r="M1490" t="str">
            <v>BOVINOCULTURA DE LEITE</v>
          </cell>
          <cell r="O1490" t="str">
            <v>Helena Mergen Becker</v>
          </cell>
          <cell r="Q1490" t="str">
            <v>55 3354 2453</v>
          </cell>
          <cell r="R1490" t="str">
            <v>ANIMAL</v>
          </cell>
          <cell r="S1490" t="str">
            <v>SIM</v>
          </cell>
          <cell r="V1490" t="str">
            <v>Linha Primeira S/N</v>
          </cell>
          <cell r="W1490" t="str">
            <v>98.995-000</v>
          </cell>
          <cell r="X1490" t="str">
            <v>CONVENCIONAL</v>
          </cell>
        </row>
        <row r="1491">
          <cell r="C1491" t="str">
            <v>10.051/11</v>
          </cell>
          <cell r="D1491" t="str">
            <v>PÉ DA SERRA</v>
          </cell>
          <cell r="E1491" t="str">
            <v>PORTO XAVIER</v>
          </cell>
          <cell r="F1491" t="str">
            <v>SANTA ROSA</v>
          </cell>
          <cell r="G1491">
            <v>40633</v>
          </cell>
          <cell r="H1491" t="str">
            <v>214.101.091.2</v>
          </cell>
          <cell r="I1491">
            <v>0</v>
          </cell>
          <cell r="K1491">
            <v>40633</v>
          </cell>
          <cell r="L1491" t="str">
            <v>QUEIJO</v>
          </cell>
          <cell r="M1491" t="str">
            <v>BOVINOCULTURA DE LEITE</v>
          </cell>
          <cell r="O1491" t="str">
            <v>Nelci Kaiser</v>
          </cell>
          <cell r="P1491" t="str">
            <v>55 9972 0648</v>
          </cell>
          <cell r="R1491" t="str">
            <v>ANIMAL</v>
          </cell>
          <cell r="V1491" t="str">
            <v>Linha Primeira</v>
          </cell>
          <cell r="X1491" t="str">
            <v>CONVENCIONAL</v>
          </cell>
        </row>
        <row r="1492">
          <cell r="C1492" t="str">
            <v>10.052/11</v>
          </cell>
          <cell r="D1492" t="str">
            <v>DOCE ENGENHO</v>
          </cell>
          <cell r="E1492" t="str">
            <v>PORTO XAVIER</v>
          </cell>
          <cell r="F1492" t="str">
            <v>SANTA ROSA</v>
          </cell>
          <cell r="G1492">
            <v>40633</v>
          </cell>
          <cell r="H1492" t="str">
            <v>214.101.723.2</v>
          </cell>
          <cell r="I1492">
            <v>1</v>
          </cell>
          <cell r="J1492">
            <v>41948</v>
          </cell>
          <cell r="K1492">
            <v>41948</v>
          </cell>
          <cell r="L1492" t="str">
            <v xml:space="preserve">MELADO E DERIVADOS DE CANA </v>
          </cell>
          <cell r="M1492" t="str">
            <v>CANA-DE-AÇÚCAR</v>
          </cell>
          <cell r="N1492" t="str">
            <v>DECLARAÇÃO DE NÃO INCIDÊNCIA DE LICENCIAMENTO AMBIENTAL - DEPARTAMENTO MUNICIPAL DE MEIO AMBIENTE</v>
          </cell>
          <cell r="O1492" t="str">
            <v>Ramão Santo Cerri</v>
          </cell>
          <cell r="P1492" t="str">
            <v>55 9631 8409 / 9958 1339</v>
          </cell>
          <cell r="R1492" t="str">
            <v>VEGETAL</v>
          </cell>
          <cell r="U1492" t="str">
            <v>agroindustriadoceengenho@gmail.com</v>
          </cell>
          <cell r="V1492" t="str">
            <v>Linha do Rio</v>
          </cell>
          <cell r="X1492" t="str">
            <v>ORGÂNICO CERTIFICADO</v>
          </cell>
        </row>
        <row r="1493">
          <cell r="C1493" t="str">
            <v>10.053/11</v>
          </cell>
          <cell r="D1493" t="str">
            <v>EVANDRO KLEIN</v>
          </cell>
          <cell r="E1493" t="str">
            <v>PORTO XAVIER</v>
          </cell>
          <cell r="F1493" t="str">
            <v>SANTA ROSA</v>
          </cell>
          <cell r="G1493">
            <v>40633</v>
          </cell>
          <cell r="H1493" t="str">
            <v>214.103.197.9</v>
          </cell>
          <cell r="I1493">
            <v>0</v>
          </cell>
          <cell r="K1493">
            <v>40633</v>
          </cell>
          <cell r="L1493" t="str">
            <v>PEPINO, VAGEM, ABÓBORA, PESSEGO, ABACAXI</v>
          </cell>
          <cell r="M1493" t="str">
            <v>PEPINO, VAGEM, PÊSSEGO, ABACAXI</v>
          </cell>
          <cell r="O1493" t="str">
            <v>Evandro Klein</v>
          </cell>
          <cell r="Q1493" t="str">
            <v>55 3354 1288 / 3354 1977</v>
          </cell>
          <cell r="R1493" t="str">
            <v>VEGETAL</v>
          </cell>
          <cell r="V1493" t="str">
            <v>Rua Castelo Branco, 765</v>
          </cell>
          <cell r="X1493" t="str">
            <v>CONVENCIONAL</v>
          </cell>
        </row>
        <row r="1494">
          <cell r="C1494" t="str">
            <v>10.054/11</v>
          </cell>
          <cell r="D1494" t="str">
            <v>COOPERATIVA DOS PEQUENOS AGRICULTORES DE PORTO XAVIER</v>
          </cell>
          <cell r="E1494" t="str">
            <v>PORTO XAVIER</v>
          </cell>
          <cell r="G1494">
            <v>40633</v>
          </cell>
          <cell r="H1494" t="str">
            <v>214.100.737.7</v>
          </cell>
          <cell r="I1494">
            <v>0</v>
          </cell>
          <cell r="K1494" t="str">
            <v>DESC</v>
          </cell>
          <cell r="L1494" t="str">
            <v>PANIFICADOS</v>
          </cell>
          <cell r="M1494" t="str">
            <v>TRIGO</v>
          </cell>
          <cell r="O1494" t="str">
            <v>Nélida Santiago</v>
          </cell>
          <cell r="P1494" t="str">
            <v>55 9976 1734</v>
          </cell>
          <cell r="R1494" t="str">
            <v>VEGETAL</v>
          </cell>
          <cell r="V1494" t="str">
            <v>Rua Castelo Branco, 765</v>
          </cell>
          <cell r="X1494" t="str">
            <v>CONVENCIONAL</v>
          </cell>
        </row>
        <row r="1495">
          <cell r="C1495" t="str">
            <v>10.055/11</v>
          </cell>
          <cell r="D1495" t="str">
            <v>EGON KREWER</v>
          </cell>
          <cell r="E1495" t="str">
            <v>PORTO XAVIER</v>
          </cell>
          <cell r="F1495" t="str">
            <v>SANTA ROSA</v>
          </cell>
          <cell r="G1495">
            <v>40672</v>
          </cell>
          <cell r="H1495" t="str">
            <v>214.104.223.7</v>
          </cell>
          <cell r="I1495">
            <v>0</v>
          </cell>
          <cell r="K1495">
            <v>40791</v>
          </cell>
          <cell r="L1495" t="str">
            <v>FRANGOS E OVOS</v>
          </cell>
          <cell r="M1495" t="str">
            <v>AVICULTURA DE CORTE E POSTURA</v>
          </cell>
          <cell r="O1495" t="str">
            <v>Egon Krewer</v>
          </cell>
          <cell r="P1495" t="str">
            <v>55 9989 4703</v>
          </cell>
          <cell r="R1495" t="str">
            <v>ANIMAL</v>
          </cell>
          <cell r="V1495" t="str">
            <v>Linha Nova</v>
          </cell>
          <cell r="X1495" t="str">
            <v>CONVENCIONAL</v>
          </cell>
        </row>
        <row r="1496">
          <cell r="C1496" t="str">
            <v>10.056/11</v>
          </cell>
          <cell r="D1496" t="str">
            <v>MANGIARE BENE</v>
          </cell>
          <cell r="E1496" t="str">
            <v>SÃO MIGUEL DAS MISSÕES</v>
          </cell>
          <cell r="F1496" t="str">
            <v>SANTA ROSA</v>
          </cell>
          <cell r="G1496">
            <v>40714</v>
          </cell>
          <cell r="H1496" t="str">
            <v>315.101.535.4</v>
          </cell>
          <cell r="I1496">
            <v>1</v>
          </cell>
          <cell r="J1496">
            <v>43971</v>
          </cell>
          <cell r="K1496">
            <v>43956</v>
          </cell>
          <cell r="L1496" t="str">
            <v>PANIFICADOS - MASSAS, PÃO, BOLACHA</v>
          </cell>
          <cell r="M1496" t="str">
            <v>TRIGO</v>
          </cell>
          <cell r="N1496" t="str">
            <v>DECLARAÇÃO Nº 002/2020 - DEMAM</v>
          </cell>
          <cell r="O1496" t="str">
            <v>Zélia Bonato Vedana</v>
          </cell>
          <cell r="P1496" t="str">
            <v>55 99716 6681</v>
          </cell>
          <cell r="R1496" t="str">
            <v>VEGETAL</v>
          </cell>
          <cell r="S1496" t="str">
            <v>VIGILÂNCIA SANITÁRIA</v>
          </cell>
          <cell r="V1496" t="str">
            <v>Assentamento Novo São Miguel</v>
          </cell>
          <cell r="W1496" t="str">
            <v>98.865-000</v>
          </cell>
          <cell r="X1496" t="str">
            <v>CONVENCIONAL</v>
          </cell>
        </row>
        <row r="1497">
          <cell r="C1497" t="str">
            <v>10.057/11</v>
          </cell>
          <cell r="D1497" t="str">
            <v>STEINMETZ</v>
          </cell>
          <cell r="E1497" t="str">
            <v>CERRO LARGO</v>
          </cell>
          <cell r="F1497" t="str">
            <v>SANTA ROSA</v>
          </cell>
          <cell r="G1497">
            <v>40795</v>
          </cell>
          <cell r="H1497" t="str">
            <v>030.103.193.2</v>
          </cell>
          <cell r="I1497">
            <v>1</v>
          </cell>
          <cell r="J1497">
            <v>41437</v>
          </cell>
          <cell r="K1497">
            <v>45132</v>
          </cell>
          <cell r="L1497" t="str">
            <v>PANIFICADOS - PAES, CUCAS, BOLACHAS, ROSCAS E BOLOS</v>
          </cell>
          <cell r="M1497" t="str">
            <v>TRIGO</v>
          </cell>
          <cell r="N1497" t="str">
            <v>DNILA EMATER</v>
          </cell>
          <cell r="O1497" t="str">
            <v>CLECI DE OLIVEIRA STEINMETZ</v>
          </cell>
          <cell r="P1497" t="str">
            <v>55 99616 6884</v>
          </cell>
          <cell r="R1497" t="str">
            <v>VEGETAL</v>
          </cell>
          <cell r="S1497" t="str">
            <v>VIGILÂNCIA SANITÁRIA</v>
          </cell>
          <cell r="U1497" t="str">
            <v>agroindustrialsteinmetz@gmail.com</v>
          </cell>
          <cell r="V1497" t="str">
            <v>Vila São Francisco, S/N - Interior</v>
          </cell>
          <cell r="W1497" t="str">
            <v>97.900-000</v>
          </cell>
          <cell r="X1497" t="str">
            <v>CONVENCIONAL</v>
          </cell>
        </row>
        <row r="1498">
          <cell r="C1498" t="str">
            <v>10.058/11</v>
          </cell>
          <cell r="D1498" t="str">
            <v>REAL SABOR CASEIRO</v>
          </cell>
          <cell r="E1498" t="str">
            <v>GIRUÁ</v>
          </cell>
          <cell r="F1498" t="str">
            <v>SANTA ROSA</v>
          </cell>
          <cell r="G1498">
            <v>40800</v>
          </cell>
          <cell r="H1498" t="str">
            <v>055.110.732.4</v>
          </cell>
          <cell r="I1498">
            <v>1</v>
          </cell>
          <cell r="J1498">
            <v>45545</v>
          </cell>
          <cell r="K1498">
            <v>45545</v>
          </cell>
          <cell r="L1498" t="str">
            <v>PANIFICADOS - PÃO, CUCA, BOLACHA E TORTA</v>
          </cell>
          <cell r="M1498" t="str">
            <v>TRIGO</v>
          </cell>
          <cell r="N1498" t="str">
            <v>Declaração nº 01/2024 (DILA)</v>
          </cell>
          <cell r="O1498" t="str">
            <v>Sarleti Valeria Schmidt Klahr</v>
          </cell>
          <cell r="P1498" t="str">
            <v>55 99631 8041</v>
          </cell>
          <cell r="R1498" t="str">
            <v>VEGETAL</v>
          </cell>
          <cell r="S1498" t="str">
            <v>VIGILÂNCIA SANITÁRIA</v>
          </cell>
          <cell r="U1498" t="str">
            <v>schmidtsarleti@gmail.com</v>
          </cell>
          <cell r="V1498" t="str">
            <v>Boca da Picada, s/nº</v>
          </cell>
          <cell r="W1498" t="str">
            <v>98.870-000</v>
          </cell>
          <cell r="X1498" t="str">
            <v>CONVENCIONAL</v>
          </cell>
        </row>
        <row r="1499">
          <cell r="C1499" t="str">
            <v>10.059/11</v>
          </cell>
          <cell r="D1499" t="str">
            <v>NILSON RODRIGUES DA ROXA</v>
          </cell>
          <cell r="E1499" t="str">
            <v>VITÓRIA DAS MISSÕES</v>
          </cell>
          <cell r="F1499" t="str">
            <v>SANTA ROSA</v>
          </cell>
          <cell r="G1499">
            <v>40822</v>
          </cell>
          <cell r="H1499" t="str">
            <v>426.102.419.4</v>
          </cell>
          <cell r="I1499">
            <v>0</v>
          </cell>
          <cell r="K1499">
            <v>40704</v>
          </cell>
          <cell r="L1499" t="str">
            <v>EMBUTIDOS</v>
          </cell>
          <cell r="M1499" t="str">
            <v>SUINOCULTURA E BOVINOCULTURA DE CORTE</v>
          </cell>
          <cell r="O1499" t="str">
            <v>Nilson Rodrigues da Roxa</v>
          </cell>
          <cell r="R1499" t="str">
            <v>ANIMAL</v>
          </cell>
          <cell r="V1499" t="str">
            <v>Ressaca do Ibicuá</v>
          </cell>
          <cell r="X1499" t="str">
            <v>CONVENCIONAL</v>
          </cell>
        </row>
        <row r="1500">
          <cell r="C1500" t="str">
            <v>10.060/11</v>
          </cell>
          <cell r="D1500" t="str">
            <v>PRODUTOS COLONIAIS SOBUCKI</v>
          </cell>
          <cell r="E1500" t="str">
            <v>SETE DE SETEMBRO</v>
          </cell>
          <cell r="F1500" t="str">
            <v>SANTA ROSA</v>
          </cell>
          <cell r="G1500">
            <v>40891</v>
          </cell>
          <cell r="H1500" t="str">
            <v>459.000.227.1</v>
          </cell>
          <cell r="I1500">
            <v>1</v>
          </cell>
          <cell r="J1500">
            <v>41558</v>
          </cell>
          <cell r="K1500">
            <v>44792</v>
          </cell>
          <cell r="L1500" t="str">
            <v>DOCES E CONSERVAS VEGETAIS</v>
          </cell>
          <cell r="M1500" t="str">
            <v>HORTICULTURA</v>
          </cell>
          <cell r="N1500" t="str">
            <v>DISLIC Nº 4/2019 Secretaria Municipal de Agricultura e Meio Ambiente</v>
          </cell>
          <cell r="O1500" t="str">
            <v>Eli Nair Zmora Sobucki</v>
          </cell>
          <cell r="P1500" t="str">
            <v>55 9957 7947</v>
          </cell>
          <cell r="R1500" t="str">
            <v>VEGETAL</v>
          </cell>
          <cell r="S1500" t="str">
            <v>VIGILÂNCIA SANITÁRIA</v>
          </cell>
          <cell r="V1500" t="str">
            <v>Linha Chinita S/N</v>
          </cell>
          <cell r="W1500" t="str">
            <v>97.696-000</v>
          </cell>
          <cell r="X1500" t="str">
            <v>CONVENCIONAL</v>
          </cell>
        </row>
        <row r="1501">
          <cell r="C1501" t="str">
            <v>10.061/12</v>
          </cell>
          <cell r="D1501" t="str">
            <v>GRANJA FERON</v>
          </cell>
          <cell r="E1501" t="str">
            <v>GIRUÁ</v>
          </cell>
          <cell r="F1501" t="str">
            <v>SANTA ROSA</v>
          </cell>
          <cell r="G1501">
            <v>40931</v>
          </cell>
          <cell r="H1501" t="str">
            <v>055.109.376.5</v>
          </cell>
          <cell r="I1501">
            <v>0</v>
          </cell>
          <cell r="K1501">
            <v>40931</v>
          </cell>
          <cell r="L1501" t="str">
            <v>OVOS</v>
          </cell>
          <cell r="M1501" t="str">
            <v>AVICULTURA DE POSTURA</v>
          </cell>
          <cell r="O1501" t="str">
            <v>Fagner Feron</v>
          </cell>
          <cell r="P1501" t="str">
            <v>55 9104 8763</v>
          </cell>
          <cell r="R1501" t="str">
            <v>ANIMAL</v>
          </cell>
          <cell r="V1501" t="str">
            <v>XV de Novembro</v>
          </cell>
          <cell r="W1501" t="str">
            <v>98.870-000</v>
          </cell>
          <cell r="X1501" t="str">
            <v>CONVENCIONAL</v>
          </cell>
        </row>
        <row r="1502">
          <cell r="C1502" t="str">
            <v>10.062/12</v>
          </cell>
          <cell r="D1502" t="str">
            <v>BOLACHAS COLONIAIS</v>
          </cell>
          <cell r="E1502" t="str">
            <v>SÃO LUIZ GONZAGA</v>
          </cell>
          <cell r="F1502" t="str">
            <v>SANTA ROSA</v>
          </cell>
          <cell r="G1502">
            <v>40990</v>
          </cell>
          <cell r="H1502" t="str">
            <v>126.110.876.8</v>
          </cell>
          <cell r="I1502">
            <v>0</v>
          </cell>
          <cell r="K1502">
            <v>42074</v>
          </cell>
          <cell r="L1502" t="str">
            <v>PANIFICADOS</v>
          </cell>
          <cell r="M1502" t="str">
            <v>TRIGO</v>
          </cell>
          <cell r="O1502" t="str">
            <v>Mariani Kleinubing Schmitz</v>
          </cell>
          <cell r="P1502" t="str">
            <v>55 9628 4610 / 9699 8827</v>
          </cell>
          <cell r="R1502" t="str">
            <v>VEGETAL</v>
          </cell>
          <cell r="U1502" t="str">
            <v>marianischmitz@hotmail.com</v>
          </cell>
          <cell r="V1502" t="str">
            <v>Rua Silva Jardim, nº 2.376, centro</v>
          </cell>
          <cell r="W1502" t="str">
            <v>97.800-000</v>
          </cell>
          <cell r="X1502" t="str">
            <v>CONVENCIONAL</v>
          </cell>
        </row>
        <row r="1503">
          <cell r="C1503" t="str">
            <v>10.063/12</v>
          </cell>
          <cell r="D1503" t="str">
            <v>QUITUTES SANTA INÊS</v>
          </cell>
          <cell r="E1503" t="str">
            <v>SÃO LUIZ GONZAGA</v>
          </cell>
          <cell r="F1503" t="str">
            <v>SANTA ROSA</v>
          </cell>
          <cell r="G1503">
            <v>41075</v>
          </cell>
          <cell r="H1503" t="str">
            <v>126.102.923.0</v>
          </cell>
          <cell r="I1503">
            <v>0</v>
          </cell>
          <cell r="K1503">
            <v>45736</v>
          </cell>
          <cell r="L1503" t="str">
            <v>PANIFICADOS - BOLACHAS, CUCAS, BOLOS</v>
          </cell>
          <cell r="M1503" t="str">
            <v>TRIGO</v>
          </cell>
          <cell r="O1503" t="str">
            <v>NAIR MARIA KORTZ KUNZ</v>
          </cell>
          <cell r="P1503" t="str">
            <v>55 99637 6237 / 99649 0666 / 99130 8549</v>
          </cell>
          <cell r="R1503" t="str">
            <v>VEGETAL</v>
          </cell>
          <cell r="V1503" t="str">
            <v>Vila Santa Inês, S/N</v>
          </cell>
          <cell r="W1503" t="str">
            <v>97.800-000</v>
          </cell>
          <cell r="X1503" t="str">
            <v>CONVENCIONAL</v>
          </cell>
        </row>
        <row r="1504">
          <cell r="C1504" t="str">
            <v>10.064/12</v>
          </cell>
          <cell r="D1504" t="str">
            <v>VINÍCOLA FIN</v>
          </cell>
          <cell r="E1504" t="str">
            <v>ENTRE-IJUÍS</v>
          </cell>
          <cell r="F1504" t="str">
            <v>SANTA ROSA</v>
          </cell>
          <cell r="G1504">
            <v>41088</v>
          </cell>
          <cell r="H1504" t="str">
            <v>269.102.840.7</v>
          </cell>
          <cell r="I1504">
            <v>1</v>
          </cell>
          <cell r="J1504">
            <v>41100</v>
          </cell>
          <cell r="K1504">
            <v>44792</v>
          </cell>
          <cell r="L1504" t="str">
            <v>VINHOS</v>
          </cell>
          <cell r="M1504" t="str">
            <v>VITIVINICULTURA</v>
          </cell>
          <cell r="O1504" t="str">
            <v>João Fernandes Fin</v>
          </cell>
          <cell r="P1504" t="str">
            <v>55 9961 8722</v>
          </cell>
          <cell r="R1504" t="str">
            <v>BEBIDAS</v>
          </cell>
          <cell r="S1504" t="str">
            <v>MAPA</v>
          </cell>
          <cell r="V1504" t="str">
            <v>BR-285 km 508, Colônia Mousquer</v>
          </cell>
          <cell r="W1504" t="str">
            <v>98.855-000</v>
          </cell>
          <cell r="X1504" t="str">
            <v>CONVENCIONAL</v>
          </cell>
        </row>
        <row r="1505">
          <cell r="C1505" t="str">
            <v>10.065/12</v>
          </cell>
          <cell r="D1505" t="str">
            <v>CANTINA POLONESA</v>
          </cell>
          <cell r="E1505" t="str">
            <v>GUARANI DAS MISSÕES</v>
          </cell>
          <cell r="F1505" t="str">
            <v>SANTA ROSA</v>
          </cell>
          <cell r="G1505">
            <v>41102</v>
          </cell>
          <cell r="H1505" t="str">
            <v>060.104.533.5</v>
          </cell>
          <cell r="I1505">
            <v>1</v>
          </cell>
          <cell r="J1505">
            <v>45114</v>
          </cell>
          <cell r="K1505">
            <v>45114</v>
          </cell>
          <cell r="L1505" t="str">
            <v>PANIFICADOS - PÃO, CUCA, BOLACHA, MASSA</v>
          </cell>
          <cell r="M1505" t="str">
            <v>TRIGO E MILHO</v>
          </cell>
          <cell r="N1505" t="str">
            <v>DNILA 034/2023 SMAMA</v>
          </cell>
          <cell r="O1505" t="str">
            <v>VILMAR ZBOROWSKI</v>
          </cell>
          <cell r="P1505" t="str">
            <v>55 99908 1774</v>
          </cell>
          <cell r="R1505" t="str">
            <v>VEGETAL</v>
          </cell>
          <cell r="S1505" t="str">
            <v>VIGILÂNCIA SANITÁRIA</v>
          </cell>
          <cell r="U1505" t="str">
            <v>cantina.polonesa.zborowski@hotmail.com</v>
          </cell>
          <cell r="V1505" t="str">
            <v>Linha Harmonia Centro, s/nº - Rural</v>
          </cell>
          <cell r="W1505" t="str">
            <v>97.950-000</v>
          </cell>
          <cell r="X1505" t="str">
            <v>CONVENCIONAL</v>
          </cell>
        </row>
        <row r="1506">
          <cell r="C1506" t="str">
            <v>10.066/12</v>
          </cell>
          <cell r="D1506" t="str">
            <v>COOPERATIVA AGROINDUSTRIAL CARAGUATÁ</v>
          </cell>
          <cell r="E1506" t="str">
            <v>SALVADOR DAS MISSÕES</v>
          </cell>
          <cell r="F1506" t="str">
            <v>SANTA ROSA</v>
          </cell>
          <cell r="G1506">
            <v>41102</v>
          </cell>
          <cell r="H1506" t="str">
            <v>399.000.370.6</v>
          </cell>
          <cell r="I1506">
            <v>1</v>
          </cell>
          <cell r="J1506">
            <v>42513</v>
          </cell>
          <cell r="K1506">
            <v>42513</v>
          </cell>
          <cell r="L1506" t="str">
            <v>EMBUTIDOS - PRODUTOS DE CARNE</v>
          </cell>
          <cell r="M1506" t="str">
            <v>SUINOCULTURA E BOVINOCULTURA DE CORTE</v>
          </cell>
          <cell r="N1506" t="str">
            <v>DECLARAÇÃO DE NÃO INCIDÊNCIA DE LICENCIAMENTO Nº 4/2020 - SMAM</v>
          </cell>
          <cell r="O1506" t="str">
            <v>Lauro Melchior Hahn</v>
          </cell>
          <cell r="P1506" t="str">
            <v>55 9148 9326</v>
          </cell>
          <cell r="Q1506" t="str">
            <v>55 3358 1100</v>
          </cell>
          <cell r="R1506" t="str">
            <v>ANIMAL</v>
          </cell>
          <cell r="S1506" t="str">
            <v>SIM</v>
          </cell>
          <cell r="V1506" t="str">
            <v>Vila Caraguatá S/N</v>
          </cell>
          <cell r="W1506" t="str">
            <v>97.940-000</v>
          </cell>
          <cell r="X1506" t="str">
            <v>CONVENCIONAL</v>
          </cell>
        </row>
        <row r="1507">
          <cell r="C1507" t="str">
            <v>10.067/12</v>
          </cell>
          <cell r="D1507" t="str">
            <v>EMBUTIDOS GUARANI</v>
          </cell>
          <cell r="E1507" t="str">
            <v>SÃO MIGUEL DAS MISSÕES</v>
          </cell>
          <cell r="F1507" t="str">
            <v>SANTA ROSA</v>
          </cell>
          <cell r="G1507">
            <v>41164</v>
          </cell>
          <cell r="H1507" t="str">
            <v>315.000.778.1</v>
          </cell>
          <cell r="I1507">
            <v>1</v>
          </cell>
          <cell r="J1507">
            <v>43908</v>
          </cell>
          <cell r="K1507">
            <v>43908</v>
          </cell>
          <cell r="L1507" t="str">
            <v>LINGUIÇA SUÍNA DEFUMADA, SALSICHÃO, BANHA, TORRESMO, CARNE IN NATURA</v>
          </cell>
          <cell r="M1507" t="str">
            <v>SUINOCULTURA</v>
          </cell>
          <cell r="N1507" t="str">
            <v>Licença municipal</v>
          </cell>
          <cell r="O1507" t="str">
            <v>Valdir Tusset</v>
          </cell>
          <cell r="P1507" t="str">
            <v>55 99618 1924 / 99716 5682</v>
          </cell>
          <cell r="R1507" t="str">
            <v>ANIMAL</v>
          </cell>
          <cell r="S1507" t="str">
            <v>SIM</v>
          </cell>
          <cell r="T1507" t="str">
            <v>SUSAF-RS</v>
          </cell>
          <cell r="V1507" t="str">
            <v>Prolongamento Rua José Basílio</v>
          </cell>
          <cell r="W1507" t="str">
            <v>98.865-000</v>
          </cell>
          <cell r="X1507" t="str">
            <v>CONVENCIONAL</v>
          </cell>
        </row>
        <row r="1508">
          <cell r="C1508" t="str">
            <v>10.068/12</v>
          </cell>
          <cell r="D1508" t="str">
            <v>DE CANA JT</v>
          </cell>
          <cell r="E1508" t="str">
            <v>SÃO LUIZ GONZAGA</v>
          </cell>
          <cell r="F1508" t="str">
            <v>SANTA ROSA</v>
          </cell>
          <cell r="G1508">
            <v>41164</v>
          </cell>
          <cell r="H1508" t="str">
            <v>126.110.070.8</v>
          </cell>
          <cell r="I1508">
            <v>0</v>
          </cell>
          <cell r="K1508">
            <v>41252</v>
          </cell>
          <cell r="L1508" t="str">
            <v>CACHAÇA, RAPADURA E AÇÚCAR MASCAVO</v>
          </cell>
          <cell r="M1508" t="str">
            <v>CANA-DE-AÇÚCAR</v>
          </cell>
          <cell r="O1508" t="str">
            <v>Junior Turquiello</v>
          </cell>
          <cell r="P1508" t="str">
            <v>55 9954 4033 / 9601 8063</v>
          </cell>
          <cell r="R1508" t="str">
            <v>BEBIDAS/VEGETAL</v>
          </cell>
          <cell r="V1508" t="str">
            <v>Capela São Paulo</v>
          </cell>
          <cell r="W1508" t="str">
            <v>97.800-000</v>
          </cell>
          <cell r="X1508" t="str">
            <v>CONVENCIONAL</v>
          </cell>
        </row>
        <row r="1509">
          <cell r="C1509" t="str">
            <v>10.069/12</v>
          </cell>
          <cell r="D1509" t="str">
            <v>SCARTON E PERUZZI</v>
          </cell>
          <cell r="E1509" t="str">
            <v>SÃO LUIZ GONZAGA</v>
          </cell>
          <cell r="F1509" t="str">
            <v>SANTA ROSA</v>
          </cell>
          <cell r="G1509">
            <v>41169</v>
          </cell>
          <cell r="H1509" t="str">
            <v>126.109.645.0</v>
          </cell>
          <cell r="I1509">
            <v>0</v>
          </cell>
          <cell r="K1509">
            <v>41169</v>
          </cell>
          <cell r="L1509" t="str">
            <v>PANIFICADOS</v>
          </cell>
          <cell r="M1509" t="str">
            <v>TRIGO</v>
          </cell>
          <cell r="O1509" t="str">
            <v>Jorge Mulazzani Peruzzi</v>
          </cell>
          <cell r="P1509" t="str">
            <v>55 9949 9379</v>
          </cell>
          <cell r="R1509" t="str">
            <v>VEGETAL</v>
          </cell>
          <cell r="V1509" t="str">
            <v>Rincão do Arroio Barrigudo</v>
          </cell>
          <cell r="W1509" t="str">
            <v>97.800-000</v>
          </cell>
          <cell r="X1509" t="str">
            <v>CONVENCIONAL</v>
          </cell>
        </row>
        <row r="1510">
          <cell r="C1510" t="str">
            <v>10.070/12</v>
          </cell>
          <cell r="D1510" t="str">
            <v>BUCHHOLZ - HADRIÊ</v>
          </cell>
          <cell r="E1510" t="str">
            <v>UBIRETAMA</v>
          </cell>
          <cell r="F1510" t="str">
            <v>SANTA ROSA</v>
          </cell>
          <cell r="G1510">
            <v>41191</v>
          </cell>
          <cell r="H1510" t="str">
            <v>463.101.577.1</v>
          </cell>
          <cell r="I1510">
            <v>1</v>
          </cell>
          <cell r="J1510">
            <v>44516</v>
          </cell>
          <cell r="K1510">
            <v>44516</v>
          </cell>
          <cell r="L1510" t="str">
            <v>QUEIJO COLONIAL, CREME DE LEITE, BEBIDA LÁCTEA, LEITE PASTEURIZADO</v>
          </cell>
          <cell r="M1510" t="str">
            <v>BOVINOCULTURA DE LEITE</v>
          </cell>
          <cell r="N1510" t="str">
            <v>Declaração Municipal (DNILA) 2021</v>
          </cell>
          <cell r="O1510" t="str">
            <v>ALESSANDRO BUCHHOLZ</v>
          </cell>
          <cell r="P1510" t="str">
            <v>55 99959 4641 / 99924 2209</v>
          </cell>
          <cell r="R1510" t="str">
            <v>ANIMAL</v>
          </cell>
          <cell r="S1510" t="str">
            <v>SIM</v>
          </cell>
          <cell r="U1510" t="str">
            <v>alessandrobuchholz@gmail.com</v>
          </cell>
          <cell r="V1510" t="str">
            <v>Linha 23 de Julho, s/n° - Interior</v>
          </cell>
          <cell r="W1510" t="str">
            <v>98.898-000</v>
          </cell>
          <cell r="X1510" t="str">
            <v>CONVENCIONAL</v>
          </cell>
        </row>
        <row r="1511">
          <cell r="C1511" t="str">
            <v>10.071/12</v>
          </cell>
          <cell r="D1511" t="str">
            <v>PROGRESSO</v>
          </cell>
          <cell r="E1511" t="str">
            <v>GIRUÁ</v>
          </cell>
          <cell r="F1511" t="str">
            <v>SANTA ROSA</v>
          </cell>
          <cell r="G1511">
            <v>41192</v>
          </cell>
          <cell r="H1511" t="str">
            <v>055.004.408.6</v>
          </cell>
          <cell r="I1511">
            <v>1</v>
          </cell>
          <cell r="J1511">
            <v>43986</v>
          </cell>
          <cell r="K1511">
            <v>43927</v>
          </cell>
          <cell r="L1511" t="str">
            <v>EMBUTIDOS, CARNE, BANHA</v>
          </cell>
          <cell r="M1511" t="str">
            <v>SUINOCULTURA E BOVINOCULTURA DE CORTE</v>
          </cell>
          <cell r="N1511" t="str">
            <v>LO municipal</v>
          </cell>
          <cell r="O1511" t="str">
            <v>Solange Terezinha Grutzmann</v>
          </cell>
          <cell r="P1511" t="str">
            <v>55 9152 9608 / 9122 0316</v>
          </cell>
          <cell r="Q1511" t="str">
            <v>55 3361 2652</v>
          </cell>
          <cell r="R1511" t="str">
            <v>ANIMAL</v>
          </cell>
          <cell r="S1511" t="str">
            <v>SIM</v>
          </cell>
          <cell r="T1511" t="str">
            <v>SUSAF-RS</v>
          </cell>
          <cell r="V1511" t="str">
            <v>Esquina Progresso</v>
          </cell>
          <cell r="W1511" t="str">
            <v>98.870-000</v>
          </cell>
          <cell r="X1511" t="str">
            <v>CONVENCIONAL</v>
          </cell>
        </row>
        <row r="1512">
          <cell r="C1512" t="str">
            <v>10.072/12</v>
          </cell>
          <cell r="D1512" t="str">
            <v>GIRUÁ PEIXES E FRANGO</v>
          </cell>
          <cell r="E1512" t="str">
            <v>GIRUÁ</v>
          </cell>
          <cell r="F1512" t="str">
            <v>SANTA ROSA</v>
          </cell>
          <cell r="G1512">
            <v>41192</v>
          </cell>
          <cell r="H1512" t="str">
            <v>055.004.269.5</v>
          </cell>
          <cell r="I1512">
            <v>1</v>
          </cell>
          <cell r="J1512">
            <v>45716</v>
          </cell>
          <cell r="K1512">
            <v>45716</v>
          </cell>
          <cell r="L1512" t="str">
            <v>FILÉ DE TILÁPIA, CARPA EM PEDAÇOS</v>
          </cell>
          <cell r="M1512" t="str">
            <v>PESCADOS OU PISCICULTURA</v>
          </cell>
          <cell r="N1512" t="str">
            <v>LO 06/2020 SMAMA</v>
          </cell>
          <cell r="O1512" t="str">
            <v>ALDIR ADELAR SCHRODER</v>
          </cell>
          <cell r="P1512" t="str">
            <v>55 99151 5838</v>
          </cell>
          <cell r="R1512" t="str">
            <v>ANIMAL</v>
          </cell>
          <cell r="S1512" t="str">
            <v>SIM</v>
          </cell>
          <cell r="V1512" t="str">
            <v>Localidade Boqueirão, S/N - Rincão Maciel</v>
          </cell>
          <cell r="W1512" t="str">
            <v>98.870-000</v>
          </cell>
          <cell r="X1512" t="str">
            <v>CONVENCIONAL</v>
          </cell>
        </row>
        <row r="1513">
          <cell r="C1513" t="str">
            <v>10.073/12</v>
          </cell>
          <cell r="D1513" t="str">
            <v>DE FRANGO NOVA ESPERANÇA</v>
          </cell>
          <cell r="E1513" t="str">
            <v>SÃO MIGUEL DAS MISSÕES</v>
          </cell>
          <cell r="G1513">
            <v>41198</v>
          </cell>
          <cell r="H1513" t="str">
            <v>315.100.075.6</v>
          </cell>
          <cell r="I1513">
            <v>0</v>
          </cell>
          <cell r="K1513" t="str">
            <v>DESC</v>
          </cell>
          <cell r="L1513" t="str">
            <v>FRANGO</v>
          </cell>
          <cell r="M1513" t="str">
            <v>AVICULTURA DE CORTE</v>
          </cell>
          <cell r="O1513" t="str">
            <v>Maruri Pedro Prevedello</v>
          </cell>
          <cell r="P1513" t="str">
            <v>55 9942 6172</v>
          </cell>
          <cell r="R1513" t="str">
            <v>ANIMAL</v>
          </cell>
          <cell r="V1513" t="str">
            <v>Rincão dos Ribas</v>
          </cell>
          <cell r="W1513" t="str">
            <v>98.865-000</v>
          </cell>
          <cell r="X1513" t="str">
            <v>CONVENCIONAL</v>
          </cell>
        </row>
        <row r="1514">
          <cell r="C1514" t="str">
            <v>10.074/12</v>
          </cell>
          <cell r="D1514" t="str">
            <v>MISSIONEIRA</v>
          </cell>
          <cell r="E1514" t="str">
            <v>SÃO MIGUEL DAS MISSÕES</v>
          </cell>
          <cell r="G1514">
            <v>41220</v>
          </cell>
          <cell r="H1514" t="str">
            <v>315.101.492.7</v>
          </cell>
          <cell r="I1514">
            <v>0</v>
          </cell>
          <cell r="K1514" t="str">
            <v>DESC</v>
          </cell>
          <cell r="L1514" t="str">
            <v>LEITE, QUEIJO, IOGURTE</v>
          </cell>
          <cell r="M1514" t="str">
            <v>BOVINOCULTURA DE LEITE</v>
          </cell>
          <cell r="O1514" t="str">
            <v>Francisco da Luz Alves</v>
          </cell>
          <cell r="P1514" t="str">
            <v>55 8127 7514 / 9647 3524</v>
          </cell>
          <cell r="R1514" t="str">
            <v>ANIMAL</v>
          </cell>
          <cell r="V1514" t="str">
            <v>Mato Grande</v>
          </cell>
          <cell r="W1514" t="str">
            <v>98.865-000</v>
          </cell>
          <cell r="X1514" t="str">
            <v>CONVENCIONAL</v>
          </cell>
        </row>
        <row r="1515">
          <cell r="C1515" t="str">
            <v>10.075/12</v>
          </cell>
          <cell r="D1515" t="str">
            <v>GRANJA DO INHAME</v>
          </cell>
          <cell r="E1515" t="str">
            <v>SÃO LUIZ GONZAGA</v>
          </cell>
          <cell r="F1515" t="str">
            <v>SANTA ROSA</v>
          </cell>
          <cell r="G1515">
            <v>41220</v>
          </cell>
          <cell r="H1515" t="str">
            <v>126.107.215.1</v>
          </cell>
          <cell r="I1515">
            <v>0</v>
          </cell>
          <cell r="K1515">
            <v>41101</v>
          </cell>
          <cell r="L1515" t="str">
            <v>LEITE, CREME DE LEITE, IOGURTE</v>
          </cell>
          <cell r="M1515" t="str">
            <v>BOVINOCULTURA DE LEITE</v>
          </cell>
          <cell r="O1515" t="str">
            <v>Julio Vieira Marques</v>
          </cell>
          <cell r="P1515" t="str">
            <v>55 9975 4398</v>
          </cell>
          <cell r="Q1515" t="str">
            <v>55 3352 1792</v>
          </cell>
          <cell r="R1515" t="str">
            <v>ANIMAL</v>
          </cell>
          <cell r="V1515" t="str">
            <v>Vila Piraju, 1º distrito</v>
          </cell>
          <cell r="W1515" t="str">
            <v>97.800-000</v>
          </cell>
          <cell r="X1515" t="str">
            <v>CONVENCIONAL</v>
          </cell>
        </row>
        <row r="1516">
          <cell r="C1516" t="str">
            <v>10.076/12</v>
          </cell>
          <cell r="D1516" t="str">
            <v>SANTO ANTÔNIO</v>
          </cell>
          <cell r="E1516" t="str">
            <v>SETE DE SETEMBRO</v>
          </cell>
          <cell r="F1516" t="str">
            <v>SANTA ROSA</v>
          </cell>
          <cell r="G1516">
            <v>41221</v>
          </cell>
          <cell r="H1516" t="str">
            <v>459.100.275.5</v>
          </cell>
          <cell r="I1516">
            <v>0</v>
          </cell>
          <cell r="K1516">
            <v>41132</v>
          </cell>
          <cell r="L1516" t="str">
            <v>PANIFICADOS</v>
          </cell>
          <cell r="M1516" t="str">
            <v>TRIGO</v>
          </cell>
          <cell r="O1516" t="str">
            <v>Leandro Polanski</v>
          </cell>
          <cell r="P1516" t="str">
            <v>55 9632 7317 / 9675 6540</v>
          </cell>
          <cell r="R1516" t="str">
            <v>VEGETAL</v>
          </cell>
          <cell r="V1516" t="str">
            <v>Linha do Campo</v>
          </cell>
          <cell r="W1516" t="str">
            <v>97.960-000</v>
          </cell>
          <cell r="X1516" t="str">
            <v>CONVENCIONAL</v>
          </cell>
        </row>
        <row r="1517">
          <cell r="C1517" t="str">
            <v>10.077/12</v>
          </cell>
          <cell r="D1517" t="str">
            <v xml:space="preserve">SOELI TEREZINHA SOBUCKI </v>
          </cell>
          <cell r="E1517" t="str">
            <v>CAIBATÉ</v>
          </cell>
          <cell r="G1517">
            <v>41247</v>
          </cell>
          <cell r="H1517" t="str">
            <v>179.103.608.0</v>
          </cell>
          <cell r="I1517">
            <v>0</v>
          </cell>
          <cell r="K1517" t="str">
            <v>DESC</v>
          </cell>
          <cell r="L1517" t="str">
            <v>MELADO, AÇÚCAR MASCAVO, RAPADURA</v>
          </cell>
          <cell r="M1517" t="str">
            <v>CANA-DE-AÇÚCAR</v>
          </cell>
          <cell r="O1517" t="str">
            <v>Soeli Terezinha Sobucki</v>
          </cell>
          <cell r="P1517" t="str">
            <v>55 9984 0113</v>
          </cell>
          <cell r="R1517" t="str">
            <v>VEGETAL</v>
          </cell>
          <cell r="V1517" t="str">
            <v>Serrinja do Urubucarú</v>
          </cell>
          <cell r="W1517" t="str">
            <v>97.930-000</v>
          </cell>
          <cell r="X1517" t="str">
            <v>CONVENCIONAL</v>
          </cell>
        </row>
        <row r="1518">
          <cell r="C1518" t="str">
            <v>10.078/12</v>
          </cell>
          <cell r="D1518" t="str">
            <v>DAFLA BURITI</v>
          </cell>
          <cell r="E1518" t="str">
            <v>SANTO ÂNGELO</v>
          </cell>
          <cell r="F1518" t="str">
            <v>SANTA ROSA</v>
          </cell>
          <cell r="G1518">
            <v>41247</v>
          </cell>
          <cell r="H1518" t="str">
            <v>113.116.246.0</v>
          </cell>
          <cell r="I1518">
            <v>1</v>
          </cell>
          <cell r="J1518">
            <v>41681</v>
          </cell>
          <cell r="K1518">
            <v>44792</v>
          </cell>
          <cell r="L1518" t="str">
            <v>PANIFICADOS</v>
          </cell>
          <cell r="M1518" t="str">
            <v>TRIGO</v>
          </cell>
          <cell r="O1518" t="str">
            <v>Alamir de Moura</v>
          </cell>
          <cell r="P1518" t="str">
            <v>55 9907 5158</v>
          </cell>
          <cell r="Q1518" t="str">
            <v>55 3509 1042</v>
          </cell>
          <cell r="R1518" t="str">
            <v>VEGETAL</v>
          </cell>
          <cell r="S1518" t="str">
            <v>VIGILÂNCIA SANITÁRIA</v>
          </cell>
          <cell r="V1518" t="str">
            <v>Linha Buriti</v>
          </cell>
          <cell r="W1518" t="str">
            <v>98.800-000</v>
          </cell>
          <cell r="X1518" t="str">
            <v>CONVENCIONAL</v>
          </cell>
        </row>
        <row r="1519">
          <cell r="C1519" t="str">
            <v>10.079/12</v>
          </cell>
          <cell r="D1519" t="str">
            <v>FAMILIA LERMEN</v>
          </cell>
          <cell r="E1519" t="str">
            <v>CERRO LARGO</v>
          </cell>
          <cell r="F1519" t="str">
            <v>SANTA ROSA</v>
          </cell>
          <cell r="G1519">
            <v>41247</v>
          </cell>
          <cell r="H1519" t="str">
            <v>030.104.113.0</v>
          </cell>
          <cell r="I1519">
            <v>1</v>
          </cell>
          <cell r="J1519">
            <v>43476</v>
          </cell>
          <cell r="K1519">
            <v>43770</v>
          </cell>
          <cell r="L1519" t="str">
            <v>OVOS</v>
          </cell>
          <cell r="M1519" t="str">
            <v>AVICULTURA DE POSTURA</v>
          </cell>
          <cell r="N1519" t="str">
            <v>DNILA N° 154/2020 DACA PEAF</v>
          </cell>
          <cell r="O1519" t="str">
            <v>Paulo Vicente Lermen</v>
          </cell>
          <cell r="P1519" t="str">
            <v>55 9988 2734 / 9914 4631</v>
          </cell>
          <cell r="R1519" t="str">
            <v>ANIMAL</v>
          </cell>
          <cell r="V1519" t="str">
            <v>Linha Reserva</v>
          </cell>
          <cell r="W1519" t="str">
            <v>97.900-000</v>
          </cell>
          <cell r="X1519" t="str">
            <v>CONVENCIONAL</v>
          </cell>
        </row>
        <row r="1520">
          <cell r="C1520" t="str">
            <v>10.080/12</v>
          </cell>
          <cell r="D1520" t="str">
            <v>PRODUTOS COLONIAIS RUARO</v>
          </cell>
          <cell r="E1520" t="str">
            <v>GUARANI DAS MISSÕES</v>
          </cell>
          <cell r="F1520" t="str">
            <v>SANTA ROSA</v>
          </cell>
          <cell r="G1520">
            <v>41248</v>
          </cell>
          <cell r="H1520" t="str">
            <v>060.103.913.0</v>
          </cell>
          <cell r="I1520">
            <v>0</v>
          </cell>
          <cell r="K1520">
            <v>41248</v>
          </cell>
          <cell r="L1520" t="str">
            <v>QUEIJO</v>
          </cell>
          <cell r="M1520" t="str">
            <v>BOVINOCULTURA DE LEITE</v>
          </cell>
          <cell r="O1520" t="str">
            <v>Nelson Rosso Ruaro</v>
          </cell>
          <cell r="P1520" t="str">
            <v>55 9958 6384</v>
          </cell>
          <cell r="R1520" t="str">
            <v>ANIMAL</v>
          </cell>
          <cell r="V1520" t="str">
            <v>Linha Tapera</v>
          </cell>
          <cell r="W1520" t="str">
            <v>97.950-000</v>
          </cell>
          <cell r="X1520" t="str">
            <v>CONVENCIONAL</v>
          </cell>
        </row>
        <row r="1521">
          <cell r="C1521" t="str">
            <v>10.081/12</v>
          </cell>
          <cell r="D1521" t="str">
            <v>VERDURAS BACKES</v>
          </cell>
          <cell r="E1521" t="str">
            <v>SÃO PAULO DAS MISSÕES</v>
          </cell>
          <cell r="G1521">
            <v>41248</v>
          </cell>
          <cell r="H1521" t="str">
            <v>227.102.622.3</v>
          </cell>
          <cell r="I1521">
            <v>0</v>
          </cell>
          <cell r="K1521" t="str">
            <v>DESC</v>
          </cell>
          <cell r="L1521" t="str">
            <v>VERDURAS</v>
          </cell>
          <cell r="M1521" t="str">
            <v>HORTICULTURA</v>
          </cell>
          <cell r="O1521" t="str">
            <v>Ireneu Backes</v>
          </cell>
          <cell r="P1521" t="str">
            <v>55 9912 5417</v>
          </cell>
          <cell r="R1521" t="str">
            <v>VEGETAL</v>
          </cell>
          <cell r="V1521" t="str">
            <v>Linha Helena Sul</v>
          </cell>
          <cell r="W1521" t="str">
            <v>97.980-000</v>
          </cell>
          <cell r="X1521" t="str">
            <v>CONVENCIONAL</v>
          </cell>
        </row>
        <row r="1522">
          <cell r="C1522" t="str">
            <v>10.082/12</v>
          </cell>
          <cell r="D1522" t="str">
            <v>ADAMS</v>
          </cell>
          <cell r="E1522" t="str">
            <v>SALVADOR DAS MISSÕES</v>
          </cell>
          <cell r="F1522" t="str">
            <v>SANTA ROSA</v>
          </cell>
          <cell r="G1522">
            <v>41248</v>
          </cell>
          <cell r="H1522" t="str">
            <v>399.100.544.3</v>
          </cell>
          <cell r="I1522">
            <v>1</v>
          </cell>
          <cell r="J1522">
            <v>41260</v>
          </cell>
          <cell r="K1522">
            <v>44615</v>
          </cell>
          <cell r="L1522" t="str">
            <v>MELADO</v>
          </cell>
          <cell r="M1522" t="str">
            <v>CANA-DE-AÇÚCAR</v>
          </cell>
          <cell r="N1522" t="str">
            <v>DNILA Mun nº 2/2020 - SMAM</v>
          </cell>
          <cell r="O1522" t="str">
            <v>Ataídes Adams</v>
          </cell>
          <cell r="P1522" t="str">
            <v>55 99604 2746 / 99626 2499 / 99642 3525</v>
          </cell>
          <cell r="R1522" t="str">
            <v>VEGETAL</v>
          </cell>
          <cell r="S1522" t="str">
            <v>VIGILÂNCIA SANITÁRIA</v>
          </cell>
          <cell r="V1522" t="str">
            <v>Vila Caraguatá, s/nº - Interior</v>
          </cell>
          <cell r="W1522" t="str">
            <v>97.940-000</v>
          </cell>
          <cell r="X1522" t="str">
            <v>CONVENCIONAL</v>
          </cell>
        </row>
        <row r="1523">
          <cell r="C1523" t="str">
            <v>10.083/13</v>
          </cell>
          <cell r="D1523" t="str">
            <v>MARIA GUARENTI</v>
          </cell>
          <cell r="E1523" t="str">
            <v>SANTO ANTÔNIO DAS MISSÕES</v>
          </cell>
          <cell r="G1523">
            <v>41277</v>
          </cell>
          <cell r="H1523" t="str">
            <v>223.104.946.0</v>
          </cell>
          <cell r="I1523">
            <v>0</v>
          </cell>
          <cell r="K1523" t="str">
            <v>DESC</v>
          </cell>
          <cell r="L1523" t="str">
            <v>PANIFICADOS</v>
          </cell>
          <cell r="M1523" t="str">
            <v>TRIGO</v>
          </cell>
          <cell r="O1523" t="str">
            <v>Maria Guarenti</v>
          </cell>
          <cell r="R1523" t="str">
            <v>VEGETAL</v>
          </cell>
          <cell r="V1523" t="str">
            <v>Rincão Santo Inácio</v>
          </cell>
          <cell r="W1523" t="str">
            <v>97.870-000</v>
          </cell>
          <cell r="X1523" t="str">
            <v>CONVENCIONAL</v>
          </cell>
        </row>
        <row r="1524">
          <cell r="C1524" t="str">
            <v>10.084/13</v>
          </cell>
          <cell r="D1524" t="str">
            <v>SUZANA MARIA TOMASINI DIDONET</v>
          </cell>
          <cell r="E1524" t="str">
            <v>BOSSOROCA</v>
          </cell>
          <cell r="G1524">
            <v>41277</v>
          </cell>
          <cell r="H1524" t="str">
            <v>174.102.081.3</v>
          </cell>
          <cell r="I1524">
            <v>0</v>
          </cell>
          <cell r="K1524" t="str">
            <v>DESC</v>
          </cell>
          <cell r="L1524" t="str">
            <v>PANIFICADOS</v>
          </cell>
          <cell r="M1524" t="str">
            <v>TRIGO</v>
          </cell>
          <cell r="O1524" t="str">
            <v>Suzana Maria Tomasini Didonet</v>
          </cell>
          <cell r="R1524" t="str">
            <v>VEGETAL</v>
          </cell>
          <cell r="V1524" t="str">
            <v>Colônia Progresso</v>
          </cell>
          <cell r="W1524" t="str">
            <v>97.850-000</v>
          </cell>
          <cell r="X1524" t="str">
            <v>CONVENCIONAL</v>
          </cell>
        </row>
        <row r="1525">
          <cell r="C1525" t="str">
            <v>10.085/13</v>
          </cell>
          <cell r="D1525" t="str">
            <v>TERTULIANO MATOSO LOPES</v>
          </cell>
          <cell r="E1525" t="str">
            <v>SANTO ANTÔNIO DAS MISSÕES</v>
          </cell>
          <cell r="G1525">
            <v>41277</v>
          </cell>
          <cell r="H1525" t="str">
            <v>223.105.510.9</v>
          </cell>
          <cell r="I1525">
            <v>0</v>
          </cell>
          <cell r="K1525" t="str">
            <v>DESC</v>
          </cell>
          <cell r="L1525" t="str">
            <v>DERIVADOS DE CANA, PANIFICADOS</v>
          </cell>
          <cell r="M1525" t="str">
            <v>TRIGO E CANA-DE-AÇÚCAR</v>
          </cell>
          <cell r="O1525" t="str">
            <v>Tertuliano Matoso Lopes</v>
          </cell>
          <cell r="R1525" t="str">
            <v>VEGETAL</v>
          </cell>
          <cell r="V1525" t="str">
            <v>Rincão São Braz</v>
          </cell>
          <cell r="W1525" t="str">
            <v>97.870-000</v>
          </cell>
          <cell r="X1525" t="str">
            <v>CONVENCIONAL</v>
          </cell>
        </row>
        <row r="1526">
          <cell r="C1526" t="str">
            <v>10.086/13</v>
          </cell>
          <cell r="D1526" t="str">
            <v>DOS PASSOS</v>
          </cell>
          <cell r="E1526" t="str">
            <v>ROLADOR</v>
          </cell>
          <cell r="F1526" t="str">
            <v>SANTA ROSA</v>
          </cell>
          <cell r="G1526">
            <v>41277</v>
          </cell>
          <cell r="H1526" t="str">
            <v>491.100.333.1</v>
          </cell>
          <cell r="I1526">
            <v>0</v>
          </cell>
          <cell r="K1526">
            <v>41907</v>
          </cell>
          <cell r="L1526" t="str">
            <v>DERIVADOS DE CANA, PANIFICADOS</v>
          </cell>
          <cell r="M1526" t="str">
            <v>TRIGO E CANA-DE-AÇÚCAR</v>
          </cell>
          <cell r="O1526" t="str">
            <v>Alcindo Henke Stalbaun</v>
          </cell>
          <cell r="P1526" t="str">
            <v>55 9969 2031 / 9163 0113</v>
          </cell>
          <cell r="R1526" t="str">
            <v>VEGETAL</v>
          </cell>
          <cell r="V1526" t="str">
            <v>Passo Novo</v>
          </cell>
          <cell r="W1526" t="str">
            <v>97.843-000</v>
          </cell>
          <cell r="X1526" t="str">
            <v>CONVENCIONAL</v>
          </cell>
        </row>
        <row r="1527">
          <cell r="C1527" t="str">
            <v>10.087/13</v>
          </cell>
          <cell r="D1527" t="str">
            <v>COPETTI</v>
          </cell>
          <cell r="E1527" t="str">
            <v>GIRUÁ</v>
          </cell>
          <cell r="F1527" t="str">
            <v>SANTA ROSA</v>
          </cell>
          <cell r="G1527">
            <v>41277</v>
          </cell>
          <cell r="H1527" t="str">
            <v>055.108.764.1</v>
          </cell>
          <cell r="I1527">
            <v>1</v>
          </cell>
          <cell r="J1527">
            <v>42088</v>
          </cell>
          <cell r="K1527">
            <v>42088</v>
          </cell>
          <cell r="L1527" t="str">
            <v>MANDIOCA</v>
          </cell>
          <cell r="M1527" t="str">
            <v>MANDIOCA</v>
          </cell>
          <cell r="N1527" t="str">
            <v>DECLARAÇÃO Nº 004/2020 - DEPARTAMENTO DE MEIO AMBIENTE / SMAMA</v>
          </cell>
          <cell r="O1527" t="str">
            <v>Alcione Copetti</v>
          </cell>
          <cell r="P1527" t="str">
            <v>55 9947 7494</v>
          </cell>
          <cell r="R1527" t="str">
            <v>VEGETAL</v>
          </cell>
          <cell r="S1527" t="str">
            <v>VIGILÂNCIA SANITÁRIA</v>
          </cell>
          <cell r="V1527" t="str">
            <v>Rincão Maciel</v>
          </cell>
          <cell r="W1527" t="str">
            <v>98.870-000</v>
          </cell>
          <cell r="X1527" t="str">
            <v>CONVENCIONAL</v>
          </cell>
        </row>
        <row r="1528">
          <cell r="C1528" t="str">
            <v>10.088/13</v>
          </cell>
          <cell r="D1528" t="str">
            <v>DE EMBUTIDOS SETEMBRENSE</v>
          </cell>
          <cell r="E1528" t="str">
            <v>SETE DE SETEMBRO</v>
          </cell>
          <cell r="F1528" t="str">
            <v>SANTA ROSA</v>
          </cell>
          <cell r="G1528">
            <v>41278</v>
          </cell>
          <cell r="H1528" t="str">
            <v>459.101.275.0</v>
          </cell>
          <cell r="I1528">
            <v>1</v>
          </cell>
          <cell r="J1528">
            <v>41927</v>
          </cell>
          <cell r="K1528">
            <v>41927</v>
          </cell>
          <cell r="L1528" t="str">
            <v>EMBUTIDOS</v>
          </cell>
          <cell r="M1528" t="str">
            <v>SUINOCULTURA</v>
          </cell>
          <cell r="O1528" t="str">
            <v>Marlon Dalla Pozza</v>
          </cell>
          <cell r="P1528" t="str">
            <v>55 9665 5873</v>
          </cell>
          <cell r="R1528" t="str">
            <v>ANIMAL</v>
          </cell>
          <cell r="S1528" t="str">
            <v>SIM</v>
          </cell>
          <cell r="T1528" t="str">
            <v>SUSAF-RS</v>
          </cell>
          <cell r="V1528" t="str">
            <v>Linha do Rio</v>
          </cell>
          <cell r="X1528" t="str">
            <v>CONVENCIONAL</v>
          </cell>
        </row>
        <row r="1529">
          <cell r="C1529" t="str">
            <v>10.089/13</v>
          </cell>
          <cell r="D1529" t="str">
            <v>LIMANA</v>
          </cell>
          <cell r="E1529" t="str">
            <v>SÃO LUIZ GONZAGA</v>
          </cell>
          <cell r="F1529" t="str">
            <v>SANTA ROSA</v>
          </cell>
          <cell r="G1529">
            <v>41310</v>
          </cell>
          <cell r="H1529" t="str">
            <v>126.107.330.1</v>
          </cell>
          <cell r="I1529">
            <v>0</v>
          </cell>
          <cell r="K1529">
            <v>45743</v>
          </cell>
          <cell r="L1529" t="str">
            <v>MANDIOCA DESCASCADA E CONSERVAS</v>
          </cell>
          <cell r="M1529" t="str">
            <v>HORTICULTURA</v>
          </cell>
          <cell r="O1529" t="str">
            <v>PEDRO MACHADO LIMANA</v>
          </cell>
          <cell r="P1529" t="str">
            <v>55 99606 2865</v>
          </cell>
          <cell r="R1529" t="str">
            <v>VEGETAL</v>
          </cell>
          <cell r="V1529" t="str">
            <v>Localidade Pontão Santa Maria, S/N - Interior</v>
          </cell>
          <cell r="W1529" t="str">
            <v>97.800-000</v>
          </cell>
          <cell r="X1529" t="str">
            <v>CONVENCIONAL</v>
          </cell>
        </row>
        <row r="1530">
          <cell r="C1530" t="str">
            <v>10.090/13</v>
          </cell>
          <cell r="D1530" t="str">
            <v>QUEIJOS DE CARLI</v>
          </cell>
          <cell r="E1530" t="str">
            <v>SÃO LUIZ GONZAGA</v>
          </cell>
          <cell r="F1530" t="str">
            <v>SANTA ROSA</v>
          </cell>
          <cell r="G1530">
            <v>41310</v>
          </cell>
          <cell r="H1530" t="str">
            <v>126.109.022.2</v>
          </cell>
          <cell r="I1530">
            <v>0</v>
          </cell>
          <cell r="K1530">
            <v>44551</v>
          </cell>
          <cell r="L1530" t="str">
            <v>QUEIJO</v>
          </cell>
          <cell r="M1530" t="str">
            <v>BOVINOCULTURA DE LEITE</v>
          </cell>
          <cell r="N1530" t="str">
            <v>DECLARAÇÃO - SETOR MUNICIPAL DE PROTEÇÃO AMBIENTAL / SMAMA</v>
          </cell>
          <cell r="O1530" t="str">
            <v>Antonio de Carli</v>
          </cell>
          <cell r="P1530" t="str">
            <v>55 99913 9429</v>
          </cell>
          <cell r="R1530" t="str">
            <v>ANIMAL</v>
          </cell>
          <cell r="V1530" t="str">
            <v>Rincão de São Pedro, s/nº - Área Rural</v>
          </cell>
          <cell r="W1530" t="str">
            <v>97.800-000</v>
          </cell>
          <cell r="X1530" t="str">
            <v>CONVENCIONAL</v>
          </cell>
        </row>
        <row r="1531">
          <cell r="C1531" t="str">
            <v>10.091/13</v>
          </cell>
          <cell r="D1531" t="str">
            <v>BOLACHAS CASEIRAS SANTOS</v>
          </cell>
          <cell r="E1531" t="str">
            <v>SÃO LUIZ GONZAGA</v>
          </cell>
          <cell r="F1531" t="str">
            <v>SANTA ROSA</v>
          </cell>
          <cell r="G1531">
            <v>41310</v>
          </cell>
          <cell r="H1531" t="str">
            <v>126.107.766.8</v>
          </cell>
          <cell r="I1531">
            <v>1</v>
          </cell>
          <cell r="J1531">
            <v>43123</v>
          </cell>
          <cell r="K1531">
            <v>43123</v>
          </cell>
          <cell r="L1531" t="str">
            <v>PANIFICADOS</v>
          </cell>
          <cell r="M1531" t="str">
            <v>TRIGO</v>
          </cell>
          <cell r="N1531" t="str">
            <v>DISPENSA DE LICENÇA - SETOR MUNICIPAL DE PROTEÇÃO AMBIENTAL - SEMPA / SMAMA</v>
          </cell>
          <cell r="O1531" t="str">
            <v>Marizete Vieira dos Santos</v>
          </cell>
          <cell r="P1531" t="str">
            <v>55 9639 1758 / 9626 1810</v>
          </cell>
          <cell r="R1531" t="str">
            <v>VEGETAL</v>
          </cell>
          <cell r="S1531" t="str">
            <v>VIGILÂNCIA SANITÁRIA</v>
          </cell>
          <cell r="V1531" t="str">
            <v>Rua Treze de maio, nº 499, centro</v>
          </cell>
          <cell r="W1531" t="str">
            <v>97.850-000</v>
          </cell>
          <cell r="X1531" t="str">
            <v>CONVENCIONAL</v>
          </cell>
        </row>
        <row r="1532">
          <cell r="C1532" t="str">
            <v>10.092/13</v>
          </cell>
          <cell r="D1532" t="str">
            <v>FONTE VIVA</v>
          </cell>
          <cell r="E1532" t="str">
            <v>SÃO LUIZ GONZAGA</v>
          </cell>
          <cell r="F1532" t="str">
            <v>SANTA ROSA</v>
          </cell>
          <cell r="G1532">
            <v>41310</v>
          </cell>
          <cell r="H1532" t="str">
            <v>126.110.673.0</v>
          </cell>
          <cell r="I1532">
            <v>0</v>
          </cell>
          <cell r="K1532">
            <v>41396</v>
          </cell>
          <cell r="L1532" t="str">
            <v>SUCOS DE FRUTAS E DOCES</v>
          </cell>
          <cell r="M1532" t="str">
            <v>MORANGO E BERGAMOTA</v>
          </cell>
          <cell r="O1532" t="str">
            <v>Samuel Frank Rossner</v>
          </cell>
          <cell r="P1532" t="str">
            <v>55 9923 5740 / 9637 3388</v>
          </cell>
          <cell r="R1532" t="str">
            <v>BEBIDAS/VEGETAL</v>
          </cell>
          <cell r="U1532" t="str">
            <v>evani62@hotmail.com</v>
          </cell>
          <cell r="V1532" t="str">
            <v>Arroio Barrigudo</v>
          </cell>
          <cell r="W1532" t="str">
            <v>97.800-000</v>
          </cell>
          <cell r="X1532" t="str">
            <v>CONVENCIONAL</v>
          </cell>
        </row>
        <row r="1533">
          <cell r="C1533" t="str">
            <v>10.093/13</v>
          </cell>
          <cell r="D1533" t="str">
            <v>D'PALMA</v>
          </cell>
          <cell r="E1533" t="str">
            <v>SÃO LUIZ GONZAGA</v>
          </cell>
          <cell r="F1533" t="str">
            <v>SANTA ROSA</v>
          </cell>
          <cell r="G1533">
            <v>41311</v>
          </cell>
          <cell r="H1533" t="str">
            <v>126.108.872.4</v>
          </cell>
          <cell r="I1533">
            <v>0</v>
          </cell>
          <cell r="K1533">
            <v>41427</v>
          </cell>
          <cell r="L1533" t="str">
            <v>LEITE PASTEURIZADO</v>
          </cell>
          <cell r="M1533" t="str">
            <v>BOVINOCULTURA DE LEITE</v>
          </cell>
          <cell r="O1533" t="str">
            <v>Jaci Eikhoff Pinheiro</v>
          </cell>
          <cell r="P1533" t="str">
            <v>55 9945 4496</v>
          </cell>
          <cell r="R1533" t="str">
            <v>ANIMAL</v>
          </cell>
          <cell r="V1533" t="str">
            <v>Assentamento Nova Palma</v>
          </cell>
          <cell r="W1533" t="str">
            <v>97.800-000</v>
          </cell>
          <cell r="X1533" t="str">
            <v>CONVENCIONAL</v>
          </cell>
        </row>
        <row r="1534">
          <cell r="C1534" t="str">
            <v>10.094/13</v>
          </cell>
          <cell r="D1534" t="str">
            <v xml:space="preserve">CACHAÇARIA SEIVA MISSIONEIRA - ODS AGROINDUSTRIAL </v>
          </cell>
          <cell r="E1534" t="str">
            <v>CAIBATÉ</v>
          </cell>
          <cell r="F1534" t="str">
            <v>SANTA ROSA</v>
          </cell>
          <cell r="G1534">
            <v>41327</v>
          </cell>
          <cell r="H1534" t="str">
            <v>179.000.971.2</v>
          </cell>
          <cell r="I1534">
            <v>1</v>
          </cell>
          <cell r="J1534">
            <v>41432</v>
          </cell>
          <cell r="K1534">
            <v>45351</v>
          </cell>
          <cell r="L1534" t="str">
            <v>CACHAÇA E LICOR</v>
          </cell>
          <cell r="M1534" t="str">
            <v>CANA-DE-AÇÚCAR</v>
          </cell>
          <cell r="N1534" t="str">
            <v>DILA nº 8/2019 - SMAMA</v>
          </cell>
          <cell r="O1534" t="str">
            <v>Sérgio Inácio Jung</v>
          </cell>
          <cell r="P1534" t="str">
            <v>55 99981 2247</v>
          </cell>
          <cell r="R1534" t="str">
            <v>BEBIDAS</v>
          </cell>
          <cell r="S1534" t="str">
            <v>MAPA</v>
          </cell>
          <cell r="U1534" t="str">
            <v>sergioccargo@gmail.com</v>
          </cell>
          <cell r="V1534" t="str">
            <v>Linha Santo Ângelo, s/nº - Interior</v>
          </cell>
          <cell r="W1534" t="str">
            <v>97.930-000</v>
          </cell>
          <cell r="X1534" t="str">
            <v>CONVENCIONAL</v>
          </cell>
        </row>
        <row r="1535">
          <cell r="C1535" t="str">
            <v>10.095/13</v>
          </cell>
          <cell r="D1535" t="str">
            <v>REGINALDO ANTUNES DE ÁVILA</v>
          </cell>
          <cell r="E1535" t="str">
            <v>SANTO ANTÔNIO DAS MISSÕES</v>
          </cell>
          <cell r="F1535" t="str">
            <v>SANTA ROSA</v>
          </cell>
          <cell r="G1535">
            <v>41327</v>
          </cell>
          <cell r="H1535" t="str">
            <v>223.101.657.0</v>
          </cell>
          <cell r="I1535">
            <v>0</v>
          </cell>
          <cell r="K1535">
            <v>42821</v>
          </cell>
          <cell r="L1535" t="str">
            <v>DERIVADOS DE CANA</v>
          </cell>
          <cell r="M1535" t="str">
            <v>CANA-DE-AÇÚCAR</v>
          </cell>
          <cell r="O1535" t="str">
            <v>Reginaldo Antunes de Ávila</v>
          </cell>
          <cell r="R1535" t="str">
            <v>VEGETAL</v>
          </cell>
          <cell r="V1535" t="str">
            <v>Rincão dos Mirandas</v>
          </cell>
          <cell r="W1535" t="str">
            <v>97.870-000</v>
          </cell>
          <cell r="X1535" t="str">
            <v>CONVENCIONAL</v>
          </cell>
        </row>
        <row r="1536">
          <cell r="C1536" t="str">
            <v>10.096/13</v>
          </cell>
          <cell r="D1536" t="str">
            <v>DOCE ELITE</v>
          </cell>
          <cell r="E1536" t="str">
            <v>ENTRE-IJUÍS</v>
          </cell>
          <cell r="G1536">
            <v>41327</v>
          </cell>
          <cell r="H1536" t="str">
            <v>269.104.087.3</v>
          </cell>
          <cell r="I1536">
            <v>0</v>
          </cell>
          <cell r="J1536">
            <v>41786</v>
          </cell>
          <cell r="K1536" t="str">
            <v>DESC</v>
          </cell>
          <cell r="L1536" t="str">
            <v>PANIFICADOS</v>
          </cell>
          <cell r="M1536" t="str">
            <v>TRIGO</v>
          </cell>
          <cell r="N1536" t="str">
            <v>DENI Nº 040/2019 - DEPARTAMENTO MUNICIPAL DE MEIO AMBIENTE</v>
          </cell>
          <cell r="O1536" t="str">
            <v>Marlene Ulzafer</v>
          </cell>
          <cell r="P1536" t="str">
            <v>55 9152 6244 / 9002 3790</v>
          </cell>
          <cell r="R1536" t="str">
            <v>VEGETAL</v>
          </cell>
          <cell r="V1536" t="str">
            <v>Av do Trabalhador, 220, distr, industrial</v>
          </cell>
          <cell r="W1536" t="str">
            <v>98.885-000</v>
          </cell>
          <cell r="X1536" t="str">
            <v>CONVENCIONAL</v>
          </cell>
        </row>
        <row r="1537">
          <cell r="C1537" t="str">
            <v>10.097/13</v>
          </cell>
          <cell r="D1537" t="str">
            <v>MARA MARQUES DA SILVA</v>
          </cell>
          <cell r="E1537" t="str">
            <v>SANTO ANTÔNIO DAS MISSÕES</v>
          </cell>
          <cell r="G1537">
            <v>41327</v>
          </cell>
          <cell r="H1537" t="str">
            <v>223.102.588.9</v>
          </cell>
          <cell r="I1537">
            <v>0</v>
          </cell>
          <cell r="K1537" t="str">
            <v>DESC</v>
          </cell>
          <cell r="L1537" t="str">
            <v>PANIFICADOS - CUCAS</v>
          </cell>
          <cell r="M1537" t="str">
            <v>TRIGO</v>
          </cell>
          <cell r="O1537" t="str">
            <v>Mara Marques da Silva</v>
          </cell>
          <cell r="R1537" t="str">
            <v>VEGETAL</v>
          </cell>
          <cell r="V1537" t="str">
            <v>Rincão São Pedro</v>
          </cell>
          <cell r="W1537" t="str">
            <v>97.870-000</v>
          </cell>
          <cell r="X1537" t="str">
            <v>CONVENCIONAL</v>
          </cell>
        </row>
        <row r="1538">
          <cell r="C1538" t="str">
            <v>10.098/13</v>
          </cell>
          <cell r="D1538" t="str">
            <v>COOPERG</v>
          </cell>
          <cell r="E1538" t="str">
            <v>ROQUE GONZALES</v>
          </cell>
          <cell r="F1538" t="str">
            <v>SANTA ROSA</v>
          </cell>
          <cell r="G1538">
            <v>41327</v>
          </cell>
          <cell r="H1538" t="str">
            <v>220.102.959.2</v>
          </cell>
          <cell r="I1538">
            <v>0</v>
          </cell>
          <cell r="K1538">
            <v>41327</v>
          </cell>
          <cell r="L1538" t="str">
            <v>PANIFICADOS E MEL</v>
          </cell>
          <cell r="M1538" t="str">
            <v>TRIGO E APICULTURA</v>
          </cell>
          <cell r="O1538" t="str">
            <v>COOPERG</v>
          </cell>
          <cell r="R1538" t="str">
            <v>ANIMAL/VEGETAL</v>
          </cell>
          <cell r="V1538" t="str">
            <v>Rua Padre Anchieta</v>
          </cell>
          <cell r="W1538" t="str">
            <v>97.970-000</v>
          </cell>
          <cell r="X1538" t="str">
            <v>CONVENCIONAL</v>
          </cell>
        </row>
        <row r="1539">
          <cell r="C1539" t="str">
            <v>10.099/13</v>
          </cell>
          <cell r="D1539" t="str">
            <v>MASSA DA CASA</v>
          </cell>
          <cell r="E1539" t="str">
            <v>CAIBATÉ</v>
          </cell>
          <cell r="G1539">
            <v>41347</v>
          </cell>
          <cell r="H1539" t="str">
            <v>179.100.113.8</v>
          </cell>
          <cell r="I1539">
            <v>0</v>
          </cell>
          <cell r="K1539" t="str">
            <v>DESC</v>
          </cell>
          <cell r="L1539" t="str">
            <v>PANIFICADOS</v>
          </cell>
          <cell r="M1539" t="str">
            <v>TRIGO</v>
          </cell>
          <cell r="O1539" t="str">
            <v>Vera Ten Caten</v>
          </cell>
          <cell r="P1539" t="str">
            <v>55 9999 7660</v>
          </cell>
          <cell r="R1539" t="str">
            <v>VEGETAL</v>
          </cell>
          <cell r="V1539" t="str">
            <v>Rua Caaró</v>
          </cell>
          <cell r="W1539" t="str">
            <v>97.930-000</v>
          </cell>
          <cell r="X1539" t="str">
            <v>CONVENCIONAL</v>
          </cell>
        </row>
        <row r="1540">
          <cell r="C1540" t="str">
            <v>10.100/13</v>
          </cell>
          <cell r="D1540" t="str">
            <v xml:space="preserve">HILÁRIO LUNKES </v>
          </cell>
          <cell r="E1540" t="str">
            <v>CAIBATÉ</v>
          </cell>
          <cell r="G1540">
            <v>41347</v>
          </cell>
          <cell r="H1540" t="str">
            <v>179.101.834.0</v>
          </cell>
          <cell r="I1540">
            <v>0</v>
          </cell>
          <cell r="K1540" t="str">
            <v>DESC</v>
          </cell>
          <cell r="L1540" t="str">
            <v>MANDIOCA DESCASCADA</v>
          </cell>
          <cell r="M1540" t="str">
            <v>MANDIOCA</v>
          </cell>
          <cell r="O1540" t="str">
            <v>Hilário Lunkes</v>
          </cell>
          <cell r="P1540" t="str">
            <v>55 9699 3185</v>
          </cell>
          <cell r="R1540" t="str">
            <v>VEGETAL</v>
          </cell>
          <cell r="V1540" t="str">
            <v>Rincão do Pesqueiro</v>
          </cell>
          <cell r="W1540" t="str">
            <v>97.930-000</v>
          </cell>
          <cell r="X1540" t="str">
            <v>CONVENCIONAL</v>
          </cell>
        </row>
        <row r="1541">
          <cell r="C1541" t="str">
            <v>10.101/13</v>
          </cell>
          <cell r="D1541" t="str">
            <v>SIEBEN</v>
          </cell>
          <cell r="E1541" t="str">
            <v>CAIBATÉ</v>
          </cell>
          <cell r="G1541">
            <v>41347</v>
          </cell>
          <cell r="H1541" t="str">
            <v>179.103.269.6</v>
          </cell>
          <cell r="I1541">
            <v>0</v>
          </cell>
          <cell r="J1541">
            <v>42908</v>
          </cell>
          <cell r="K1541" t="str">
            <v>DESC</v>
          </cell>
          <cell r="L1541" t="str">
            <v>QUEIJO, NATA, MANTEIGA, LEITE</v>
          </cell>
          <cell r="M1541" t="str">
            <v>BOVINOCULTURA DE LEITE</v>
          </cell>
          <cell r="O1541" t="str">
            <v>Maria Evanir Sieben</v>
          </cell>
          <cell r="P1541" t="str">
            <v>55 9964 5800</v>
          </cell>
          <cell r="R1541" t="str">
            <v>ANIMAL</v>
          </cell>
          <cell r="S1541" t="str">
            <v>SIM</v>
          </cell>
          <cell r="V1541" t="str">
            <v>Linha Passo Novo S/N</v>
          </cell>
          <cell r="W1541" t="str">
            <v>97.930-000</v>
          </cell>
          <cell r="X1541" t="str">
            <v>CONVENCIONAL</v>
          </cell>
        </row>
        <row r="1542">
          <cell r="C1542" t="str">
            <v>10.102/13</v>
          </cell>
          <cell r="D1542" t="str">
            <v>SOLAR</v>
          </cell>
          <cell r="E1542" t="str">
            <v>SALVADOR DAS MISSÕES</v>
          </cell>
          <cell r="F1542" t="str">
            <v>SANTA ROSA</v>
          </cell>
          <cell r="G1542">
            <v>41346</v>
          </cell>
          <cell r="H1542" t="str">
            <v>399.000.087.1</v>
          </cell>
          <cell r="I1542">
            <v>1</v>
          </cell>
          <cell r="J1542">
            <v>41422</v>
          </cell>
          <cell r="K1542">
            <v>45366</v>
          </cell>
          <cell r="L1542" t="str">
            <v>POLVILHO AZEDO E DOCE, MANDIOCA CONGELADA</v>
          </cell>
          <cell r="M1542" t="str">
            <v>MANDIOCA</v>
          </cell>
          <cell r="N1542" t="str">
            <v>LO Mun nº 7/2022</v>
          </cell>
          <cell r="O1542" t="str">
            <v>Júnior Luis Damke</v>
          </cell>
          <cell r="P1542" t="str">
            <v>55 99976 0519 / 99900 4854</v>
          </cell>
          <cell r="Q1542" t="str">
            <v>55 3358 2039</v>
          </cell>
          <cell r="R1542" t="str">
            <v>VEGETAL</v>
          </cell>
          <cell r="S1542" t="str">
            <v>VIGILÂNCIA SANITÁRIA</v>
          </cell>
          <cell r="U1542" t="str">
            <v>luanadamke@hotmail.com</v>
          </cell>
          <cell r="V1542" t="str">
            <v>Linha Santa Catarina, s/nº - Interior</v>
          </cell>
          <cell r="W1542" t="str">
            <v>97.940-000</v>
          </cell>
          <cell r="X1542" t="str">
            <v>CONVENCIONAL</v>
          </cell>
        </row>
        <row r="1543">
          <cell r="C1543" t="str">
            <v>10.103/13</v>
          </cell>
          <cell r="D1543" t="str">
            <v>TEREZA OLINDA BIRCK</v>
          </cell>
          <cell r="E1543" t="str">
            <v>CAIBATÉ</v>
          </cell>
          <cell r="G1543">
            <v>41358</v>
          </cell>
          <cell r="H1543" t="str">
            <v>179.101.845.6</v>
          </cell>
          <cell r="I1543">
            <v>0</v>
          </cell>
          <cell r="K1543" t="str">
            <v>DESC</v>
          </cell>
          <cell r="L1543" t="str">
            <v>PANIFICADOS</v>
          </cell>
          <cell r="M1543" t="str">
            <v>TRIGO</v>
          </cell>
          <cell r="O1543" t="str">
            <v>Tereza Olinda Birck</v>
          </cell>
          <cell r="P1543" t="str">
            <v>55 8137 0956 / 8138 2744</v>
          </cell>
          <cell r="R1543" t="str">
            <v>VEGETAL</v>
          </cell>
          <cell r="V1543" t="str">
            <v>Vista Alegre</v>
          </cell>
          <cell r="W1543" t="str">
            <v>97.930-000</v>
          </cell>
          <cell r="X1543" t="str">
            <v>CONVENCIONAL</v>
          </cell>
        </row>
        <row r="1544">
          <cell r="C1544" t="str">
            <v>10.104/13</v>
          </cell>
          <cell r="D1544" t="str">
            <v>SANDRA DOS SANTOS OLIVEIRA</v>
          </cell>
          <cell r="E1544" t="str">
            <v>SANTO ANTÔNIO DAS MISSÕES</v>
          </cell>
          <cell r="G1544">
            <v>41358</v>
          </cell>
          <cell r="H1544" t="str">
            <v>223.101.223.0</v>
          </cell>
          <cell r="I1544">
            <v>0</v>
          </cell>
          <cell r="K1544" t="str">
            <v>DESC</v>
          </cell>
          <cell r="L1544" t="str">
            <v>PANIFICADOS - BOLACHAS</v>
          </cell>
          <cell r="M1544" t="str">
            <v>TRIGO</v>
          </cell>
          <cell r="O1544" t="str">
            <v>Sandra dos Santos Oliveira</v>
          </cell>
          <cell r="R1544" t="str">
            <v>VEGETAL</v>
          </cell>
          <cell r="V1544" t="str">
            <v>Rincão Santa Maria</v>
          </cell>
          <cell r="W1544" t="str">
            <v>97.870-000</v>
          </cell>
          <cell r="X1544" t="str">
            <v>CONVENCIONAL</v>
          </cell>
        </row>
        <row r="1545">
          <cell r="C1545" t="str">
            <v>10.105/13</v>
          </cell>
          <cell r="D1545" t="str">
            <v>CASA DO MEL DE SETE DE SETEMBRO</v>
          </cell>
          <cell r="E1545" t="str">
            <v>SETE DE SETEMBRO</v>
          </cell>
          <cell r="F1545" t="str">
            <v>SANTA ROSA</v>
          </cell>
          <cell r="G1545">
            <v>41359</v>
          </cell>
          <cell r="H1545" t="str">
            <v>459.100.438.3</v>
          </cell>
          <cell r="I1545">
            <v>0</v>
          </cell>
          <cell r="K1545">
            <v>41359</v>
          </cell>
          <cell r="L1545" t="str">
            <v>MEL</v>
          </cell>
          <cell r="M1545" t="str">
            <v>APICULTURA</v>
          </cell>
          <cell r="O1545" t="str">
            <v>Celso Palinski</v>
          </cell>
          <cell r="R1545" t="str">
            <v>ANIMAL</v>
          </cell>
          <cell r="V1545" t="str">
            <v>Linha Barreira</v>
          </cell>
          <cell r="W1545" t="str">
            <v>97.960-000</v>
          </cell>
          <cell r="X1545" t="str">
            <v>CONVENCIONAL</v>
          </cell>
        </row>
        <row r="1546">
          <cell r="C1546" t="str">
            <v>10.106/13</v>
          </cell>
          <cell r="D1546" t="str">
            <v>ASUVIN INDÚSTRIA E COMÉRCIO DE VINHO</v>
          </cell>
          <cell r="E1546" t="str">
            <v>CAIBATÉ</v>
          </cell>
          <cell r="G1546">
            <v>41374</v>
          </cell>
          <cell r="H1546" t="str">
            <v>179.102.271.2</v>
          </cell>
          <cell r="I1546">
            <v>0</v>
          </cell>
          <cell r="J1546">
            <v>41375</v>
          </cell>
          <cell r="K1546" t="str">
            <v>DESC</v>
          </cell>
          <cell r="L1546" t="str">
            <v>VINHOS</v>
          </cell>
          <cell r="M1546" t="str">
            <v>VITIVINICULTURA</v>
          </cell>
          <cell r="O1546" t="str">
            <v>Jacinta Schubert Kist</v>
          </cell>
          <cell r="Q1546" t="str">
            <v>55 3355 1109 / 3355 1545</v>
          </cell>
          <cell r="R1546" t="str">
            <v>BEBIDAS</v>
          </cell>
          <cell r="S1546" t="str">
            <v>MAPA</v>
          </cell>
          <cell r="U1546" t="str">
            <v>celsoveículos@gmail.com</v>
          </cell>
          <cell r="V1546" t="str">
            <v>R. Monsenhor Wolski</v>
          </cell>
          <cell r="W1546" t="str">
            <v>97.930-000</v>
          </cell>
          <cell r="X1546" t="str">
            <v>CONVENCIONAL</v>
          </cell>
        </row>
        <row r="1547">
          <cell r="C1547" t="str">
            <v>10.107/13</v>
          </cell>
          <cell r="D1547" t="str">
            <v>AGRIDOCE</v>
          </cell>
          <cell r="E1547" t="str">
            <v>ROQUE GONZALES</v>
          </cell>
          <cell r="G1547">
            <v>41402</v>
          </cell>
          <cell r="H1547" t="str">
            <v>220.102.952.5</v>
          </cell>
          <cell r="I1547">
            <v>0</v>
          </cell>
          <cell r="J1547">
            <v>41611</v>
          </cell>
          <cell r="K1547" t="str">
            <v>DESC</v>
          </cell>
          <cell r="L1547" t="str">
            <v>DERIVADOS DE CANA</v>
          </cell>
          <cell r="M1547" t="str">
            <v>CANA-DE-AÇÚCAR</v>
          </cell>
          <cell r="O1547" t="str">
            <v>Marlei Maria Jung Hass</v>
          </cell>
          <cell r="R1547" t="str">
            <v>VEGETAL</v>
          </cell>
          <cell r="S1547" t="str">
            <v>VIGILÂNCIA SANITÁRIA</v>
          </cell>
          <cell r="V1547" t="str">
            <v>Linha Poço Preto</v>
          </cell>
          <cell r="W1547" t="str">
            <v>97.970-000</v>
          </cell>
          <cell r="X1547" t="str">
            <v>CONVENCIONAL</v>
          </cell>
        </row>
        <row r="1548">
          <cell r="C1548" t="str">
            <v>10.108/13</v>
          </cell>
          <cell r="D1548" t="str">
            <v>AGRODOCE</v>
          </cell>
          <cell r="E1548" t="str">
            <v>CAIBATÉ</v>
          </cell>
          <cell r="F1548" t="str">
            <v>SANTA ROSA</v>
          </cell>
          <cell r="G1548">
            <v>41416</v>
          </cell>
          <cell r="H1548" t="str">
            <v>179.102.803.6</v>
          </cell>
          <cell r="I1548">
            <v>0</v>
          </cell>
          <cell r="K1548">
            <v>41416</v>
          </cell>
          <cell r="L1548" t="str">
            <v>MELADO, AÇÚCAR MASCAVO, RAPADURA</v>
          </cell>
          <cell r="M1548" t="str">
            <v>CANA-DE-AÇÚCAR</v>
          </cell>
          <cell r="O1548" t="str">
            <v>Luiz Atanazio Schneider</v>
          </cell>
          <cell r="P1548" t="str">
            <v>55 9650 2198</v>
          </cell>
          <cell r="R1548" t="str">
            <v>VEGETAL</v>
          </cell>
          <cell r="V1548" t="str">
            <v>Linha Passo Novo</v>
          </cell>
          <cell r="W1548" t="str">
            <v>97.930-000</v>
          </cell>
          <cell r="X1548" t="str">
            <v>CONVENCIONAL</v>
          </cell>
        </row>
        <row r="1549">
          <cell r="C1549" t="str">
            <v>10.109/13</v>
          </cell>
          <cell r="D1549" t="str">
            <v>AMANHECER</v>
          </cell>
          <cell r="E1549" t="str">
            <v>ROQUE GONZALES</v>
          </cell>
          <cell r="F1549" t="str">
            <v>SANTA ROSA</v>
          </cell>
          <cell r="G1549">
            <v>41416</v>
          </cell>
          <cell r="H1549" t="str">
            <v>220.100.459.0</v>
          </cell>
          <cell r="I1549">
            <v>0</v>
          </cell>
          <cell r="K1549">
            <v>42964</v>
          </cell>
          <cell r="L1549" t="str">
            <v>LEITE E IOGURTE</v>
          </cell>
          <cell r="M1549" t="str">
            <v>BOVINOCULTURA DE LEITE</v>
          </cell>
          <cell r="O1549" t="str">
            <v>Silvano Kist Diel</v>
          </cell>
          <cell r="R1549" t="str">
            <v>ANIMAL</v>
          </cell>
          <cell r="V1549" t="str">
            <v>Linha Cinamomo s/n</v>
          </cell>
          <cell r="W1549" t="str">
            <v>97.970-000</v>
          </cell>
          <cell r="X1549" t="str">
            <v>CONVENCIONAL</v>
          </cell>
        </row>
        <row r="1550">
          <cell r="C1550" t="str">
            <v>10.110/13</v>
          </cell>
          <cell r="D1550" t="str">
            <v>POLPA DE CITRUS</v>
          </cell>
          <cell r="E1550" t="str">
            <v>SÃO NICOLAU</v>
          </cell>
          <cell r="G1550">
            <v>41416</v>
          </cell>
          <cell r="H1550" t="str">
            <v>226.103.824.5</v>
          </cell>
          <cell r="I1550">
            <v>0</v>
          </cell>
          <cell r="K1550" t="str">
            <v>DESC</v>
          </cell>
          <cell r="L1550" t="str">
            <v>POLPA CÍTRICA</v>
          </cell>
          <cell r="M1550" t="str">
            <v>FRUTICULTURA</v>
          </cell>
          <cell r="O1550" t="str">
            <v>Pedro Aurélio Barros Costa</v>
          </cell>
          <cell r="P1550" t="str">
            <v>55 9615 4786</v>
          </cell>
          <cell r="Q1550" t="str">
            <v>55 3363 1231</v>
          </cell>
          <cell r="R1550" t="str">
            <v>BEBIDAS</v>
          </cell>
          <cell r="V1550" t="str">
            <v>Jardelino Dutra, 98</v>
          </cell>
          <cell r="W1550" t="str">
            <v>97.880-000</v>
          </cell>
          <cell r="X1550" t="str">
            <v>CONVENCIONAL</v>
          </cell>
        </row>
        <row r="1551">
          <cell r="C1551" t="str">
            <v>10.111/13</v>
          </cell>
          <cell r="D1551" t="str">
            <v>FRANGOS SABOR CRIOULO</v>
          </cell>
          <cell r="E1551" t="str">
            <v>SÃO NICOLAU</v>
          </cell>
          <cell r="G1551">
            <v>41416</v>
          </cell>
          <cell r="H1551" t="str">
            <v>226.103.694.3</v>
          </cell>
          <cell r="I1551">
            <v>0</v>
          </cell>
          <cell r="K1551" t="str">
            <v>DESC</v>
          </cell>
          <cell r="L1551" t="str">
            <v>FRANGO</v>
          </cell>
          <cell r="M1551" t="str">
            <v>AVICULTURA DE CORTE</v>
          </cell>
          <cell r="O1551" t="str">
            <v>Jocemar Barcelos Portela</v>
          </cell>
          <cell r="P1551" t="str">
            <v>55 9124 9743 / 9195 2068</v>
          </cell>
          <cell r="R1551" t="str">
            <v>ANIMAL</v>
          </cell>
          <cell r="U1551" t="str">
            <v>silviamatosportela@hotmail.com</v>
          </cell>
          <cell r="V1551" t="str">
            <v>Rincão do Conde</v>
          </cell>
          <cell r="W1551" t="str">
            <v>97.880-000</v>
          </cell>
          <cell r="X1551" t="str">
            <v>CONVENCIONAL</v>
          </cell>
        </row>
        <row r="1552">
          <cell r="C1552" t="str">
            <v>10.112/13</v>
          </cell>
          <cell r="D1552" t="str">
            <v>CUCAS E BOLACHAS</v>
          </cell>
          <cell r="E1552" t="str">
            <v>SÃO NICOLAU</v>
          </cell>
          <cell r="G1552">
            <v>41416</v>
          </cell>
          <cell r="H1552" t="str">
            <v>226.103.988.8</v>
          </cell>
          <cell r="I1552">
            <v>0</v>
          </cell>
          <cell r="K1552" t="str">
            <v>DESC</v>
          </cell>
          <cell r="L1552" t="str">
            <v>PANIFICADOS</v>
          </cell>
          <cell r="M1552" t="str">
            <v>TRIGO</v>
          </cell>
          <cell r="O1552" t="str">
            <v>Arlete Muller de Vargas</v>
          </cell>
          <cell r="P1552" t="str">
            <v>55 9708 8931</v>
          </cell>
          <cell r="R1552" t="str">
            <v>VEGETAL</v>
          </cell>
          <cell r="V1552" t="str">
            <v>Sepé Tiarajú, 1573, centro</v>
          </cell>
          <cell r="W1552" t="str">
            <v>97.880-000</v>
          </cell>
          <cell r="X1552" t="str">
            <v>CONVENCIONAL</v>
          </cell>
        </row>
        <row r="1553">
          <cell r="C1553" t="str">
            <v>10.113/13</v>
          </cell>
          <cell r="D1553" t="str">
            <v>DE CACHAÇA E LICORES</v>
          </cell>
          <cell r="E1553" t="str">
            <v>SÃO NICOLAU</v>
          </cell>
          <cell r="G1553">
            <v>41416</v>
          </cell>
          <cell r="H1553" t="str">
            <v>226.100.588.6</v>
          </cell>
          <cell r="I1553">
            <v>0</v>
          </cell>
          <cell r="K1553" t="str">
            <v>DESC</v>
          </cell>
          <cell r="L1553" t="str">
            <v>CACHAÇA E LICOR</v>
          </cell>
          <cell r="M1553" t="str">
            <v>CANA-DE-AÇÚCAR</v>
          </cell>
          <cell r="O1553" t="str">
            <v>José Ernesto Marmitt</v>
          </cell>
          <cell r="P1553" t="str">
            <v>55 9981 3500</v>
          </cell>
          <cell r="R1553" t="str">
            <v>BEBIDAS</v>
          </cell>
          <cell r="V1553" t="str">
            <v>Cerca de Pedra Interior</v>
          </cell>
          <cell r="W1553" t="str">
            <v>97.880-000</v>
          </cell>
          <cell r="X1553" t="str">
            <v>CONVENCIONAL</v>
          </cell>
        </row>
        <row r="1554">
          <cell r="C1554" t="str">
            <v>10.114/13</v>
          </cell>
          <cell r="D1554" t="str">
            <v>ASSOCIAÇÃO PRODUTORES DE MANDIOCA</v>
          </cell>
          <cell r="E1554" t="str">
            <v>SÃO NICOLAU</v>
          </cell>
          <cell r="G1554">
            <v>41416</v>
          </cell>
          <cell r="H1554" t="str">
            <v>226.105.176.4</v>
          </cell>
          <cell r="I1554">
            <v>0</v>
          </cell>
          <cell r="K1554" t="str">
            <v>DESC</v>
          </cell>
          <cell r="L1554" t="str">
            <v>MANDIOCA</v>
          </cell>
          <cell r="M1554" t="str">
            <v>MANDIOCA</v>
          </cell>
          <cell r="O1554" t="str">
            <v>Dane da Silva Fernandes</v>
          </cell>
          <cell r="P1554" t="str">
            <v>55 9625 7234</v>
          </cell>
          <cell r="R1554" t="str">
            <v>VEGETAL</v>
          </cell>
          <cell r="U1554" t="str">
            <v>fernandes.adm@hotmail.com</v>
          </cell>
          <cell r="V1554" t="str">
            <v>Rincão do Sarmento</v>
          </cell>
          <cell r="W1554" t="str">
            <v>97.880-000</v>
          </cell>
          <cell r="X1554" t="str">
            <v>CONVENCIONAL</v>
          </cell>
        </row>
        <row r="1555">
          <cell r="C1555" t="str">
            <v>10.115/13</v>
          </cell>
          <cell r="D1555" t="str">
            <v>SCHUNKE</v>
          </cell>
          <cell r="E1555" t="str">
            <v>VITÓRIA DAS MISSÕES</v>
          </cell>
          <cell r="F1555" t="str">
            <v>SANTA ROSA</v>
          </cell>
          <cell r="G1555">
            <v>41430</v>
          </cell>
          <cell r="H1555" t="str">
            <v>426.101.936.0</v>
          </cell>
          <cell r="I1555">
            <v>1</v>
          </cell>
          <cell r="J1555">
            <v>41684</v>
          </cell>
          <cell r="K1555">
            <v>44636</v>
          </cell>
          <cell r="L1555" t="str">
            <v>CONSERVAS E DOCES</v>
          </cell>
          <cell r="M1555" t="str">
            <v>PEPINO, FIGO, MORANGO</v>
          </cell>
          <cell r="N1555" t="str">
            <v>DILA IL nº 052/2021 - DMMA</v>
          </cell>
          <cell r="O1555" t="str">
            <v>Ronaldo Schunke</v>
          </cell>
          <cell r="P1555" t="str">
            <v>55 98428 3330</v>
          </cell>
          <cell r="R1555" t="str">
            <v>VEGETAL</v>
          </cell>
          <cell r="S1555" t="str">
            <v>VIGILÂNCIA SANITÁRIA</v>
          </cell>
          <cell r="U1555" t="str">
            <v>licianeribeiro@hotmail.com</v>
          </cell>
          <cell r="V1555" t="str">
            <v>Barca dos Castelhanos, s/nº - Interior</v>
          </cell>
          <cell r="W1555" t="str">
            <v>98.855-000</v>
          </cell>
          <cell r="X1555" t="str">
            <v>CONVENCIONAL</v>
          </cell>
        </row>
        <row r="1556">
          <cell r="C1556" t="str">
            <v>10.116/13</v>
          </cell>
          <cell r="D1556" t="str">
            <v>HECKLER</v>
          </cell>
          <cell r="E1556" t="str">
            <v>SALVADOR DAS MISSÕES</v>
          </cell>
          <cell r="F1556" t="str">
            <v>SANTA ROSA</v>
          </cell>
          <cell r="G1556">
            <v>41437</v>
          </cell>
          <cell r="H1556" t="str">
            <v>399.100.009.3</v>
          </cell>
          <cell r="I1556">
            <v>0</v>
          </cell>
          <cell r="K1556">
            <v>41614</v>
          </cell>
          <cell r="L1556" t="str">
            <v>VINHOS</v>
          </cell>
          <cell r="M1556" t="str">
            <v>VITIVINICULTURA</v>
          </cell>
          <cell r="O1556" t="str">
            <v>Arsênio Aloisio Heckler</v>
          </cell>
          <cell r="P1556" t="str">
            <v>55 9122 5718 / 9197 4321</v>
          </cell>
          <cell r="R1556" t="str">
            <v>BEBIDAS</v>
          </cell>
          <cell r="V1556" t="str">
            <v>Vila Santa Catarina</v>
          </cell>
          <cell r="W1556" t="str">
            <v>97.940-000</v>
          </cell>
          <cell r="X1556" t="str">
            <v>CONVENCIONAL</v>
          </cell>
        </row>
        <row r="1557">
          <cell r="C1557" t="str">
            <v>10.117/13</v>
          </cell>
          <cell r="D1557" t="str">
            <v>FAMILIAR TUDO DE BOM</v>
          </cell>
          <cell r="E1557" t="str">
            <v>SANTO ÂNGELO</v>
          </cell>
          <cell r="F1557" t="str">
            <v>SANTA ROSA</v>
          </cell>
          <cell r="G1557">
            <v>41450</v>
          </cell>
          <cell r="H1557" t="str">
            <v>113.108.636.5</v>
          </cell>
          <cell r="I1557">
            <v>0</v>
          </cell>
          <cell r="K1557">
            <v>42353</v>
          </cell>
          <cell r="L1557" t="str">
            <v>PANIFICADOS - BOLACHA, CUCA E PÃO</v>
          </cell>
          <cell r="M1557" t="str">
            <v>TRIGO</v>
          </cell>
          <cell r="O1557" t="str">
            <v>Ceres Terezinha Mezzomo Busnello</v>
          </cell>
          <cell r="P1557" t="str">
            <v>55 9987 6603</v>
          </cell>
          <cell r="Q1557" t="str">
            <v>55 3312 1414</v>
          </cell>
          <cell r="R1557" t="str">
            <v>VEGETAL</v>
          </cell>
          <cell r="V1557" t="str">
            <v>Rincão do Sossego S/N</v>
          </cell>
          <cell r="W1557" t="str">
            <v>98.800-000</v>
          </cell>
          <cell r="X1557" t="str">
            <v>CONVENCIONAL</v>
          </cell>
        </row>
        <row r="1558">
          <cell r="C1558" t="str">
            <v>10.118/13</v>
          </cell>
          <cell r="D1558" t="str">
            <v>ANA PAULA LOTTERMANN</v>
          </cell>
          <cell r="E1558" t="str">
            <v>GARRUCHOS</v>
          </cell>
          <cell r="G1558">
            <v>41484</v>
          </cell>
          <cell r="H1558" t="str">
            <v>356.102.288.1</v>
          </cell>
          <cell r="I1558">
            <v>0</v>
          </cell>
          <cell r="K1558" t="str">
            <v>DESC</v>
          </cell>
          <cell r="L1558" t="str">
            <v>CACHAÇA</v>
          </cell>
          <cell r="M1558" t="str">
            <v>CANA-DE-AÇÚCAR</v>
          </cell>
          <cell r="O1558" t="str">
            <v>ANA PAULA LOTTERMANN</v>
          </cell>
          <cell r="P1558" t="str">
            <v>55 8415 4770</v>
          </cell>
          <cell r="R1558" t="str">
            <v>BEBIDAS</v>
          </cell>
          <cell r="V1558" t="str">
            <v>São João Tujá, estrada p/Sto. Antonio das Missões</v>
          </cell>
          <cell r="W1558" t="str">
            <v>97.690-000</v>
          </cell>
          <cell r="X1558" t="str">
            <v>CONVENCIONAL</v>
          </cell>
        </row>
        <row r="1559">
          <cell r="C1559" t="str">
            <v>10.119/13</v>
          </cell>
          <cell r="D1559" t="str">
            <v>QUEIJOS DO SALTO</v>
          </cell>
          <cell r="E1559" t="str">
            <v>ROQUE GONZALES</v>
          </cell>
          <cell r="G1559">
            <v>41484</v>
          </cell>
          <cell r="H1559" t="str">
            <v>220.103.070.1</v>
          </cell>
          <cell r="I1559">
            <v>0</v>
          </cell>
          <cell r="J1559">
            <v>41632</v>
          </cell>
          <cell r="K1559" t="str">
            <v>DESC</v>
          </cell>
          <cell r="L1559" t="str">
            <v>QUEIJOS</v>
          </cell>
          <cell r="M1559" t="str">
            <v>BOVINOCULTURA DE LEITE</v>
          </cell>
          <cell r="O1559" t="str">
            <v>Maroni Terezinha Spohr Recchi</v>
          </cell>
          <cell r="P1559" t="str">
            <v>55 9994 5196</v>
          </cell>
          <cell r="R1559" t="str">
            <v>ANIMAL</v>
          </cell>
          <cell r="S1559" t="str">
            <v>SIM</v>
          </cell>
          <cell r="U1559" t="str">
            <v>marorecchi@hotmail.com</v>
          </cell>
          <cell r="V1559" t="str">
            <v>Colonia Salto Pirapó</v>
          </cell>
          <cell r="W1559" t="str">
            <v>97.970-000</v>
          </cell>
          <cell r="X1559" t="str">
            <v>CONVENCIONAL</v>
          </cell>
        </row>
        <row r="1560">
          <cell r="C1560" t="str">
            <v>10.120/13</v>
          </cell>
          <cell r="D1560" t="str">
            <v>QUIOSKE DO PASSO</v>
          </cell>
          <cell r="E1560" t="str">
            <v>GIRUÁ</v>
          </cell>
          <cell r="G1560">
            <v>41484</v>
          </cell>
          <cell r="H1560" t="str">
            <v>055.109.460.5</v>
          </cell>
          <cell r="I1560">
            <v>0</v>
          </cell>
          <cell r="J1560">
            <v>42396</v>
          </cell>
          <cell r="K1560" t="str">
            <v>DESC</v>
          </cell>
          <cell r="L1560" t="str">
            <v>PANIFICADOS</v>
          </cell>
          <cell r="M1560" t="str">
            <v>TRIGO</v>
          </cell>
          <cell r="O1560" t="str">
            <v>Sérgio Soares de Matos</v>
          </cell>
          <cell r="P1560" t="str">
            <v>55 8411 7941 / 8449 2150</v>
          </cell>
          <cell r="R1560" t="str">
            <v>VEGETAL</v>
          </cell>
          <cell r="S1560" t="str">
            <v>VIGILÂNCIA SANITÁRIA</v>
          </cell>
          <cell r="V1560" t="str">
            <v>Comunidade Passo dos Pedros</v>
          </cell>
          <cell r="W1560" t="str">
            <v>98.870-000</v>
          </cell>
          <cell r="X1560" t="str">
            <v>CONVENCIONAL</v>
          </cell>
        </row>
        <row r="1561">
          <cell r="C1561" t="str">
            <v>10.121/13</v>
          </cell>
          <cell r="D1561" t="str">
            <v>PÃO D' VIDA</v>
          </cell>
          <cell r="E1561" t="str">
            <v>SÃO MIGUEL DAS MISSÕES</v>
          </cell>
          <cell r="G1561">
            <v>41484</v>
          </cell>
          <cell r="H1561" t="str">
            <v>315.103.245.3</v>
          </cell>
          <cell r="I1561">
            <v>0</v>
          </cell>
          <cell r="K1561" t="str">
            <v>DESC</v>
          </cell>
          <cell r="L1561" t="str">
            <v>PANIFICADOS - PÃES, BOLACHAS, CUCAS E MASSAS</v>
          </cell>
          <cell r="M1561" t="str">
            <v>TRIGO</v>
          </cell>
          <cell r="O1561" t="str">
            <v>Ronaldo Siqueira Marciano</v>
          </cell>
          <cell r="P1561" t="str">
            <v>55 9901 2160</v>
          </cell>
          <cell r="R1561" t="str">
            <v>VEGETAL</v>
          </cell>
          <cell r="V1561" t="str">
            <v>Ricão dos Moraes</v>
          </cell>
          <cell r="W1561" t="str">
            <v>98.865-000</v>
          </cell>
          <cell r="X1561" t="str">
            <v>CONVENCIONAL</v>
          </cell>
        </row>
        <row r="1562">
          <cell r="C1562" t="str">
            <v>10.122/13</v>
          </cell>
          <cell r="D1562" t="str">
            <v>CASA DO MEL - PURO MEL - ASSOCIAÇÃO DE APICULTORES PURO MEL</v>
          </cell>
          <cell r="E1562" t="str">
            <v>SÃO MIGUEL DAS MISSÕES</v>
          </cell>
          <cell r="F1562" t="str">
            <v>SANTA ROSA</v>
          </cell>
          <cell r="G1562">
            <v>41484</v>
          </cell>
          <cell r="H1562" t="str">
            <v>315.101.100.6</v>
          </cell>
          <cell r="I1562">
            <v>0</v>
          </cell>
          <cell r="K1562">
            <v>41484</v>
          </cell>
          <cell r="L1562" t="str">
            <v>MEL</v>
          </cell>
          <cell r="M1562" t="str">
            <v>APICULTURA</v>
          </cell>
          <cell r="O1562" t="str">
            <v>Cesar Marion de Vargas</v>
          </cell>
          <cell r="P1562" t="str">
            <v>55 9651 3621 / 9965 7168</v>
          </cell>
          <cell r="R1562" t="str">
            <v>ANIMAL</v>
          </cell>
          <cell r="V1562" t="str">
            <v>Rua Moraes, nº 584, centro</v>
          </cell>
          <cell r="W1562" t="str">
            <v>98.865-000</v>
          </cell>
          <cell r="X1562" t="str">
            <v>CONVENCIONAL</v>
          </cell>
        </row>
        <row r="1563">
          <cell r="C1563" t="str">
            <v>10.123/13</v>
          </cell>
          <cell r="D1563" t="str">
            <v>FAMILIA ANDREAZZA</v>
          </cell>
          <cell r="E1563" t="str">
            <v>VITÓRIA DAS MISSÕES</v>
          </cell>
          <cell r="F1563" t="str">
            <v>SANTA ROSA</v>
          </cell>
          <cell r="G1563">
            <v>41484</v>
          </cell>
          <cell r="H1563" t="str">
            <v>426.100.176.3</v>
          </cell>
          <cell r="I1563">
            <v>0</v>
          </cell>
          <cell r="K1563">
            <v>41484</v>
          </cell>
          <cell r="L1563" t="str">
            <v>DERIVADOS DE CANA</v>
          </cell>
          <cell r="M1563" t="str">
            <v>CANA-DE-AÇÚCAR</v>
          </cell>
          <cell r="O1563" t="str">
            <v>Mario Davi Andreazza</v>
          </cell>
          <cell r="P1563" t="str">
            <v>55 8435 5384</v>
          </cell>
          <cell r="R1563" t="str">
            <v>VEGETAL</v>
          </cell>
          <cell r="U1563" t="str">
            <v>licianeribeiro@hotmail.com</v>
          </cell>
          <cell r="V1563" t="str">
            <v>Barca dos Castelhanos</v>
          </cell>
          <cell r="W1563" t="str">
            <v>98.855-000</v>
          </cell>
          <cell r="X1563" t="str">
            <v>CONVENCIONAL</v>
          </cell>
        </row>
        <row r="1564">
          <cell r="C1564" t="str">
            <v>10.124/13</v>
          </cell>
          <cell r="D1564" t="str">
            <v>ROBERTO CARLOS</v>
          </cell>
          <cell r="E1564" t="str">
            <v>VITÓRIA DAS MISSÕES</v>
          </cell>
          <cell r="F1564" t="str">
            <v>SANTA ROSA</v>
          </cell>
          <cell r="G1564">
            <v>41484</v>
          </cell>
          <cell r="H1564" t="str">
            <v>426.101.021.5</v>
          </cell>
          <cell r="I1564">
            <v>0</v>
          </cell>
          <cell r="K1564">
            <v>41484</v>
          </cell>
          <cell r="L1564" t="str">
            <v>MELADO</v>
          </cell>
          <cell r="M1564" t="str">
            <v>CANA-DE-AÇÚCAR</v>
          </cell>
          <cell r="O1564" t="str">
            <v>Roberto Carlos Maciel dos Santos</v>
          </cell>
          <cell r="P1564" t="str">
            <v>55 9912 5351</v>
          </cell>
          <cell r="R1564" t="str">
            <v>VEGETAL</v>
          </cell>
          <cell r="V1564" t="str">
            <v>Esquina Borges</v>
          </cell>
          <cell r="W1564" t="str">
            <v>98.855-000</v>
          </cell>
          <cell r="X1564" t="str">
            <v>CONVENCIONAL</v>
          </cell>
        </row>
        <row r="1565">
          <cell r="C1565" t="str">
            <v>10.125/13</v>
          </cell>
          <cell r="D1565" t="str">
            <v>DE PANIFICAÇÃO MARCHI</v>
          </cell>
          <cell r="E1565" t="str">
            <v>GIRUÁ</v>
          </cell>
          <cell r="G1565">
            <v>41493</v>
          </cell>
          <cell r="H1565" t="str">
            <v>055.106.730.6</v>
          </cell>
          <cell r="I1565">
            <v>0</v>
          </cell>
          <cell r="K1565" t="str">
            <v>DESC</v>
          </cell>
          <cell r="L1565" t="str">
            <v>PANIFICADOS</v>
          </cell>
          <cell r="M1565" t="str">
            <v>TRIGO</v>
          </cell>
          <cell r="O1565" t="str">
            <v>Maria Salete Marchi Barrichello</v>
          </cell>
          <cell r="P1565" t="str">
            <v>55 9903 4470</v>
          </cell>
          <cell r="R1565" t="str">
            <v>VEGETAL</v>
          </cell>
          <cell r="V1565" t="str">
            <v>Interior do municipio</v>
          </cell>
          <cell r="W1565" t="str">
            <v>98.870-000</v>
          </cell>
          <cell r="X1565" t="str">
            <v>CONVENCIONAL</v>
          </cell>
        </row>
        <row r="1566">
          <cell r="C1566" t="str">
            <v>10.126/13</v>
          </cell>
          <cell r="D1566" t="str">
            <v>MISSIONEIRA</v>
          </cell>
          <cell r="E1566" t="str">
            <v>ROQUE GONZALES</v>
          </cell>
          <cell r="F1566" t="str">
            <v>SANTA ROSA</v>
          </cell>
          <cell r="G1566">
            <v>41534</v>
          </cell>
          <cell r="H1566" t="str">
            <v>220.103.950.4</v>
          </cell>
          <cell r="I1566">
            <v>0</v>
          </cell>
          <cell r="K1566">
            <v>44306</v>
          </cell>
          <cell r="L1566" t="str">
            <v>EMBUTIDOS - SALAME, SALSICHÃO, LINGUIÇA CAMPEIRA, BANHA E TORRESMO</v>
          </cell>
          <cell r="M1566" t="str">
            <v>SUINOCULTURA</v>
          </cell>
          <cell r="O1566" t="str">
            <v>Gilberto Hilgert Scheeren</v>
          </cell>
          <cell r="P1566" t="str">
            <v>55 99983 6086</v>
          </cell>
          <cell r="R1566" t="str">
            <v>ANIMAL</v>
          </cell>
          <cell r="V1566" t="str">
            <v>Arroio Palmeira, s/nº - Interior</v>
          </cell>
          <cell r="W1566" t="str">
            <v>97.970-000</v>
          </cell>
          <cell r="X1566" t="str">
            <v>CONVENCIONAL</v>
          </cell>
        </row>
        <row r="1567">
          <cell r="C1567" t="str">
            <v>10.127/13</v>
          </cell>
          <cell r="D1567" t="str">
            <v>CAGLIARI &amp; CAGLIARI</v>
          </cell>
          <cell r="E1567" t="str">
            <v>CERRO LARGO</v>
          </cell>
          <cell r="F1567" t="str">
            <v>SANTA ROSA</v>
          </cell>
          <cell r="G1567">
            <v>41535</v>
          </cell>
          <cell r="H1567" t="str">
            <v>030.104.625.5</v>
          </cell>
          <cell r="I1567">
            <v>1</v>
          </cell>
          <cell r="J1567">
            <v>42129</v>
          </cell>
          <cell r="K1567">
            <v>42129</v>
          </cell>
          <cell r="L1567" t="str">
            <v>MELADO</v>
          </cell>
          <cell r="M1567" t="str">
            <v>CANA-DE-AÇÚCAR</v>
          </cell>
          <cell r="N1567" t="str">
            <v>DNILA Nº 162/2020 PEAF DACA</v>
          </cell>
          <cell r="O1567" t="str">
            <v>MILTON CANISIO CAGLIARI</v>
          </cell>
          <cell r="P1567" t="str">
            <v>55 9961 3784 / 8116 2897</v>
          </cell>
          <cell r="R1567" t="str">
            <v>VEGETAL</v>
          </cell>
          <cell r="S1567" t="str">
            <v>VIGILÂNCIA SANITÁRIA</v>
          </cell>
          <cell r="V1567" t="str">
            <v>Vila Atolosa</v>
          </cell>
          <cell r="W1567" t="str">
            <v>97.900-000</v>
          </cell>
          <cell r="X1567" t="str">
            <v>CONVENCIONAL</v>
          </cell>
        </row>
        <row r="1568">
          <cell r="C1568" t="str">
            <v>10.128/13</v>
          </cell>
          <cell r="D1568" t="str">
            <v>BONESSO</v>
          </cell>
          <cell r="E1568" t="str">
            <v>GIRUÁ</v>
          </cell>
          <cell r="F1568" t="str">
            <v>SANTA ROSA</v>
          </cell>
          <cell r="G1568">
            <v>41535</v>
          </cell>
          <cell r="H1568" t="str">
            <v>055.105.657.6</v>
          </cell>
          <cell r="I1568">
            <v>0</v>
          </cell>
          <cell r="K1568">
            <v>41535</v>
          </cell>
          <cell r="L1568" t="str">
            <v>MELADO</v>
          </cell>
          <cell r="M1568" t="str">
            <v>CANA-DE-AÇÚCAR</v>
          </cell>
          <cell r="O1568" t="str">
            <v>Paulo Alfredo Bonesso</v>
          </cell>
          <cell r="P1568" t="str">
            <v>55 9149 4343</v>
          </cell>
          <cell r="R1568" t="str">
            <v>VEGETAL</v>
          </cell>
          <cell r="V1568" t="str">
            <v>Esquina União, Mato Grande</v>
          </cell>
          <cell r="W1568" t="str">
            <v>98.870-000</v>
          </cell>
          <cell r="X1568" t="str">
            <v>CONVENCIONAL</v>
          </cell>
        </row>
        <row r="1569">
          <cell r="C1569" t="str">
            <v>10.129/13</v>
          </cell>
          <cell r="D1569" t="str">
            <v>DOCES MÜLLER</v>
          </cell>
          <cell r="E1569" t="str">
            <v>GIRUÁ</v>
          </cell>
          <cell r="F1569" t="str">
            <v>SANTA ROSA</v>
          </cell>
          <cell r="G1569">
            <v>41555</v>
          </cell>
          <cell r="H1569" t="str">
            <v>055.108.525.8</v>
          </cell>
          <cell r="I1569">
            <v>0</v>
          </cell>
          <cell r="K1569">
            <v>41496</v>
          </cell>
          <cell r="L1569" t="str">
            <v>DOCES DE FRUTAS</v>
          </cell>
          <cell r="M1569" t="str">
            <v>MORANGO, LARANJA E BUTIÁ</v>
          </cell>
          <cell r="O1569" t="str">
            <v>Márcio Valmir Müller</v>
          </cell>
          <cell r="P1569" t="str">
            <v>55 9115 4088</v>
          </cell>
          <cell r="R1569" t="str">
            <v>VEGETAL</v>
          </cell>
          <cell r="V1569" t="str">
            <v xml:space="preserve">Candido Freire, </v>
          </cell>
          <cell r="W1569" t="str">
            <v>98.870-000</v>
          </cell>
          <cell r="X1569" t="str">
            <v>CONVENCIONAL</v>
          </cell>
        </row>
        <row r="1570">
          <cell r="C1570" t="str">
            <v>10.130/13</v>
          </cell>
          <cell r="D1570" t="str">
            <v>CONQUISTA</v>
          </cell>
          <cell r="E1570" t="str">
            <v>GIRUÁ</v>
          </cell>
          <cell r="F1570" t="str">
            <v>SANTA ROSA</v>
          </cell>
          <cell r="G1570">
            <v>41555</v>
          </cell>
          <cell r="H1570" t="str">
            <v>055.106.063.8</v>
          </cell>
          <cell r="I1570">
            <v>0</v>
          </cell>
          <cell r="K1570">
            <v>41496</v>
          </cell>
          <cell r="L1570" t="str">
            <v>PANIFICADOS</v>
          </cell>
          <cell r="M1570" t="str">
            <v>TRIGO</v>
          </cell>
          <cell r="N1570" t="str">
            <v>DECLARAÇÃO Nº 006/2020 - DEPARTAMENTO MUNICIPAL DE MEIO AMBIENTE / SMAMA</v>
          </cell>
          <cell r="O1570" t="str">
            <v>Fátima Beatriz Rohden</v>
          </cell>
          <cell r="P1570" t="str">
            <v>55 9601 4311</v>
          </cell>
          <cell r="R1570" t="str">
            <v>VEGETAL</v>
          </cell>
          <cell r="V1570" t="str">
            <v>Bela Vista, Boca da Picada</v>
          </cell>
          <cell r="W1570" t="str">
            <v>98.870-000</v>
          </cell>
          <cell r="X1570" t="str">
            <v>CONVENCIONAL</v>
          </cell>
        </row>
        <row r="1571">
          <cell r="C1571" t="str">
            <v>10.131/13</v>
          </cell>
          <cell r="D1571" t="str">
            <v>FAMILIA BAZANA</v>
          </cell>
          <cell r="E1571" t="str">
            <v>VITÓRIA DAS MISSÕES</v>
          </cell>
          <cell r="F1571" t="str">
            <v>SANTA ROSA</v>
          </cell>
          <cell r="G1571">
            <v>41555</v>
          </cell>
          <cell r="H1571" t="str">
            <v>426.100.756.7</v>
          </cell>
          <cell r="I1571">
            <v>0</v>
          </cell>
          <cell r="K1571">
            <v>41496</v>
          </cell>
          <cell r="L1571" t="str">
            <v>MELADO</v>
          </cell>
          <cell r="M1571" t="str">
            <v>CANA-DE-AÇÚCAR</v>
          </cell>
          <cell r="O1571" t="str">
            <v>Líria Bazana</v>
          </cell>
          <cell r="P1571" t="str">
            <v>55 9106 0773</v>
          </cell>
          <cell r="R1571" t="str">
            <v>VEGETAL</v>
          </cell>
          <cell r="V1571" t="str">
            <v>São João</v>
          </cell>
          <cell r="W1571" t="str">
            <v>98.855-000</v>
          </cell>
          <cell r="X1571" t="str">
            <v>ORGÂNICO CERTIFICADO</v>
          </cell>
        </row>
        <row r="1572">
          <cell r="C1572" t="str">
            <v>10.132/13</v>
          </cell>
          <cell r="D1572" t="str">
            <v>FONTE AGRO DOCES</v>
          </cell>
          <cell r="E1572" t="str">
            <v>PORTO XAVIER</v>
          </cell>
          <cell r="F1572" t="str">
            <v>SANTA ROSA</v>
          </cell>
          <cell r="G1572">
            <v>41599</v>
          </cell>
          <cell r="H1572" t="str">
            <v>214.104.692.5</v>
          </cell>
          <cell r="I1572">
            <v>1</v>
          </cell>
          <cell r="J1572">
            <v>41904</v>
          </cell>
          <cell r="K1572">
            <v>43635</v>
          </cell>
          <cell r="L1572" t="str">
            <v>MELADO, AÇÚCAR MASCAVO, RAPADURA</v>
          </cell>
          <cell r="M1572" t="str">
            <v>CANA-DE-AÇÚCAR</v>
          </cell>
          <cell r="N1572" t="str">
            <v>DECLARAÇÃO DE NÃO INCIDÊNCIA DE LICENCIAMENTO AMBIENTAL - DEPARTAMENTO MUNICIPAL DE MEIO AMBIENTE</v>
          </cell>
          <cell r="O1572" t="str">
            <v>Ivanir Tadeu Engel</v>
          </cell>
          <cell r="P1572" t="str">
            <v>55 9952 4237</v>
          </cell>
          <cell r="R1572" t="str">
            <v>VEGETAL</v>
          </cell>
          <cell r="S1572" t="str">
            <v>VIGILÂNCIA SANITÁRIA</v>
          </cell>
          <cell r="V1572" t="str">
            <v>Linha Nova Norte</v>
          </cell>
          <cell r="W1572" t="str">
            <v>98.955-000</v>
          </cell>
          <cell r="X1572" t="str">
            <v>ORGÂNICO CERTIFICADO</v>
          </cell>
        </row>
        <row r="1573">
          <cell r="C1573" t="str">
            <v>10.133/13</v>
          </cell>
          <cell r="D1573" t="str">
            <v>ANTUNES E KENER</v>
          </cell>
          <cell r="E1573" t="str">
            <v>SÃO PAULO DAS MISSÕES</v>
          </cell>
          <cell r="F1573" t="str">
            <v>SANTA ROSA</v>
          </cell>
          <cell r="G1573">
            <v>41606</v>
          </cell>
          <cell r="H1573" t="str">
            <v>227.103.403.0</v>
          </cell>
          <cell r="I1573">
            <v>1</v>
          </cell>
          <cell r="J1573">
            <v>43915</v>
          </cell>
          <cell r="K1573">
            <v>43915</v>
          </cell>
          <cell r="L1573" t="str">
            <v>PANIFICADOS - CUCA, PÃO, BOLACHA</v>
          </cell>
          <cell r="M1573" t="str">
            <v>TRIGO</v>
          </cell>
          <cell r="N1573" t="str">
            <v>DNILA Nº 120/2019 - PEAF DACA</v>
          </cell>
          <cell r="O1573" t="str">
            <v>Cláudia Kener</v>
          </cell>
          <cell r="P1573" t="str">
            <v>55 9924 6799</v>
          </cell>
          <cell r="R1573" t="str">
            <v>VEGETAL</v>
          </cell>
          <cell r="S1573" t="str">
            <v>VIGILÂNCIA SANITÁRIA</v>
          </cell>
          <cell r="V1573" t="str">
            <v>Linha Heloísa Norte</v>
          </cell>
          <cell r="W1573" t="str">
            <v>97.980-000</v>
          </cell>
          <cell r="X1573" t="str">
            <v>CONVENCIONAL</v>
          </cell>
        </row>
        <row r="1574">
          <cell r="C1574" t="str">
            <v>10.134/13</v>
          </cell>
          <cell r="D1574" t="str">
            <v>SIMONE STEFANELO DA SILVA KELLER</v>
          </cell>
          <cell r="E1574" t="str">
            <v>BOSSOROCA</v>
          </cell>
          <cell r="F1574" t="str">
            <v>SANTA ROSA</v>
          </cell>
          <cell r="G1574">
            <v>41606</v>
          </cell>
          <cell r="H1574" t="str">
            <v>174.104.747.9</v>
          </cell>
          <cell r="I1574">
            <v>0</v>
          </cell>
          <cell r="K1574">
            <v>41606</v>
          </cell>
          <cell r="L1574" t="str">
            <v>MANDIOCA DESCASCADA, PEPINO EM CONSERVA</v>
          </cell>
          <cell r="M1574" t="str">
            <v>MANDIOCA E PEPINO</v>
          </cell>
          <cell r="O1574" t="str">
            <v>Simone Stefanelo da Silva Keller</v>
          </cell>
          <cell r="P1574" t="str">
            <v>55 9963 4170</v>
          </cell>
          <cell r="R1574" t="str">
            <v>VEGETAL</v>
          </cell>
          <cell r="U1574" t="str">
            <v>simonesskeller@gmail.com</v>
          </cell>
          <cell r="V1574" t="str">
            <v>Esquina do Ivaí</v>
          </cell>
          <cell r="W1574" t="str">
            <v>97.850-000</v>
          </cell>
          <cell r="X1574" t="str">
            <v>CONVENCIONAL</v>
          </cell>
        </row>
        <row r="1575">
          <cell r="C1575" t="str">
            <v>10.135/13</v>
          </cell>
          <cell r="D1575" t="str">
            <v>ELY PROCESSADORA DE VEGETAIS</v>
          </cell>
          <cell r="E1575" t="str">
            <v>CERRO LARGO</v>
          </cell>
          <cell r="F1575" t="str">
            <v>SANTA ROSA</v>
          </cell>
          <cell r="G1575">
            <v>41624</v>
          </cell>
          <cell r="H1575" t="str">
            <v>030.104.040.0</v>
          </cell>
          <cell r="I1575">
            <v>1</v>
          </cell>
          <cell r="J1575">
            <v>42444</v>
          </cell>
          <cell r="K1575">
            <v>42444</v>
          </cell>
          <cell r="L1575" t="str">
            <v>AIPIM, CENOURA VAGEM, XUXU</v>
          </cell>
          <cell r="M1575" t="str">
            <v>MANDIOCA</v>
          </cell>
          <cell r="N1575" t="str">
            <v>DNILA N° 158/2020 - PEAF DACA</v>
          </cell>
          <cell r="O1575" t="str">
            <v>Julio Ely</v>
          </cell>
          <cell r="P1575" t="str">
            <v>55 9916 1725 / 9619 1002</v>
          </cell>
          <cell r="R1575" t="str">
            <v>VEGETAL</v>
          </cell>
          <cell r="S1575" t="str">
            <v>VIGILÂNCIA SANITÁRIA</v>
          </cell>
          <cell r="U1575" t="str">
            <v>andreelyandre@yahoo.com.br</v>
          </cell>
          <cell r="V1575" t="str">
            <v>Linha São João Centro, S/N</v>
          </cell>
          <cell r="W1575" t="str">
            <v>97.900-000</v>
          </cell>
          <cell r="X1575" t="str">
            <v>CONVENCIONAL</v>
          </cell>
        </row>
        <row r="1576">
          <cell r="C1576" t="str">
            <v>10.136/14</v>
          </cell>
          <cell r="D1576" t="str">
            <v>CERCA DE PEDRA</v>
          </cell>
          <cell r="E1576" t="str">
            <v>SÃO NICOLAU</v>
          </cell>
          <cell r="G1576">
            <v>41691</v>
          </cell>
          <cell r="H1576" t="str">
            <v>226.101.948.8</v>
          </cell>
          <cell r="I1576">
            <v>0</v>
          </cell>
          <cell r="K1576" t="str">
            <v>DESC</v>
          </cell>
          <cell r="L1576" t="str">
            <v>RAPADURA</v>
          </cell>
          <cell r="M1576" t="str">
            <v>CANA-DE-AÇÚCAR</v>
          </cell>
          <cell r="O1576" t="str">
            <v>Valdomiro Hoffmann da Silva</v>
          </cell>
          <cell r="P1576" t="str">
            <v>55 9672 4652</v>
          </cell>
          <cell r="R1576" t="str">
            <v>VEGETAL</v>
          </cell>
          <cell r="V1576" t="str">
            <v>Cerca de Pedra Interior</v>
          </cell>
          <cell r="W1576" t="str">
            <v>97.880-000</v>
          </cell>
          <cell r="X1576" t="str">
            <v>CONVENCIONAL</v>
          </cell>
        </row>
        <row r="1577">
          <cell r="C1577" t="str">
            <v>10.137/14</v>
          </cell>
          <cell r="D1577" t="str">
            <v>DOCES NATIVO MISSIONEIRO</v>
          </cell>
          <cell r="E1577" t="str">
            <v>BOSSOROCA</v>
          </cell>
          <cell r="F1577" t="str">
            <v>SANTA ROSA</v>
          </cell>
          <cell r="G1577">
            <v>41704</v>
          </cell>
          <cell r="H1577" t="str">
            <v>174.104.806.8</v>
          </cell>
          <cell r="I1577">
            <v>0</v>
          </cell>
          <cell r="K1577">
            <v>41793</v>
          </cell>
          <cell r="L1577" t="str">
            <v>RAPADURA</v>
          </cell>
          <cell r="M1577" t="str">
            <v>CANA-DE-AÇÚCAR</v>
          </cell>
          <cell r="O1577" t="str">
            <v>Abrao Alves de Matos</v>
          </cell>
          <cell r="P1577" t="str">
            <v>55 9917 9291</v>
          </cell>
          <cell r="R1577" t="str">
            <v>VEGETAL</v>
          </cell>
          <cell r="V1577" t="str">
            <v>Capão da Manga, Timbaúva</v>
          </cell>
          <cell r="W1577" t="str">
            <v>97.850-000</v>
          </cell>
          <cell r="X1577" t="str">
            <v>CONVENCIONAL</v>
          </cell>
        </row>
        <row r="1578">
          <cell r="C1578" t="str">
            <v>10.138/14</v>
          </cell>
          <cell r="D1578" t="str">
            <v>PRODUÇÃO NATURAL SANTA BÁRBARA</v>
          </cell>
          <cell r="E1578" t="str">
            <v>BOSSOROCA</v>
          </cell>
          <cell r="F1578" t="str">
            <v>SANTA ROSA</v>
          </cell>
          <cell r="G1578">
            <v>41704</v>
          </cell>
          <cell r="H1578" t="str">
            <v>174.102.858.0</v>
          </cell>
          <cell r="I1578">
            <v>0</v>
          </cell>
          <cell r="K1578">
            <v>41793</v>
          </cell>
          <cell r="L1578" t="str">
            <v>PANIFICADOS</v>
          </cell>
          <cell r="M1578" t="str">
            <v>TRIGO</v>
          </cell>
          <cell r="O1578" t="str">
            <v>Sirjânio Marques Martins</v>
          </cell>
          <cell r="P1578" t="str">
            <v>55 9989 0835</v>
          </cell>
          <cell r="R1578" t="str">
            <v>VEGETAL</v>
          </cell>
          <cell r="V1578" t="str">
            <v>Rincão dos Bruns, 3º Timbaúva</v>
          </cell>
          <cell r="W1578" t="str">
            <v>97.850-000</v>
          </cell>
          <cell r="X1578" t="str">
            <v>CONVENCIONAL</v>
          </cell>
        </row>
        <row r="1579">
          <cell r="C1579" t="str">
            <v>10.139/14</v>
          </cell>
          <cell r="D1579" t="str">
            <v>QUEIJO MISSÕES</v>
          </cell>
          <cell r="E1579" t="str">
            <v>BOSSOROCA</v>
          </cell>
          <cell r="F1579" t="str">
            <v>SANTA ROSA</v>
          </cell>
          <cell r="G1579">
            <v>41704</v>
          </cell>
          <cell r="H1579" t="str">
            <v>174.103.959.0</v>
          </cell>
          <cell r="I1579">
            <v>0</v>
          </cell>
          <cell r="K1579">
            <v>41793</v>
          </cell>
          <cell r="L1579" t="str">
            <v>QUEIJO</v>
          </cell>
          <cell r="M1579" t="str">
            <v>BOVINOCULTURA DE LEITE</v>
          </cell>
          <cell r="O1579" t="str">
            <v>Franque Fernando Tamiosso Damião</v>
          </cell>
          <cell r="P1579" t="str">
            <v>55 9936 5623 / 9635 6768</v>
          </cell>
          <cell r="R1579" t="str">
            <v>ANIMAL</v>
          </cell>
          <cell r="V1579" t="str">
            <v>Rincão dos Bruns, 3º Timbaúva</v>
          </cell>
          <cell r="W1579" t="str">
            <v>97.850-000</v>
          </cell>
          <cell r="X1579" t="str">
            <v>CONVENCIONAL</v>
          </cell>
        </row>
        <row r="1580">
          <cell r="C1580" t="str">
            <v>10.140/14</v>
          </cell>
          <cell r="D1580" t="str">
            <v>DELÍCIAS DA TERRA</v>
          </cell>
          <cell r="E1580" t="str">
            <v>SALVADOR DAS MISSÕES</v>
          </cell>
          <cell r="F1580" t="str">
            <v>SANTA ROSA</v>
          </cell>
          <cell r="G1580">
            <v>41704</v>
          </cell>
          <cell r="H1580" t="str">
            <v>399.100.594.0</v>
          </cell>
          <cell r="I1580">
            <v>0</v>
          </cell>
          <cell r="K1580">
            <v>41793</v>
          </cell>
          <cell r="L1580" t="str">
            <v>PANIFICADOS</v>
          </cell>
          <cell r="M1580" t="str">
            <v>TRIGO</v>
          </cell>
          <cell r="O1580" t="str">
            <v>Goretti Maria Lunkes</v>
          </cell>
          <cell r="P1580" t="str">
            <v>55 9948 0651</v>
          </cell>
          <cell r="R1580" t="str">
            <v>VEGETAL</v>
          </cell>
          <cell r="V1580" t="str">
            <v>Linha Saraiva</v>
          </cell>
          <cell r="W1580" t="str">
            <v>97.940-000</v>
          </cell>
          <cell r="X1580" t="str">
            <v>CONVENCIONAL</v>
          </cell>
        </row>
        <row r="1581">
          <cell r="C1581" t="str">
            <v>10.141/14</v>
          </cell>
          <cell r="D1581" t="str">
            <v>BETINHA</v>
          </cell>
          <cell r="E1581" t="str">
            <v>VITÓRIA DAS MISSÕES</v>
          </cell>
          <cell r="F1581" t="str">
            <v>SANTA ROSA</v>
          </cell>
          <cell r="G1581">
            <v>41704</v>
          </cell>
          <cell r="H1581" t="str">
            <v>426.100.622.6</v>
          </cell>
          <cell r="I1581">
            <v>0</v>
          </cell>
          <cell r="K1581">
            <v>41793</v>
          </cell>
          <cell r="L1581" t="str">
            <v>PANIFICADOS</v>
          </cell>
          <cell r="M1581" t="str">
            <v>TRIGO</v>
          </cell>
          <cell r="O1581" t="str">
            <v>Elizabeth Steinhors Callegaro</v>
          </cell>
          <cell r="P1581" t="str">
            <v>55 8426 8903</v>
          </cell>
          <cell r="R1581" t="str">
            <v>VEGETAL</v>
          </cell>
          <cell r="V1581" t="str">
            <v>Esquina Wagner</v>
          </cell>
          <cell r="W1581" t="str">
            <v>98.855-000</v>
          </cell>
          <cell r="X1581" t="str">
            <v>CONVENCIONAL</v>
          </cell>
        </row>
        <row r="1582">
          <cell r="C1582" t="str">
            <v>10.142/14</v>
          </cell>
          <cell r="D1582" t="str">
            <v>GRANJA SÃO PEDRO</v>
          </cell>
          <cell r="E1582" t="str">
            <v>GUARANI DAS MISSÕES</v>
          </cell>
          <cell r="F1582" t="str">
            <v>SANTA ROSA</v>
          </cell>
          <cell r="G1582">
            <v>41709</v>
          </cell>
          <cell r="H1582" t="str">
            <v>060.103.132.6</v>
          </cell>
          <cell r="I1582">
            <v>1</v>
          </cell>
          <cell r="J1582">
            <v>42578</v>
          </cell>
          <cell r="K1582">
            <v>42578</v>
          </cell>
          <cell r="L1582" t="str">
            <v>OVOS</v>
          </cell>
          <cell r="M1582" t="str">
            <v>AVICULTURA DE POSTURA</v>
          </cell>
          <cell r="N1582" t="str">
            <v>DECLARAÇÃO Nº 036/2020 NÃO INCIDENTE DE LICENCIAMENTO AMBIENTAL - SMAMA</v>
          </cell>
          <cell r="O1582" t="str">
            <v>Tarcísio Ignácio Marmilicz</v>
          </cell>
          <cell r="P1582" t="str">
            <v>55 9962 7954</v>
          </cell>
          <cell r="R1582" t="str">
            <v>ANIMAL</v>
          </cell>
          <cell r="S1582" t="str">
            <v>SIM</v>
          </cell>
          <cell r="T1582" t="str">
            <v>SUSAF-RS</v>
          </cell>
          <cell r="V1582" t="str">
            <v>Linha Bom Jardim Centro S/N</v>
          </cell>
          <cell r="W1582" t="str">
            <v>97.950-000</v>
          </cell>
          <cell r="X1582" t="str">
            <v>CONVENCIONAL</v>
          </cell>
        </row>
        <row r="1583">
          <cell r="C1583" t="str">
            <v>10.143/14</v>
          </cell>
          <cell r="D1583" t="str">
            <v>EMBUTIDOS E DEFUMADOS WISNIEWSKI</v>
          </cell>
          <cell r="E1583" t="str">
            <v>GUARANI DAS MISSÕES</v>
          </cell>
          <cell r="F1583" t="str">
            <v>SANTA ROSA</v>
          </cell>
          <cell r="G1583">
            <v>41709</v>
          </cell>
          <cell r="H1583" t="str">
            <v>060.101.620.3</v>
          </cell>
          <cell r="I1583">
            <v>1</v>
          </cell>
          <cell r="J1583">
            <v>45671</v>
          </cell>
          <cell r="K1583">
            <v>45671</v>
          </cell>
          <cell r="L1583" t="str">
            <v>EMBUTIDOS, DEFUMADOS, BANHA</v>
          </cell>
          <cell r="M1583" t="str">
            <v>SUINOCULTURA E BOVINOCULTURA DE CORTE</v>
          </cell>
          <cell r="N1583" t="str">
            <v>Declaração nº 040/2024 (DNILA)</v>
          </cell>
          <cell r="O1583" t="str">
            <v>Claudio Wisniewski</v>
          </cell>
          <cell r="P1583" t="str">
            <v>55 99998 0184</v>
          </cell>
          <cell r="R1583" t="str">
            <v>ANIMAL</v>
          </cell>
          <cell r="S1583" t="str">
            <v>SIM</v>
          </cell>
          <cell r="V1583" t="str">
            <v>Linha Viola, nº 1480 - Rural</v>
          </cell>
          <cell r="W1583" t="str">
            <v>97.950-000</v>
          </cell>
          <cell r="X1583" t="str">
            <v>CONVENCIONAL</v>
          </cell>
        </row>
        <row r="1584">
          <cell r="C1584" t="str">
            <v>10.144/14</v>
          </cell>
          <cell r="D1584" t="str">
            <v>KOWALSKI PANIFICADOS</v>
          </cell>
          <cell r="E1584" t="str">
            <v>GUARANI DAS MISSÕES</v>
          </cell>
          <cell r="F1584" t="str">
            <v>SANTA ROSA</v>
          </cell>
          <cell r="G1584">
            <v>41709</v>
          </cell>
          <cell r="H1584" t="str">
            <v>060.101.307.7</v>
          </cell>
          <cell r="I1584">
            <v>0</v>
          </cell>
          <cell r="K1584">
            <v>41946</v>
          </cell>
          <cell r="L1584" t="str">
            <v>PANIFICADOS</v>
          </cell>
          <cell r="M1584" t="str">
            <v>TRIGO</v>
          </cell>
          <cell r="O1584" t="str">
            <v>Adão Mariano Kowalski</v>
          </cell>
          <cell r="P1584" t="str">
            <v>55 9633 5473</v>
          </cell>
          <cell r="R1584" t="str">
            <v>VEGETAL</v>
          </cell>
          <cell r="V1584" t="str">
            <v>Linha Harmonia Sul</v>
          </cell>
          <cell r="W1584" t="str">
            <v>97.950-000</v>
          </cell>
          <cell r="X1584" t="str">
            <v>CONVENCIONAL</v>
          </cell>
        </row>
        <row r="1585">
          <cell r="C1585" t="str">
            <v>10.145/14</v>
          </cell>
          <cell r="D1585" t="str">
            <v>NOWICKI</v>
          </cell>
          <cell r="E1585" t="str">
            <v>GUARANI DAS MISSÕES</v>
          </cell>
          <cell r="F1585" t="str">
            <v>SANTA ROSA</v>
          </cell>
          <cell r="G1585">
            <v>41709</v>
          </cell>
          <cell r="H1585" t="str">
            <v>060.103.039.7</v>
          </cell>
          <cell r="I1585">
            <v>0</v>
          </cell>
          <cell r="K1585">
            <v>41946</v>
          </cell>
          <cell r="L1585" t="str">
            <v>PANIFICADOS</v>
          </cell>
          <cell r="M1585" t="str">
            <v>TRIGO</v>
          </cell>
          <cell r="O1585" t="str">
            <v>Cesar Nowicki</v>
          </cell>
          <cell r="P1585" t="str">
            <v>55 9973 2848</v>
          </cell>
          <cell r="R1585" t="str">
            <v>VEGETAL</v>
          </cell>
          <cell r="V1585" t="str">
            <v>Linha Concórdia</v>
          </cell>
          <cell r="W1585" t="str">
            <v>97.950-000</v>
          </cell>
          <cell r="X1585" t="str">
            <v>CONVENCIONAL</v>
          </cell>
        </row>
        <row r="1586">
          <cell r="C1586" t="str">
            <v>10.146/14</v>
          </cell>
          <cell r="D1586" t="str">
            <v>PANIFICADORA MISSÕES</v>
          </cell>
          <cell r="E1586" t="str">
            <v>GUARANI DAS MISSÕES</v>
          </cell>
          <cell r="F1586" t="str">
            <v>SANTA ROSA</v>
          </cell>
          <cell r="G1586">
            <v>41709</v>
          </cell>
          <cell r="H1586" t="str">
            <v>060.103.588.7</v>
          </cell>
          <cell r="I1586">
            <v>1</v>
          </cell>
          <cell r="J1586">
            <v>45580</v>
          </cell>
          <cell r="K1586">
            <v>45580</v>
          </cell>
          <cell r="L1586" t="str">
            <v>PANIFICADOS</v>
          </cell>
          <cell r="M1586" t="str">
            <v>TRIGO E MILHO</v>
          </cell>
          <cell r="N1586" t="str">
            <v>DEC 015/2023 SMAMA</v>
          </cell>
          <cell r="O1586" t="str">
            <v>SUZANE MARIA PIOTROWSKI HANUS</v>
          </cell>
          <cell r="P1586" t="str">
            <v>55 99994 2018</v>
          </cell>
          <cell r="R1586" t="str">
            <v>VEGETAL</v>
          </cell>
          <cell r="S1586" t="str">
            <v>VIGILÂNCIA SANITÁRIA</v>
          </cell>
          <cell r="V1586" t="str">
            <v>Linha Pinheiro Machado, s/nº - Rural</v>
          </cell>
          <cell r="W1586" t="str">
            <v>97.950-000</v>
          </cell>
          <cell r="X1586" t="str">
            <v>CONVENCIONAL</v>
          </cell>
        </row>
        <row r="1587">
          <cell r="C1587" t="str">
            <v>10.147/14</v>
          </cell>
          <cell r="D1587" t="str">
            <v>COOPERMISSIONEIRA</v>
          </cell>
          <cell r="E1587" t="str">
            <v>SÃO NICOLAU</v>
          </cell>
          <cell r="F1587" t="str">
            <v>SANTA ROSA</v>
          </cell>
          <cell r="G1587">
            <v>41718</v>
          </cell>
          <cell r="H1587" t="str">
            <v>226.001.004.5</v>
          </cell>
          <cell r="I1587">
            <v>0</v>
          </cell>
          <cell r="K1587">
            <v>41718</v>
          </cell>
          <cell r="L1587" t="str">
            <v>DERIVADOS DE CANA, PANIFICADOS</v>
          </cell>
          <cell r="M1587" t="str">
            <v>TRIGO E CANA-DE-AÇÚCAR</v>
          </cell>
          <cell r="O1587" t="str">
            <v>Valdemar Cunegatto Garcia</v>
          </cell>
          <cell r="P1587" t="str">
            <v>55 9654 9128</v>
          </cell>
          <cell r="R1587" t="str">
            <v>VEGETAL</v>
          </cell>
          <cell r="V1587" t="str">
            <v>Cerca de Pedra , nº 1.035, centro</v>
          </cell>
          <cell r="W1587" t="str">
            <v>97.880-000</v>
          </cell>
          <cell r="X1587" t="str">
            <v>CONVENCIONAL</v>
          </cell>
        </row>
        <row r="1588">
          <cell r="C1588" t="str">
            <v>10.148/14</v>
          </cell>
          <cell r="D1588" t="str">
            <v>KV FRANGOS</v>
          </cell>
          <cell r="E1588" t="str">
            <v>GUARANI DAS MISSÕES</v>
          </cell>
          <cell r="F1588" t="str">
            <v>SANTA ROSA</v>
          </cell>
          <cell r="G1588">
            <v>41726</v>
          </cell>
          <cell r="H1588" t="str">
            <v>060.104.794.0</v>
          </cell>
          <cell r="I1588">
            <v>0</v>
          </cell>
          <cell r="K1588">
            <v>45743</v>
          </cell>
          <cell r="L1588" t="str">
            <v>FRANGOS CAIPIRA INTEIRO E PICADO; PATO; MOELA, CORAÇÃO E MIUDOS</v>
          </cell>
          <cell r="M1588" t="str">
            <v>AVICULTURA DE CORTE</v>
          </cell>
          <cell r="O1588" t="str">
            <v>MÁRCIA CRISTINA IVANOWSKI</v>
          </cell>
          <cell r="P1588" t="str">
            <v>55 99721 6436</v>
          </cell>
          <cell r="R1588" t="str">
            <v>ANIMAL</v>
          </cell>
          <cell r="V1588" t="str">
            <v>Linha Bom Asilo, S/N - Rural</v>
          </cell>
          <cell r="W1588" t="str">
            <v>97.950-000</v>
          </cell>
          <cell r="X1588" t="str">
            <v>CONVENCIONAL</v>
          </cell>
        </row>
        <row r="1589">
          <cell r="C1589" t="str">
            <v>10.149/14</v>
          </cell>
          <cell r="D1589" t="str">
            <v>SCHAVANSKI</v>
          </cell>
          <cell r="E1589" t="str">
            <v>GUARANI DAS MISSÕES</v>
          </cell>
          <cell r="F1589" t="str">
            <v>SANTA ROSA</v>
          </cell>
          <cell r="G1589">
            <v>41726</v>
          </cell>
          <cell r="H1589" t="str">
            <v>060.103.914.9</v>
          </cell>
          <cell r="I1589">
            <v>0</v>
          </cell>
          <cell r="K1589">
            <v>41726</v>
          </cell>
          <cell r="L1589" t="str">
            <v>PANIFICADOS E MASSAS</v>
          </cell>
          <cell r="M1589" t="str">
            <v>TRIGO</v>
          </cell>
          <cell r="O1589" t="str">
            <v>Deonísio Eduardo Schavanski</v>
          </cell>
          <cell r="P1589" t="str">
            <v>55 9953 6112</v>
          </cell>
          <cell r="R1589" t="str">
            <v>VEGETAL</v>
          </cell>
          <cell r="V1589" t="str">
            <v>Estrada para a Linha Cedro, L. Cedro</v>
          </cell>
          <cell r="W1589" t="str">
            <v>97.950-000</v>
          </cell>
          <cell r="X1589" t="str">
            <v>CONVENCIONAL</v>
          </cell>
        </row>
        <row r="1590">
          <cell r="C1590" t="str">
            <v>10.150/14</v>
          </cell>
          <cell r="D1590" t="str">
            <v>PIOTROWSKI</v>
          </cell>
          <cell r="E1590" t="str">
            <v>GUARANI DAS MISSÕES</v>
          </cell>
          <cell r="F1590" t="str">
            <v>SANTA ROSA</v>
          </cell>
          <cell r="G1590">
            <v>41745</v>
          </cell>
          <cell r="H1590" t="str">
            <v>060.103.599.2</v>
          </cell>
          <cell r="I1590">
            <v>0</v>
          </cell>
          <cell r="K1590">
            <v>45295</v>
          </cell>
          <cell r="L1590" t="str">
            <v>MELADO, AÇÚCAR MASCAVO, RAPADURA</v>
          </cell>
          <cell r="M1590" t="str">
            <v>CANA-DE-AÇÚCAR</v>
          </cell>
          <cell r="O1590" t="str">
            <v>Cesar Inácio Piotrowski</v>
          </cell>
          <cell r="P1590" t="str">
            <v>55 99792 3648</v>
          </cell>
          <cell r="R1590" t="str">
            <v>VEGETAL</v>
          </cell>
          <cell r="U1590" t="str">
            <v>cesarpiotrowski1979@gmail.com</v>
          </cell>
          <cell r="V1590" t="str">
            <v>Linha Concórdia, s/nº - Rural</v>
          </cell>
          <cell r="W1590" t="str">
            <v>97.950-000</v>
          </cell>
          <cell r="X1590" t="str">
            <v>CONVENCIONAL</v>
          </cell>
        </row>
        <row r="1591">
          <cell r="C1591" t="str">
            <v>10.151/14</v>
          </cell>
          <cell r="D1591" t="str">
            <v>SABOR DA FRUTA</v>
          </cell>
          <cell r="E1591" t="str">
            <v>DEZESSEIS DE NOVEMBRO</v>
          </cell>
          <cell r="F1591" t="str">
            <v>SANTA ROSA</v>
          </cell>
          <cell r="G1591">
            <v>41758</v>
          </cell>
          <cell r="H1591" t="str">
            <v>264.100.437.7</v>
          </cell>
          <cell r="I1591">
            <v>0</v>
          </cell>
          <cell r="K1591">
            <v>41758</v>
          </cell>
          <cell r="L1591" t="str">
            <v>SUCOS DE FRUTAS</v>
          </cell>
          <cell r="M1591" t="str">
            <v>UVA, ACEROLA, LARANA, MORANGO</v>
          </cell>
          <cell r="O1591" t="str">
            <v>Regina Unfried Ledur</v>
          </cell>
          <cell r="P1591" t="str">
            <v>55 9605 1197 / 9623 7009</v>
          </cell>
          <cell r="R1591" t="str">
            <v>BEBIDAS</v>
          </cell>
          <cell r="V1591" t="str">
            <v>Estrada p/ o Rincão dos Ledur, nº 3.370, Rincão dos Ledur</v>
          </cell>
          <cell r="W1591" t="str">
            <v>97.845-000</v>
          </cell>
          <cell r="X1591" t="str">
            <v>CONVENCIONAL</v>
          </cell>
        </row>
        <row r="1592">
          <cell r="C1592" t="str">
            <v>10.152/14</v>
          </cell>
          <cell r="D1592" t="str">
            <v>MEL APISVIDA</v>
          </cell>
          <cell r="E1592" t="str">
            <v>SÃO PEDRO DO BUTIÁ</v>
          </cell>
          <cell r="F1592" t="str">
            <v>SANTA ROSA</v>
          </cell>
          <cell r="G1592">
            <v>41743</v>
          </cell>
          <cell r="H1592" t="str">
            <v>411.100.565.8</v>
          </cell>
          <cell r="I1592">
            <v>0</v>
          </cell>
          <cell r="K1592">
            <v>41743</v>
          </cell>
          <cell r="L1592" t="str">
            <v>MEL</v>
          </cell>
          <cell r="M1592" t="str">
            <v>APICULTURA</v>
          </cell>
          <cell r="O1592" t="str">
            <v>Simplício José Hilgert</v>
          </cell>
          <cell r="P1592" t="str">
            <v>55 9688 3474</v>
          </cell>
          <cell r="R1592" t="str">
            <v>ANIMAL</v>
          </cell>
          <cell r="V1592" t="str">
            <v>Rua 1º de maio, nº 512, centro</v>
          </cell>
          <cell r="W1592" t="str">
            <v>97.920-000</v>
          </cell>
          <cell r="X1592" t="str">
            <v>CONVENCIONAL</v>
          </cell>
        </row>
        <row r="1593">
          <cell r="C1593" t="str">
            <v>10.153/14</v>
          </cell>
          <cell r="D1593" t="str">
            <v>GRUPO DO PEIXE</v>
          </cell>
          <cell r="E1593" t="str">
            <v>SÃO PEDRO DO BUTIÁ</v>
          </cell>
          <cell r="F1593" t="str">
            <v>SANTA ROSA</v>
          </cell>
          <cell r="G1593">
            <v>41779</v>
          </cell>
          <cell r="H1593" t="str">
            <v>411.100.323.0</v>
          </cell>
          <cell r="I1593">
            <v>0</v>
          </cell>
          <cell r="K1593">
            <v>41779</v>
          </cell>
          <cell r="L1593" t="str">
            <v>PEIXE CONGELADO, FILÉ, POSTAS</v>
          </cell>
          <cell r="M1593" t="str">
            <v>PESCADOS OU PISCICULTURA</v>
          </cell>
          <cell r="O1593" t="str">
            <v>Lotário Lenz</v>
          </cell>
          <cell r="Q1593" t="str">
            <v>55 3369 1035</v>
          </cell>
          <cell r="R1593" t="str">
            <v>ANIMAL</v>
          </cell>
          <cell r="V1593" t="str">
            <v>Rua Eugênio Frantz, centro, Incubadora Industrial</v>
          </cell>
          <cell r="W1593" t="str">
            <v>97.920-000</v>
          </cell>
          <cell r="X1593" t="str">
            <v>CONVENCIONAL</v>
          </cell>
        </row>
        <row r="1594">
          <cell r="C1594" t="str">
            <v>10.154/14</v>
          </cell>
          <cell r="D1594" t="str">
            <v>FRANGOS DO MAGRÃO</v>
          </cell>
          <cell r="E1594" t="str">
            <v>DEZESSEIS DE NOVEMBRO</v>
          </cell>
          <cell r="F1594" t="str">
            <v>SANTA ROSA</v>
          </cell>
          <cell r="G1594">
            <v>41781</v>
          </cell>
          <cell r="H1594" t="str">
            <v>264.101.059.8</v>
          </cell>
          <cell r="I1594">
            <v>0</v>
          </cell>
          <cell r="K1594">
            <v>41781</v>
          </cell>
          <cell r="L1594" t="str">
            <v>FRANGO</v>
          </cell>
          <cell r="M1594" t="str">
            <v>AVICULTURA DE CORTE</v>
          </cell>
          <cell r="O1594" t="str">
            <v>Dilmar Luiz Ceolin</v>
          </cell>
          <cell r="P1594" t="str">
            <v>55 9906 2382 / 9969 3555</v>
          </cell>
          <cell r="R1594" t="str">
            <v>ANIMAL</v>
          </cell>
          <cell r="V1594" t="str">
            <v>Distrito João de Castilhos</v>
          </cell>
          <cell r="W1594" t="str">
            <v>97.845-000</v>
          </cell>
          <cell r="X1594" t="str">
            <v>CONVENCIONAL</v>
          </cell>
        </row>
        <row r="1595">
          <cell r="C1595" t="str">
            <v>10.155/14</v>
          </cell>
          <cell r="D1595" t="str">
            <v>LODI ALIMENTOS</v>
          </cell>
          <cell r="E1595" t="str">
            <v>PORTO MAUÁ</v>
          </cell>
          <cell r="F1595" t="str">
            <v>SANTA ROSA</v>
          </cell>
          <cell r="G1595">
            <v>41782</v>
          </cell>
          <cell r="H1595" t="str">
            <v>393.100.009.7</v>
          </cell>
          <cell r="I1595">
            <v>1</v>
          </cell>
          <cell r="J1595">
            <v>43153</v>
          </cell>
          <cell r="K1595">
            <v>43153</v>
          </cell>
          <cell r="L1595" t="str">
            <v>PANIFICADOS</v>
          </cell>
          <cell r="M1595" t="str">
            <v>TRIGO</v>
          </cell>
          <cell r="N1595" t="str">
            <v>DECLARAÇÃO DE ISENÇÃO DE LICENCIAMENTO AMBIENTAL Nº 02/2020 - SMAMA</v>
          </cell>
          <cell r="O1595" t="str">
            <v>Jauri Jaime Lodi</v>
          </cell>
          <cell r="P1595" t="str">
            <v>55 9976 0669</v>
          </cell>
          <cell r="R1595" t="str">
            <v>VEGETAL</v>
          </cell>
          <cell r="V1595" t="str">
            <v>Localidade Itajubá</v>
          </cell>
          <cell r="W1595" t="str">
            <v>98.947-000</v>
          </cell>
          <cell r="X1595" t="str">
            <v>CONVENCIONAL</v>
          </cell>
        </row>
        <row r="1596">
          <cell r="C1596" t="str">
            <v>10.156/14</v>
          </cell>
          <cell r="D1596" t="str">
            <v>SUCOS COLOVINI</v>
          </cell>
          <cell r="E1596" t="str">
            <v>SANTO ÂNGELO</v>
          </cell>
          <cell r="F1596" t="str">
            <v>SANTA ROSA</v>
          </cell>
          <cell r="G1596">
            <v>41814</v>
          </cell>
          <cell r="H1596" t="str">
            <v>113.016.067.7</v>
          </cell>
          <cell r="I1596">
            <v>1</v>
          </cell>
          <cell r="J1596">
            <v>42475</v>
          </cell>
          <cell r="K1596">
            <v>42475</v>
          </cell>
          <cell r="L1596" t="str">
            <v>SUCO DE UVA</v>
          </cell>
          <cell r="M1596" t="str">
            <v>VITIVINICULTURA</v>
          </cell>
          <cell r="O1596" t="str">
            <v>Valdir Colovini</v>
          </cell>
          <cell r="P1596" t="str">
            <v>55 9131 5384</v>
          </cell>
          <cell r="Q1596" t="str">
            <v>55 3312 4227</v>
          </cell>
          <cell r="R1596" t="str">
            <v>BEBIDAS</v>
          </cell>
          <cell r="S1596" t="str">
            <v>MAPA</v>
          </cell>
          <cell r="U1596" t="str">
            <v>accolovini@hotmail.com</v>
          </cell>
          <cell r="V1596" t="str">
            <v>Lajeado Cerne</v>
          </cell>
          <cell r="W1596" t="str">
            <v>98.845-000</v>
          </cell>
          <cell r="X1596" t="str">
            <v>CONVENCIONAL</v>
          </cell>
        </row>
        <row r="1597">
          <cell r="C1597" t="str">
            <v>10.157/14</v>
          </cell>
          <cell r="D1597" t="str">
            <v>IRES MARIA ZARTH PILATO</v>
          </cell>
          <cell r="E1597" t="str">
            <v>EUGÊNIO DE CASTRO</v>
          </cell>
          <cell r="F1597" t="str">
            <v>SANTA ROSA</v>
          </cell>
          <cell r="G1597">
            <v>41918</v>
          </cell>
          <cell r="H1597" t="str">
            <v>273.100.957.2</v>
          </cell>
          <cell r="I1597">
            <v>0</v>
          </cell>
          <cell r="K1597">
            <v>41800</v>
          </cell>
          <cell r="L1597" t="str">
            <v>PANIFICADOS</v>
          </cell>
          <cell r="M1597" t="str">
            <v>TRIGO</v>
          </cell>
          <cell r="O1597" t="str">
            <v>Ires Maria Zarth Pilato</v>
          </cell>
          <cell r="R1597" t="str">
            <v>VEGETAL</v>
          </cell>
          <cell r="V1597" t="str">
            <v>Rincão dos Durcks</v>
          </cell>
          <cell r="W1597" t="str">
            <v>98.960-000</v>
          </cell>
          <cell r="X1597" t="str">
            <v>CONVENCIONAL</v>
          </cell>
        </row>
        <row r="1598">
          <cell r="C1598" t="str">
            <v>10.158/15</v>
          </cell>
          <cell r="D1598" t="str">
            <v>STRIEDER &amp; GALLAS</v>
          </cell>
          <cell r="E1598" t="str">
            <v>CERRO LARGO</v>
          </cell>
          <cell r="G1598">
            <v>42163</v>
          </cell>
          <cell r="H1598" t="str">
            <v>030.103.671.3</v>
          </cell>
          <cell r="I1598">
            <v>0</v>
          </cell>
          <cell r="K1598" t="str">
            <v>DESC</v>
          </cell>
          <cell r="L1598" t="str">
            <v>LEITE</v>
          </cell>
          <cell r="M1598" t="str">
            <v>BOVINOCULTURA DE LEITE</v>
          </cell>
          <cell r="O1598" t="str">
            <v>Joana Ivete Strieder</v>
          </cell>
          <cell r="P1598" t="str">
            <v>55 9136 5116</v>
          </cell>
          <cell r="R1598" t="str">
            <v>ANIMAL</v>
          </cell>
          <cell r="V1598" t="str">
            <v>Linha Santa Cruz</v>
          </cell>
          <cell r="W1598" t="str">
            <v>97.900-000</v>
          </cell>
          <cell r="X1598" t="str">
            <v>CONVENCIONAL</v>
          </cell>
        </row>
        <row r="1599">
          <cell r="C1599" t="str">
            <v>10.159/14</v>
          </cell>
          <cell r="D1599" t="str">
            <v>DO MORAES</v>
          </cell>
          <cell r="E1599" t="str">
            <v>DEZESSEIS DE NOVEMBRO</v>
          </cell>
          <cell r="F1599" t="str">
            <v>SANTA ROSA</v>
          </cell>
          <cell r="G1599">
            <v>41829</v>
          </cell>
          <cell r="H1599" t="str">
            <v>621.727.350.0</v>
          </cell>
          <cell r="I1599">
            <v>0</v>
          </cell>
          <cell r="K1599">
            <v>41889</v>
          </cell>
          <cell r="L1599" t="str">
            <v>EMBUTIDOS E CARNE</v>
          </cell>
          <cell r="M1599" t="str">
            <v>SUINOCULTURA</v>
          </cell>
          <cell r="O1599" t="str">
            <v>Valdoci Antônio Moraes</v>
          </cell>
          <cell r="P1599" t="str">
            <v>55 9700 5528 / 9928 0992</v>
          </cell>
          <cell r="R1599" t="str">
            <v>ANIMAL</v>
          </cell>
          <cell r="V1599" t="str">
            <v>Rua Santo Antônio, n° 1.459</v>
          </cell>
          <cell r="W1599" t="str">
            <v>97.845-000</v>
          </cell>
          <cell r="X1599" t="str">
            <v>CONVENCIONAL</v>
          </cell>
        </row>
        <row r="1600">
          <cell r="C1600" t="str">
            <v>10.160/14</v>
          </cell>
          <cell r="D1600" t="str">
            <v>FAMILIAR BRUTTI</v>
          </cell>
          <cell r="E1600" t="str">
            <v>SANTO ÂNGELO</v>
          </cell>
          <cell r="F1600" t="str">
            <v>SANTA ROSA</v>
          </cell>
          <cell r="G1600">
            <v>41961</v>
          </cell>
          <cell r="H1600" t="str">
            <v>113.016.529.6</v>
          </cell>
          <cell r="I1600">
            <v>1</v>
          </cell>
          <cell r="J1600">
            <v>42677</v>
          </cell>
          <cell r="K1600">
            <v>42440</v>
          </cell>
          <cell r="L1600" t="str">
            <v>PANIFICADOS - BOLACHAS, CUCAS E MASSA CASEIRA</v>
          </cell>
          <cell r="M1600" t="str">
            <v>TRIGO</v>
          </cell>
          <cell r="O1600" t="str">
            <v>Marcia Rosani de Souza Brutti / Ronaldo de Souza Brutti</v>
          </cell>
          <cell r="P1600" t="str">
            <v>55 9967 0738</v>
          </cell>
          <cell r="R1600" t="str">
            <v>VEGETAL</v>
          </cell>
          <cell r="S1600" t="str">
            <v>VIGILÂNCIA SANITÁRIA</v>
          </cell>
          <cell r="V1600" t="str">
            <v>Travessa Dois Nº 900 - Lajeado Cerne</v>
          </cell>
          <cell r="W1600" t="str">
            <v>98.845-000</v>
          </cell>
          <cell r="X1600" t="str">
            <v>CONVENCIONAL</v>
          </cell>
        </row>
        <row r="1601">
          <cell r="C1601" t="str">
            <v>10.161/14</v>
          </cell>
          <cell r="D1601" t="str">
            <v>MILDO</v>
          </cell>
          <cell r="E1601" t="str">
            <v>VITÓRIA DAS MISSÕES</v>
          </cell>
          <cell r="F1601" t="str">
            <v>SANTA ROSA</v>
          </cell>
          <cell r="G1601">
            <v>41829</v>
          </cell>
          <cell r="H1601" t="str">
            <v>426.100.220.4</v>
          </cell>
          <cell r="I1601">
            <v>0</v>
          </cell>
          <cell r="K1601">
            <v>41889</v>
          </cell>
          <cell r="L1601" t="str">
            <v>VINHOS</v>
          </cell>
          <cell r="M1601" t="str">
            <v>VITIVINICULTURA</v>
          </cell>
          <cell r="O1601" t="str">
            <v>Mildo Minetto</v>
          </cell>
          <cell r="P1601" t="str">
            <v>55 8404 4153</v>
          </cell>
          <cell r="R1601" t="str">
            <v>BEBIDAS</v>
          </cell>
          <cell r="V1601" t="str">
            <v>Distrito Ressaca Urubucaru</v>
          </cell>
          <cell r="W1601" t="str">
            <v>98.855-000</v>
          </cell>
          <cell r="X1601" t="str">
            <v>CONVENCIONAL</v>
          </cell>
        </row>
        <row r="1602">
          <cell r="C1602" t="str">
            <v>10.162/14</v>
          </cell>
          <cell r="D1602" t="str">
            <v>LÍRIAM OLIVEIRA STEIERNAGEL</v>
          </cell>
          <cell r="E1602" t="str">
            <v>EUGÊNIO DE CASTRO</v>
          </cell>
          <cell r="F1602" t="str">
            <v>SANTA ROSA</v>
          </cell>
          <cell r="G1602">
            <v>41829</v>
          </cell>
          <cell r="H1602" t="str">
            <v>270.102.215.3</v>
          </cell>
          <cell r="I1602">
            <v>0</v>
          </cell>
          <cell r="K1602">
            <v>41889</v>
          </cell>
          <cell r="L1602" t="str">
            <v>PANIFICADOS</v>
          </cell>
          <cell r="M1602" t="str">
            <v>TRIGO</v>
          </cell>
          <cell r="O1602" t="str">
            <v>Liriam Oliveira Steiernagel</v>
          </cell>
          <cell r="R1602" t="str">
            <v>VEGETAL</v>
          </cell>
          <cell r="V1602" t="str">
            <v>Linha Santo Antônio</v>
          </cell>
          <cell r="W1602" t="str">
            <v>98.860-000</v>
          </cell>
          <cell r="X1602" t="str">
            <v>CONVENCIONAL</v>
          </cell>
        </row>
        <row r="1603">
          <cell r="C1603" t="str">
            <v>10.163/14</v>
          </cell>
          <cell r="D1603" t="str">
            <v>QUEIJOS MORAES</v>
          </cell>
          <cell r="E1603" t="str">
            <v>SÃO LUIZ GONZAGA</v>
          </cell>
          <cell r="F1603" t="str">
            <v>SANTA ROSA</v>
          </cell>
          <cell r="G1603">
            <v>41836</v>
          </cell>
          <cell r="H1603" t="str">
            <v>126.104.811.0</v>
          </cell>
          <cell r="I1603">
            <v>0</v>
          </cell>
          <cell r="K1603">
            <v>41836</v>
          </cell>
          <cell r="L1603" t="str">
            <v>QUEIJO</v>
          </cell>
          <cell r="M1603" t="str">
            <v>BOVINOCULTURA DE LEITE</v>
          </cell>
          <cell r="N1603" t="str">
            <v>DECLARAÇÃO DE NÃO INCIDÊNCIA - SETOR MUNICIPAL DE PROTEÇÃO AMBIENTAL / SMAMA</v>
          </cell>
          <cell r="O1603" t="str">
            <v>Teresa Moraes do Amaral</v>
          </cell>
          <cell r="P1603" t="str">
            <v>55 9642 6049</v>
          </cell>
          <cell r="R1603" t="str">
            <v>ANIMAL</v>
          </cell>
          <cell r="V1603" t="str">
            <v>Comunidade da Restinga Seca S/N</v>
          </cell>
          <cell r="W1603" t="str">
            <v>97.800-000</v>
          </cell>
          <cell r="X1603" t="str">
            <v>CONVENCIONAL</v>
          </cell>
        </row>
        <row r="1604">
          <cell r="C1604" t="str">
            <v>10.164/14</v>
          </cell>
          <cell r="D1604" t="str">
            <v>FEMAR</v>
          </cell>
          <cell r="E1604" t="str">
            <v>SANTO ÂNGELO</v>
          </cell>
          <cell r="G1604">
            <v>41836</v>
          </cell>
          <cell r="H1604" t="str">
            <v>113.116.277.0</v>
          </cell>
          <cell r="I1604">
            <v>0</v>
          </cell>
          <cell r="K1604" t="str">
            <v>DESC</v>
          </cell>
          <cell r="L1604" t="str">
            <v>PANIFICADOS E DOCES</v>
          </cell>
          <cell r="M1604" t="str">
            <v>TRIGO</v>
          </cell>
          <cell r="O1604" t="str">
            <v>Felipe Roratto</v>
          </cell>
          <cell r="P1604" t="str">
            <v>55 9629 9435 / 9713 8640</v>
          </cell>
          <cell r="R1604" t="str">
            <v>VEGETAL</v>
          </cell>
          <cell r="U1604" t="str">
            <v>rorattofelipe@gmail.com</v>
          </cell>
          <cell r="V1604" t="str">
            <v>Distrito Atafona</v>
          </cell>
          <cell r="W1604" t="str">
            <v>98.801-550</v>
          </cell>
          <cell r="X1604" t="str">
            <v>CONVENCIONAL</v>
          </cell>
        </row>
        <row r="1605">
          <cell r="C1605" t="str">
            <v>10.165/14</v>
          </cell>
          <cell r="D1605" t="str">
            <v>NONA DEOLINDA</v>
          </cell>
          <cell r="E1605" t="str">
            <v>ENTRE-IJUÍS</v>
          </cell>
          <cell r="F1605" t="str">
            <v>SANTA ROSA</v>
          </cell>
          <cell r="G1605">
            <v>41850</v>
          </cell>
          <cell r="H1605" t="str">
            <v>269.104.361.9</v>
          </cell>
          <cell r="I1605">
            <v>0</v>
          </cell>
          <cell r="K1605">
            <v>41850</v>
          </cell>
          <cell r="L1605" t="str">
            <v>PANIFICADOS</v>
          </cell>
          <cell r="M1605" t="str">
            <v>TRIGO</v>
          </cell>
          <cell r="O1605" t="str">
            <v>Debora Regina de Oliveira Prestes</v>
          </cell>
          <cell r="P1605" t="str">
            <v>55 9629 5522</v>
          </cell>
          <cell r="R1605" t="str">
            <v>VEGETAL</v>
          </cell>
          <cell r="V1605" t="str">
            <v>Esquina Gaucha</v>
          </cell>
          <cell r="W1605" t="str">
            <v>98.850-000</v>
          </cell>
          <cell r="X1605" t="str">
            <v>CONVENCIONAL</v>
          </cell>
        </row>
        <row r="1606">
          <cell r="C1606" t="str">
            <v>10.166/14</v>
          </cell>
          <cell r="D1606" t="str">
            <v>MARITÊ MARIA DEUTSCHMANN</v>
          </cell>
          <cell r="E1606" t="str">
            <v>EUGÊNIO DE CASTRO</v>
          </cell>
          <cell r="F1606" t="str">
            <v>SANTA ROSA</v>
          </cell>
          <cell r="G1606">
            <v>41851</v>
          </cell>
          <cell r="H1606" t="str">
            <v>273.100.244.6</v>
          </cell>
          <cell r="I1606">
            <v>0</v>
          </cell>
          <cell r="K1606">
            <v>41851</v>
          </cell>
          <cell r="L1606" t="str">
            <v>OVOS</v>
          </cell>
          <cell r="M1606" t="str">
            <v>AVICULTURA DE POSTURA</v>
          </cell>
          <cell r="O1606" t="str">
            <v>Maritê Maria Deutschmann</v>
          </cell>
          <cell r="R1606" t="str">
            <v>ANIMAL</v>
          </cell>
          <cell r="V1606" t="str">
            <v>Rincão dos Durcks</v>
          </cell>
          <cell r="W1606" t="str">
            <v>98.860-000</v>
          </cell>
          <cell r="X1606" t="str">
            <v>CONVENCIONAL</v>
          </cell>
        </row>
        <row r="1607">
          <cell r="C1607" t="str">
            <v>10.167/14</v>
          </cell>
          <cell r="D1607" t="str">
            <v>VALACIR</v>
          </cell>
          <cell r="E1607" t="str">
            <v>VITÓRIA DAS MISSÕES</v>
          </cell>
          <cell r="F1607" t="str">
            <v>SANTA ROSA</v>
          </cell>
          <cell r="G1607">
            <v>41891</v>
          </cell>
          <cell r="H1607" t="str">
            <v>426.100.148.8</v>
          </cell>
          <cell r="I1607">
            <v>0</v>
          </cell>
          <cell r="K1607">
            <v>41891</v>
          </cell>
          <cell r="L1607" t="str">
            <v>PANIFICADOS</v>
          </cell>
          <cell r="M1607" t="str">
            <v>TRIGO</v>
          </cell>
          <cell r="O1607" t="str">
            <v>Valacir Teresinha Silveira Da Silva e Lima</v>
          </cell>
          <cell r="P1607" t="str">
            <v>55 9998 5762</v>
          </cell>
          <cell r="R1607" t="str">
            <v>VEGETAL</v>
          </cell>
          <cell r="V1607" t="str">
            <v>Rincão dos Pintos</v>
          </cell>
          <cell r="W1607" t="str">
            <v>98.855-000</v>
          </cell>
          <cell r="X1607" t="str">
            <v>CONVENCIONAL</v>
          </cell>
        </row>
        <row r="1608">
          <cell r="C1608" t="str">
            <v>10.168/14</v>
          </cell>
          <cell r="D1608" t="str">
            <v>JB BOLACHAS</v>
          </cell>
          <cell r="E1608" t="str">
            <v>VITÓRIA DAS MISSÕES</v>
          </cell>
          <cell r="F1608" t="str">
            <v>SANTA ROSA</v>
          </cell>
          <cell r="G1608">
            <v>41891</v>
          </cell>
          <cell r="H1608" t="str">
            <v>426.101.284.6</v>
          </cell>
          <cell r="I1608">
            <v>0</v>
          </cell>
          <cell r="K1608">
            <v>41891</v>
          </cell>
          <cell r="L1608" t="str">
            <v>PANIFICADOS - PÃES E BOLACHAS</v>
          </cell>
          <cell r="M1608" t="str">
            <v>TRIGO</v>
          </cell>
          <cell r="O1608" t="str">
            <v>Jane Bueno de Lima</v>
          </cell>
          <cell r="P1608" t="str">
            <v>55 9967 4350</v>
          </cell>
          <cell r="R1608" t="str">
            <v>VEGETAL</v>
          </cell>
          <cell r="V1608" t="str">
            <v>Rincão dos Gonçalves</v>
          </cell>
          <cell r="W1608" t="str">
            <v>98.855-000</v>
          </cell>
          <cell r="X1608" t="str">
            <v>CONVENCIONAL</v>
          </cell>
        </row>
        <row r="1609">
          <cell r="C1609" t="str">
            <v>10.169/14</v>
          </cell>
          <cell r="D1609" t="str">
            <v>CONSERVAS SÃO JOSÉ</v>
          </cell>
          <cell r="E1609" t="str">
            <v>SALVADOR DAS MISSÕES</v>
          </cell>
          <cell r="F1609" t="str">
            <v>SANTA ROSA</v>
          </cell>
          <cell r="G1609">
            <v>41899</v>
          </cell>
          <cell r="H1609" t="str">
            <v>399.100.589.3</v>
          </cell>
          <cell r="I1609">
            <v>0</v>
          </cell>
          <cell r="K1609">
            <v>41899</v>
          </cell>
          <cell r="L1609" t="str">
            <v>CONSERVAS PEPINO</v>
          </cell>
          <cell r="M1609" t="str">
            <v>HORTICULTURA</v>
          </cell>
          <cell r="O1609" t="str">
            <v>Rosana Thomas Dillemburg</v>
          </cell>
          <cell r="P1609" t="str">
            <v>55 9181 8951</v>
          </cell>
          <cell r="R1609" t="str">
            <v>VEGETAL</v>
          </cell>
          <cell r="V1609" t="str">
            <v>Linha São José</v>
          </cell>
          <cell r="W1609" t="str">
            <v>97.940-000</v>
          </cell>
          <cell r="X1609" t="str">
            <v>CONVENCIONAL</v>
          </cell>
        </row>
        <row r="1610">
          <cell r="C1610" t="str">
            <v>10.170/14</v>
          </cell>
          <cell r="D1610" t="str">
            <v>PADARIA DA LOIVA</v>
          </cell>
          <cell r="E1610" t="str">
            <v>DEZESSEIS DE NOVEMBRO</v>
          </cell>
          <cell r="F1610" t="str">
            <v>SANTA ROSA</v>
          </cell>
          <cell r="G1610">
            <v>41918</v>
          </cell>
          <cell r="H1610" t="str">
            <v>264.101.761.4</v>
          </cell>
          <cell r="I1610">
            <v>0</v>
          </cell>
          <cell r="K1610">
            <v>41800</v>
          </cell>
          <cell r="L1610" t="str">
            <v>PANIFICADOS</v>
          </cell>
          <cell r="M1610" t="str">
            <v>TRIGO</v>
          </cell>
          <cell r="O1610" t="str">
            <v>Maria Loiva Boelke</v>
          </cell>
          <cell r="P1610" t="str">
            <v>55 9992 8506 / 9631 8054</v>
          </cell>
          <cell r="R1610" t="str">
            <v>VEGETAL</v>
          </cell>
          <cell r="V1610" t="str">
            <v>Distrito de Bacião</v>
          </cell>
          <cell r="W1610" t="str">
            <v>97.845-000</v>
          </cell>
          <cell r="X1610" t="str">
            <v>CONVENCIONAL</v>
          </cell>
        </row>
        <row r="1611">
          <cell r="C1611" t="str">
            <v>10.171/14</v>
          </cell>
          <cell r="D1611" t="str">
            <v>SABOR DA CANA</v>
          </cell>
          <cell r="E1611" t="str">
            <v>PORTO XAVIER</v>
          </cell>
          <cell r="F1611" t="str">
            <v>SANTA ROSA</v>
          </cell>
          <cell r="G1611">
            <v>41919</v>
          </cell>
          <cell r="H1611" t="str">
            <v>214.102.686.0</v>
          </cell>
          <cell r="I1611">
            <v>1</v>
          </cell>
          <cell r="J1611">
            <v>42361</v>
          </cell>
          <cell r="K1611">
            <v>42361</v>
          </cell>
          <cell r="L1611" t="str">
            <v>MELADO E AÇÚCAR MASCAVO</v>
          </cell>
          <cell r="M1611" t="str">
            <v>CANA-DE-AÇÚCAR</v>
          </cell>
          <cell r="N1611" t="str">
            <v>DECLARAÇÃO DE NÃO INCIDENCIA DE LICENCIAMENTO AMBIENTAL - DEPARTAMENTO MUNICIPAL DE MEIO AMBIENTE</v>
          </cell>
          <cell r="O1611" t="str">
            <v>Amauri Zimmer</v>
          </cell>
          <cell r="P1611" t="str">
            <v>55 8175 1557</v>
          </cell>
          <cell r="R1611" t="str">
            <v>VEGETAL</v>
          </cell>
          <cell r="S1611" t="str">
            <v>VIGILÂNCIA SANITÁRIA</v>
          </cell>
          <cell r="U1611" t="str">
            <v>seag@pmportoxavier.com.br</v>
          </cell>
          <cell r="V1611" t="str">
            <v>Linha São Carlos</v>
          </cell>
          <cell r="W1611" t="str">
            <v>98.955-000</v>
          </cell>
          <cell r="X1611" t="str">
            <v>CONVENCIONAL</v>
          </cell>
        </row>
        <row r="1612">
          <cell r="C1612" t="str">
            <v>10.172/14</v>
          </cell>
          <cell r="D1612" t="str">
            <v>OLIVEIRA</v>
          </cell>
          <cell r="E1612" t="str">
            <v>DEZESSEIS DE NOVEMBRO</v>
          </cell>
          <cell r="F1612" t="str">
            <v>SANTA ROSA</v>
          </cell>
          <cell r="G1612">
            <v>41925</v>
          </cell>
          <cell r="H1612" t="str">
            <v>264.100.864.0</v>
          </cell>
          <cell r="I1612">
            <v>0</v>
          </cell>
          <cell r="K1612">
            <v>41925</v>
          </cell>
          <cell r="L1612" t="str">
            <v>PANIFICADOS</v>
          </cell>
          <cell r="M1612" t="str">
            <v>TRIGO</v>
          </cell>
          <cell r="O1612" t="str">
            <v>Ledi de Oliveira Brauner</v>
          </cell>
          <cell r="P1612" t="str">
            <v>55 9678 9933</v>
          </cell>
          <cell r="R1612" t="str">
            <v>VEGETAL</v>
          </cell>
          <cell r="V1612" t="str">
            <v>Localidade Tabuleiro</v>
          </cell>
          <cell r="W1612" t="str">
            <v>97.845-000</v>
          </cell>
          <cell r="X1612" t="str">
            <v>CONVENCIONAL</v>
          </cell>
        </row>
        <row r="1613">
          <cell r="C1613" t="str">
            <v>10.173/14</v>
          </cell>
          <cell r="D1613" t="str">
            <v>WENZEL</v>
          </cell>
          <cell r="E1613" t="str">
            <v>ROQUE GONZALES</v>
          </cell>
          <cell r="F1613" t="str">
            <v>SANTA ROSA</v>
          </cell>
          <cell r="G1613">
            <v>41925</v>
          </cell>
          <cell r="H1613" t="str">
            <v>220.101.136.7</v>
          </cell>
          <cell r="I1613">
            <v>0</v>
          </cell>
          <cell r="K1613">
            <v>41925</v>
          </cell>
          <cell r="L1613" t="str">
            <v>MEL</v>
          </cell>
          <cell r="M1613" t="str">
            <v>APICULTURA</v>
          </cell>
          <cell r="O1613" t="str">
            <v>Pedro Antônio Wenzel</v>
          </cell>
          <cell r="P1613" t="str">
            <v>55 8100 7146</v>
          </cell>
          <cell r="R1613" t="str">
            <v>ANIMAL</v>
          </cell>
          <cell r="V1613" t="str">
            <v>Colônia Gramado</v>
          </cell>
          <cell r="W1613" t="str">
            <v>97.970-000</v>
          </cell>
          <cell r="X1613" t="str">
            <v>CONVENCIONAL</v>
          </cell>
        </row>
        <row r="1614">
          <cell r="C1614" t="str">
            <v>10.174/14</v>
          </cell>
          <cell r="D1614" t="str">
            <v>NOVO HORIZONTE</v>
          </cell>
          <cell r="E1614" t="str">
            <v>SÃO PAULO DAS MISSÕES</v>
          </cell>
          <cell r="G1614">
            <v>41940</v>
          </cell>
          <cell r="H1614" t="str">
            <v>227.102.897.8</v>
          </cell>
          <cell r="I1614">
            <v>0</v>
          </cell>
          <cell r="J1614">
            <v>42381</v>
          </cell>
          <cell r="K1614" t="str">
            <v>DESC</v>
          </cell>
          <cell r="L1614" t="str">
            <v>MELADO, AÇÚCAR MASCAVO, RAPADURA</v>
          </cell>
          <cell r="M1614" t="str">
            <v>CANA-DE-AÇÚCAR</v>
          </cell>
          <cell r="N1614" t="str">
            <v>DECLARAÇÃO DE NÃO INCIDÊNCIA DE LICENCIAMENTO AMBIENTAL Nº 11/2020 - SMAMA</v>
          </cell>
          <cell r="O1614" t="str">
            <v>José Valdeci Ferreira</v>
          </cell>
          <cell r="P1614" t="str">
            <v>55 9962 1241</v>
          </cell>
          <cell r="R1614" t="str">
            <v>VEGETAL</v>
          </cell>
          <cell r="S1614" t="str">
            <v>VIGILÂNCIA SANITÁRIA</v>
          </cell>
          <cell r="V1614" t="str">
            <v>Rincão dos Soares</v>
          </cell>
          <cell r="W1614" t="str">
            <v>97.980-000</v>
          </cell>
          <cell r="X1614" t="str">
            <v>CONVENCIONAL</v>
          </cell>
        </row>
        <row r="1615">
          <cell r="C1615" t="str">
            <v>10.175/14</v>
          </cell>
          <cell r="D1615" t="str">
            <v>RECANTO SOM ALEGRE</v>
          </cell>
          <cell r="E1615" t="str">
            <v>ENTRE-IJUÍS</v>
          </cell>
          <cell r="F1615" t="str">
            <v>SANTA ROSA</v>
          </cell>
          <cell r="G1615">
            <v>41940</v>
          </cell>
          <cell r="H1615" t="str">
            <v>269.101.091.5</v>
          </cell>
          <cell r="I1615">
            <v>1</v>
          </cell>
          <cell r="J1615">
            <v>42843</v>
          </cell>
          <cell r="K1615">
            <v>42843</v>
          </cell>
          <cell r="L1615" t="str">
            <v>PEIXE CONGELADO, FILÉ, POSTAS</v>
          </cell>
          <cell r="M1615" t="str">
            <v>PESCADOS OU PISCICULTURA</v>
          </cell>
          <cell r="O1615" t="str">
            <v>Júnior Weber</v>
          </cell>
          <cell r="P1615" t="str">
            <v>55 9614 1729 / 9944 3012</v>
          </cell>
          <cell r="R1615" t="str">
            <v>ANIMAL</v>
          </cell>
          <cell r="V1615" t="str">
            <v>BR-285, km 365, Esquina Konrad</v>
          </cell>
          <cell r="W1615" t="str">
            <v>98.855-000</v>
          </cell>
          <cell r="X1615" t="str">
            <v>CONVENCIONAL</v>
          </cell>
        </row>
        <row r="1616">
          <cell r="C1616" t="str">
            <v>10.176/14</v>
          </cell>
          <cell r="D1616" t="str">
            <v>QUEIJOS LIMA</v>
          </cell>
          <cell r="E1616" t="str">
            <v>SALVADOR DAS MISSÕES</v>
          </cell>
          <cell r="F1616" t="str">
            <v>SANTA ROSA</v>
          </cell>
          <cell r="G1616">
            <v>41947</v>
          </cell>
          <cell r="H1616" t="str">
            <v>399.100.134.0</v>
          </cell>
          <cell r="I1616">
            <v>0</v>
          </cell>
          <cell r="K1616">
            <v>41740</v>
          </cell>
          <cell r="L1616" t="str">
            <v>QUEIJO</v>
          </cell>
          <cell r="M1616" t="str">
            <v>BOVINOCULTURA DE LEITE</v>
          </cell>
          <cell r="O1616" t="str">
            <v>Dirce Maria Limberger de Lima</v>
          </cell>
          <cell r="P1616" t="str">
            <v>55 9171 2294</v>
          </cell>
          <cell r="R1616" t="str">
            <v>ANIMAL</v>
          </cell>
          <cell r="V1616" t="str">
            <v>Esquina Faxinal</v>
          </cell>
          <cell r="W1616" t="str">
            <v>97.940-000</v>
          </cell>
          <cell r="X1616" t="str">
            <v>CONVENCIONAL</v>
          </cell>
        </row>
        <row r="1617">
          <cell r="C1617" t="str">
            <v>10.177/14</v>
          </cell>
          <cell r="D1617" t="str">
            <v>PANIFICADOS CASA DE PEDRA</v>
          </cell>
          <cell r="E1617" t="str">
            <v>BOSSOROCA</v>
          </cell>
          <cell r="F1617" t="str">
            <v>SANTA ROSA</v>
          </cell>
          <cell r="G1617">
            <v>41963</v>
          </cell>
          <cell r="H1617" t="str">
            <v>029.397.000.9</v>
          </cell>
          <cell r="I1617">
            <v>1</v>
          </cell>
          <cell r="J1617">
            <v>42912</v>
          </cell>
          <cell r="K1617">
            <v>42912</v>
          </cell>
          <cell r="L1617" t="str">
            <v>PANIFICADOS</v>
          </cell>
          <cell r="M1617" t="str">
            <v>TRIGO</v>
          </cell>
          <cell r="N1617" t="str">
            <v>Declaração de Isenção de licenciamento ambiental / DISLIC Nº 8/2020 - SMAMA</v>
          </cell>
          <cell r="O1617" t="str">
            <v>Geneci Andrade Bastos / Rejane Aparecida Pess de Moura</v>
          </cell>
          <cell r="R1617" t="str">
            <v>VEGETAL</v>
          </cell>
          <cell r="V1617" t="str">
            <v>Barra do Angico</v>
          </cell>
          <cell r="W1617" t="str">
            <v>97.850-000</v>
          </cell>
          <cell r="X1617" t="str">
            <v>CONVENCIONAL</v>
          </cell>
        </row>
        <row r="1618">
          <cell r="C1618" t="str">
            <v>10.178/14</v>
          </cell>
          <cell r="D1618" t="str">
            <v>LATICÍNIO UNIÃO</v>
          </cell>
          <cell r="E1618" t="str">
            <v>SANTO ÂNGELO</v>
          </cell>
          <cell r="G1618">
            <v>41963</v>
          </cell>
          <cell r="H1618" t="str">
            <v>113.110.667.6</v>
          </cell>
          <cell r="I1618">
            <v>0</v>
          </cell>
          <cell r="J1618">
            <v>42298</v>
          </cell>
          <cell r="K1618" t="str">
            <v>DESC</v>
          </cell>
          <cell r="L1618" t="str">
            <v>QUEIJOS, DOCE DE LEITE, LEITE</v>
          </cell>
          <cell r="M1618" t="str">
            <v>BOVINOCULTURA DE LEITE</v>
          </cell>
          <cell r="O1618" t="str">
            <v>Ademir Nikititz</v>
          </cell>
          <cell r="P1618" t="str">
            <v>55 9983 2992 / 8432 6609</v>
          </cell>
          <cell r="R1618" t="str">
            <v>ANIMAL</v>
          </cell>
          <cell r="S1618" t="str">
            <v>SIM</v>
          </cell>
          <cell r="V1618" t="str">
            <v>Distrito União, S/N</v>
          </cell>
          <cell r="W1618" t="str">
            <v>98.800-000</v>
          </cell>
          <cell r="X1618" t="str">
            <v>CONVENCIONAL</v>
          </cell>
        </row>
        <row r="1619">
          <cell r="C1619" t="str">
            <v>10.179/14</v>
          </cell>
          <cell r="D1619" t="str">
            <v>DIONISIO MAYER</v>
          </cell>
          <cell r="E1619" t="str">
            <v>SÃO PEDRO DO BUTIÁ</v>
          </cell>
          <cell r="F1619" t="str">
            <v>SANTA ROSA</v>
          </cell>
          <cell r="G1619">
            <v>41990</v>
          </cell>
          <cell r="H1619" t="str">
            <v>411.100.044.3</v>
          </cell>
          <cell r="I1619">
            <v>0</v>
          </cell>
          <cell r="K1619">
            <v>41990</v>
          </cell>
          <cell r="L1619" t="str">
            <v>VINHO E SUCO</v>
          </cell>
          <cell r="M1619" t="str">
            <v>VITIVINICULTURA</v>
          </cell>
          <cell r="O1619" t="str">
            <v>Dionisio Mayer</v>
          </cell>
          <cell r="P1619" t="str">
            <v>55 9607 7035 / 9126 8807</v>
          </cell>
          <cell r="R1619" t="str">
            <v>BEBIDAS</v>
          </cell>
          <cell r="U1619" t="str">
            <v>agroindustriamayer@hotmail.com</v>
          </cell>
          <cell r="V1619" t="str">
            <v>Linha Bonita Norte</v>
          </cell>
          <cell r="W1619" t="str">
            <v>97.920-000</v>
          </cell>
          <cell r="X1619" t="str">
            <v>CONVENCIONAL</v>
          </cell>
        </row>
        <row r="1620">
          <cell r="C1620" t="str">
            <v>10.180/15</v>
          </cell>
          <cell r="D1620" t="str">
            <v>LIRA FREITAS DOS SANTOS</v>
          </cell>
          <cell r="E1620" t="str">
            <v>ROLADOR</v>
          </cell>
          <cell r="F1620" t="str">
            <v>SANTA ROSA</v>
          </cell>
          <cell r="G1620">
            <v>42060</v>
          </cell>
          <cell r="H1620" t="str">
            <v>491.101.046.0</v>
          </cell>
          <cell r="I1620">
            <v>0</v>
          </cell>
          <cell r="K1620">
            <v>42060</v>
          </cell>
          <cell r="L1620" t="str">
            <v>PANIFICADOS, CONSERVAS E DOCES</v>
          </cell>
          <cell r="M1620" t="str">
            <v>TRIGO E FRUTICULTURA</v>
          </cell>
          <cell r="O1620" t="str">
            <v>Lira Freitas dos Santos</v>
          </cell>
          <cell r="R1620" t="str">
            <v>VEGETAL</v>
          </cell>
          <cell r="V1620" t="str">
            <v>Rincão dos Melos</v>
          </cell>
          <cell r="W1620" t="str">
            <v>97.843-000</v>
          </cell>
          <cell r="X1620" t="str">
            <v>CONVENCIONAL</v>
          </cell>
        </row>
        <row r="1621">
          <cell r="C1621" t="str">
            <v>10.181/15</v>
          </cell>
          <cell r="D1621" t="str">
            <v xml:space="preserve">FRANGO SÃO LUIZ </v>
          </cell>
          <cell r="E1621" t="str">
            <v>SÃO LUIZ GONZAGA</v>
          </cell>
          <cell r="F1621" t="str">
            <v>SANTA ROSA</v>
          </cell>
          <cell r="G1621">
            <v>42060</v>
          </cell>
          <cell r="H1621" t="str">
            <v>126.107.998.9</v>
          </cell>
          <cell r="I1621">
            <v>1</v>
          </cell>
          <cell r="J1621">
            <v>42403</v>
          </cell>
          <cell r="K1621">
            <v>44523</v>
          </cell>
          <cell r="L1621" t="str">
            <v>FRANGO</v>
          </cell>
          <cell r="M1621" t="str">
            <v>AVICULTURA DE CORTE</v>
          </cell>
          <cell r="N1621" t="str">
            <v>LO Mun nº 41/2020</v>
          </cell>
          <cell r="O1621" t="str">
            <v>Luis Valderi Abadi de Oliveira</v>
          </cell>
          <cell r="P1621" t="str">
            <v>55 99925 8894 / 99686 8668</v>
          </cell>
          <cell r="R1621" t="str">
            <v>ANIMAL</v>
          </cell>
          <cell r="S1621" t="str">
            <v>SIM</v>
          </cell>
          <cell r="U1621" t="str">
            <v>edriel.o@hotmail.com</v>
          </cell>
          <cell r="V1621" t="str">
            <v>Av. Juscelino Kubitschek de Oliveira, 1060 - Área Industrial</v>
          </cell>
          <cell r="W1621" t="str">
            <v>97.800-000</v>
          </cell>
          <cell r="X1621" t="str">
            <v>CONVENCIONAL</v>
          </cell>
        </row>
        <row r="1622">
          <cell r="C1622" t="str">
            <v>10.182/15</v>
          </cell>
          <cell r="D1622" t="str">
            <v>QUEIJOS CLA</v>
          </cell>
          <cell r="E1622" t="str">
            <v>UBIRETAMA</v>
          </cell>
          <cell r="G1622">
            <v>42073</v>
          </cell>
          <cell r="H1622" t="str">
            <v>463.100.768.0</v>
          </cell>
          <cell r="I1622">
            <v>0</v>
          </cell>
          <cell r="K1622" t="str">
            <v>DESC</v>
          </cell>
          <cell r="L1622" t="str">
            <v>QUEIJOS</v>
          </cell>
          <cell r="M1622" t="str">
            <v>BOVINOCULTURA DE LEITE</v>
          </cell>
          <cell r="O1622" t="str">
            <v>Clarinda da Cunha Chejovich</v>
          </cell>
          <cell r="P1622" t="str">
            <v>55 9626 1238</v>
          </cell>
          <cell r="Q1622" t="str">
            <v>55 3614 3227</v>
          </cell>
          <cell r="R1622" t="str">
            <v>ANIMAL</v>
          </cell>
          <cell r="V1622" t="str">
            <v>Linha Cega</v>
          </cell>
          <cell r="W1622" t="str">
            <v>98.898-000</v>
          </cell>
          <cell r="X1622" t="str">
            <v>CONVENCIONAL</v>
          </cell>
        </row>
        <row r="1623">
          <cell r="C1623" t="str">
            <v>10.183/15</v>
          </cell>
          <cell r="D1623" t="str">
            <v>ROHDE</v>
          </cell>
          <cell r="E1623" t="str">
            <v>SANTO ÂNGELO</v>
          </cell>
          <cell r="F1623" t="str">
            <v>SANTA ROSA</v>
          </cell>
          <cell r="G1623">
            <v>42199</v>
          </cell>
          <cell r="H1623" t="str">
            <v>113.113.642.7</v>
          </cell>
          <cell r="I1623">
            <v>1</v>
          </cell>
          <cell r="J1623">
            <v>42731</v>
          </cell>
          <cell r="K1623">
            <v>44372</v>
          </cell>
          <cell r="L1623" t="str">
            <v>PANIFICADOS - PÃO, BOLACHA, CUCA</v>
          </cell>
          <cell r="M1623" t="str">
            <v>TRIGO</v>
          </cell>
          <cell r="N1623" t="str">
            <v>DL nº 42/2021 SEMMA</v>
          </cell>
          <cell r="O1623" t="str">
            <v>Marli Rohde</v>
          </cell>
          <cell r="P1623" t="str">
            <v>55 99632 1510 / 99948 6461</v>
          </cell>
          <cell r="R1623" t="str">
            <v>VEGETAL</v>
          </cell>
          <cell r="S1623" t="str">
            <v>VIGILÂNCIA SANITÁRIA</v>
          </cell>
          <cell r="V1623" t="str">
            <v>Travessa do Meio, Esquina Kruger, 2215 - Buriti</v>
          </cell>
          <cell r="W1623" t="str">
            <v>98.800-000</v>
          </cell>
          <cell r="X1623" t="str">
            <v>CONVENCIONAL</v>
          </cell>
        </row>
        <row r="1624">
          <cell r="C1624" t="str">
            <v>10.184/15</v>
          </cell>
          <cell r="D1624" t="str">
            <v>DA ILHA</v>
          </cell>
          <cell r="E1624" t="str">
            <v>SANTO ÂNGELO</v>
          </cell>
          <cell r="F1624" t="str">
            <v>SANTA ROSA</v>
          </cell>
          <cell r="G1624">
            <v>42276</v>
          </cell>
          <cell r="H1624" t="str">
            <v>113.115.983.4</v>
          </cell>
          <cell r="I1624">
            <v>0</v>
          </cell>
          <cell r="K1624">
            <v>44918</v>
          </cell>
          <cell r="L1624" t="str">
            <v>GELEIAS DE FRUTAS, CONSERVAS</v>
          </cell>
          <cell r="M1624" t="str">
            <v>HORTICULTURA</v>
          </cell>
          <cell r="O1624" t="str">
            <v>ALESSANDRO PEPPE</v>
          </cell>
          <cell r="P1624" t="str">
            <v>55 99659 3236</v>
          </cell>
          <cell r="R1624" t="str">
            <v>VEGETAL</v>
          </cell>
          <cell r="V1624" t="str">
            <v>Estrada Ilha Grande, S/N - Ilha Grande</v>
          </cell>
          <cell r="W1624" t="str">
            <v>98.800-000</v>
          </cell>
          <cell r="X1624" t="str">
            <v>CONVENCIONAL</v>
          </cell>
        </row>
        <row r="1625">
          <cell r="C1625" t="str">
            <v>10.185/15</v>
          </cell>
          <cell r="D1625" t="str">
            <v>COLETO</v>
          </cell>
          <cell r="E1625" t="str">
            <v>VITÓRIA DAS MISSÕES</v>
          </cell>
          <cell r="F1625" t="str">
            <v>SANTA ROSA</v>
          </cell>
          <cell r="G1625">
            <v>42276</v>
          </cell>
          <cell r="H1625" t="str">
            <v>426.100.413.4</v>
          </cell>
          <cell r="I1625">
            <v>0</v>
          </cell>
          <cell r="K1625">
            <v>42276</v>
          </cell>
          <cell r="L1625" t="str">
            <v>SUCO DE UVA</v>
          </cell>
          <cell r="M1625" t="str">
            <v>VITIVINICULTURA</v>
          </cell>
          <cell r="O1625" t="str">
            <v>Vilson Coleto</v>
          </cell>
          <cell r="P1625" t="str">
            <v>55 8407 8748</v>
          </cell>
          <cell r="R1625" t="str">
            <v>BEBIDAS</v>
          </cell>
          <cell r="V1625" t="str">
            <v>Ressaca do Urubucaru, S/N</v>
          </cell>
          <cell r="W1625" t="str">
            <v>98.850-000</v>
          </cell>
          <cell r="X1625" t="str">
            <v>CONVENCIONAL</v>
          </cell>
        </row>
        <row r="1626">
          <cell r="C1626" t="str">
            <v>10.186/15</v>
          </cell>
          <cell r="D1626" t="str">
            <v>RUBENS FERREIRA</v>
          </cell>
          <cell r="E1626" t="str">
            <v>PORTO XAVIER</v>
          </cell>
          <cell r="F1626" t="str">
            <v>SANTA ROSA</v>
          </cell>
          <cell r="G1626">
            <v>42277</v>
          </cell>
          <cell r="H1626" t="str">
            <v>214.103.739.0</v>
          </cell>
          <cell r="I1626">
            <v>0</v>
          </cell>
          <cell r="K1626">
            <v>42277</v>
          </cell>
          <cell r="L1626" t="str">
            <v>MELADO, AÇÚCAR MASCAVO, RAPADURA</v>
          </cell>
          <cell r="M1626" t="str">
            <v>CANA-DE-AÇÚCAR</v>
          </cell>
          <cell r="O1626" t="str">
            <v>Rubens Ferreira</v>
          </cell>
          <cell r="P1626" t="str">
            <v>55 9954 1345</v>
          </cell>
          <cell r="R1626" t="str">
            <v>VEGETAL</v>
          </cell>
          <cell r="V1626" t="str">
            <v>Linha Barra Preto</v>
          </cell>
          <cell r="W1626" t="str">
            <v>98.995-000</v>
          </cell>
          <cell r="X1626" t="str">
            <v>CONVENCIONAL</v>
          </cell>
        </row>
        <row r="1627">
          <cell r="C1627" t="str">
            <v>10.187/15</v>
          </cell>
          <cell r="D1627" t="str">
            <v>LIRIA BAZANA</v>
          </cell>
          <cell r="E1627" t="str">
            <v>VITÓRIA DAS MISSÕES</v>
          </cell>
          <cell r="F1627" t="str">
            <v>SANTA ROSA</v>
          </cell>
          <cell r="G1627">
            <v>42293</v>
          </cell>
          <cell r="H1627" t="str">
            <v>426.100.756.7</v>
          </cell>
          <cell r="I1627">
            <v>0</v>
          </cell>
          <cell r="K1627">
            <v>42293</v>
          </cell>
          <cell r="L1627" t="str">
            <v>MELADO</v>
          </cell>
          <cell r="M1627" t="str">
            <v>CANA-DE-AÇÚCAR</v>
          </cell>
          <cell r="O1627" t="str">
            <v>Liria Bazana</v>
          </cell>
          <cell r="P1627" t="str">
            <v>55 9106 0773</v>
          </cell>
          <cell r="R1627" t="str">
            <v>VEGETAL</v>
          </cell>
          <cell r="V1627" t="str">
            <v>Rua São João s/n</v>
          </cell>
          <cell r="W1627" t="str">
            <v>98.850-000</v>
          </cell>
          <cell r="X1627" t="str">
            <v>CONVENCIONAL</v>
          </cell>
        </row>
        <row r="1628">
          <cell r="C1628" t="str">
            <v>10.188/15</v>
          </cell>
          <cell r="D1628" t="str">
            <v>JOSE ARI PAULUS</v>
          </cell>
          <cell r="E1628" t="str">
            <v>VITÓRIA DAS MISSÕES</v>
          </cell>
          <cell r="F1628" t="str">
            <v>SANTA ROSA</v>
          </cell>
          <cell r="G1628">
            <v>42294</v>
          </cell>
          <cell r="H1628" t="str">
            <v>426.100.281.6</v>
          </cell>
          <cell r="I1628">
            <v>0</v>
          </cell>
          <cell r="K1628">
            <v>42294</v>
          </cell>
          <cell r="L1628" t="str">
            <v>MELADO</v>
          </cell>
          <cell r="M1628" t="str">
            <v>CANA-DE-AÇÚCAR</v>
          </cell>
          <cell r="O1628" t="str">
            <v>Jose Ari Paulus</v>
          </cell>
          <cell r="P1628" t="str">
            <v>55 9114 7917</v>
          </cell>
          <cell r="R1628" t="str">
            <v>VEGETAL</v>
          </cell>
          <cell r="V1628" t="str">
            <v>Rua Barca dos Castelhanos, s/n</v>
          </cell>
          <cell r="W1628" t="str">
            <v>98.850-001</v>
          </cell>
          <cell r="X1628" t="str">
            <v>CONVENCIONAL</v>
          </cell>
        </row>
        <row r="1629">
          <cell r="C1629" t="str">
            <v>10.189/15</v>
          </cell>
          <cell r="D1629" t="str">
            <v>CIA DO SABOR</v>
          </cell>
          <cell r="E1629" t="str">
            <v>SANTO ÂNGELO</v>
          </cell>
          <cell r="F1629" t="str">
            <v>SANTA ROSA</v>
          </cell>
          <cell r="G1629">
            <v>42317</v>
          </cell>
          <cell r="H1629" t="str">
            <v>113.102.284.7</v>
          </cell>
          <cell r="I1629">
            <v>1</v>
          </cell>
          <cell r="J1629">
            <v>43299</v>
          </cell>
          <cell r="K1629">
            <v>44986</v>
          </cell>
          <cell r="L1629" t="str">
            <v>PANIFICADOS - BOLACHA, PÃO, CUCA E CALÇA-VIRADA</v>
          </cell>
          <cell r="M1629" t="str">
            <v>TRIGO</v>
          </cell>
          <cell r="N1629" t="str">
            <v>DNILA EMATER</v>
          </cell>
          <cell r="O1629" t="str">
            <v>LEONI MÜLLICH</v>
          </cell>
          <cell r="P1629" t="str">
            <v xml:space="preserve">55 99629 9682 </v>
          </cell>
          <cell r="R1629" t="str">
            <v>VEGETAL</v>
          </cell>
          <cell r="S1629" t="str">
            <v>VIGILÂNCIA SANITÁRIA</v>
          </cell>
          <cell r="V1629" t="str">
            <v>Linha São Pedro, 5035 - União</v>
          </cell>
          <cell r="W1629" t="str">
            <v>98.801-690</v>
          </cell>
          <cell r="X1629" t="str">
            <v>CONVENCIONAL</v>
          </cell>
        </row>
        <row r="1630">
          <cell r="C1630" t="str">
            <v>10.190/15</v>
          </cell>
          <cell r="D1630" t="str">
            <v>AGRO MANDIOCAS</v>
          </cell>
          <cell r="E1630" t="str">
            <v>PORTO XAVIER</v>
          </cell>
          <cell r="F1630" t="str">
            <v>SANTA ROSA</v>
          </cell>
          <cell r="G1630">
            <v>42317</v>
          </cell>
          <cell r="H1630" t="str">
            <v>214.103.197.9</v>
          </cell>
          <cell r="I1630">
            <v>1</v>
          </cell>
          <cell r="J1630">
            <v>42578</v>
          </cell>
          <cell r="K1630">
            <v>42578</v>
          </cell>
          <cell r="L1630" t="str">
            <v>MANDIOCA MINIMAMENTE PROCESSADA / CONGELADA</v>
          </cell>
          <cell r="M1630" t="str">
            <v>MANDIOCA</v>
          </cell>
          <cell r="N1630" t="str">
            <v>DECLARAÇÃO DE NÃO INCIDENCIA DE LICENCIAMENTO AMBIENTAL - DEPARTAMENTO MUNICIPAL DE MEIO AMBIENTE</v>
          </cell>
          <cell r="O1630" t="str">
            <v>Evandro Klein</v>
          </cell>
          <cell r="Q1630" t="str">
            <v>55 33541345</v>
          </cell>
          <cell r="R1630" t="str">
            <v>VEGETAL</v>
          </cell>
          <cell r="S1630" t="str">
            <v>VIGILÂNCIA SANITÁRIA</v>
          </cell>
          <cell r="V1630" t="str">
            <v>Castelo Branco, 765</v>
          </cell>
          <cell r="W1630" t="str">
            <v>98.995-000</v>
          </cell>
          <cell r="X1630" t="str">
            <v>CONVENCIONAL</v>
          </cell>
        </row>
        <row r="1631">
          <cell r="C1631" t="str">
            <v>10.191/15</v>
          </cell>
          <cell r="D1631" t="str">
            <v>CLEONICE SARAGOSO KUSIAK</v>
          </cell>
          <cell r="E1631" t="str">
            <v>EUGÊNIO DE CASTRO</v>
          </cell>
          <cell r="F1631" t="str">
            <v>SANTA ROSA</v>
          </cell>
          <cell r="G1631">
            <v>42317</v>
          </cell>
          <cell r="H1631" t="str">
            <v>273.101.141.0</v>
          </cell>
          <cell r="I1631">
            <v>0</v>
          </cell>
          <cell r="K1631">
            <v>42258</v>
          </cell>
          <cell r="L1631" t="str">
            <v>PANIFICADOS - BOLACHAS, SALGADOS, DOCES</v>
          </cell>
          <cell r="M1631" t="str">
            <v>TRIGO</v>
          </cell>
          <cell r="O1631" t="str">
            <v>Cleonice Saragoso Kusiak</v>
          </cell>
          <cell r="R1631" t="str">
            <v>VEGETAL</v>
          </cell>
          <cell r="V1631" t="str">
            <v>Rincão dos Anjos, S/N</v>
          </cell>
          <cell r="W1631" t="str">
            <v>98.860-000</v>
          </cell>
          <cell r="X1631" t="str">
            <v>CONVENCIONAL</v>
          </cell>
        </row>
        <row r="1632">
          <cell r="C1632" t="str">
            <v>10.192/15</v>
          </cell>
          <cell r="D1632" t="str">
            <v>DE MELADO SABOR DO CAMPO</v>
          </cell>
          <cell r="E1632" t="str">
            <v>GIRUÁ</v>
          </cell>
          <cell r="F1632" t="str">
            <v>SANTA ROSA</v>
          </cell>
          <cell r="G1632">
            <v>42328</v>
          </cell>
          <cell r="H1632" t="str">
            <v>055.108.296.8</v>
          </cell>
          <cell r="I1632">
            <v>1</v>
          </cell>
          <cell r="J1632">
            <v>45356</v>
          </cell>
          <cell r="K1632">
            <v>45356</v>
          </cell>
          <cell r="L1632" t="str">
            <v>MELADO</v>
          </cell>
          <cell r="M1632" t="str">
            <v>CANA-DE-AÇÚCAR</v>
          </cell>
          <cell r="N1632" t="str">
            <v>Declaração Mun nº 02/2024 (DNILA)</v>
          </cell>
          <cell r="O1632" t="str">
            <v>Gelson Gilmar Squizani Frederich</v>
          </cell>
          <cell r="P1632" t="str">
            <v>55 99146 3769 / 99688 2258</v>
          </cell>
          <cell r="R1632" t="str">
            <v>VEGETAL</v>
          </cell>
          <cell r="S1632" t="str">
            <v>VIGILÂNCIA SANITÁRIA</v>
          </cell>
          <cell r="U1632" t="str">
            <v>bonesso@outlook.com</v>
          </cell>
          <cell r="V1632" t="str">
            <v>Esquina União, s/n° - Interior</v>
          </cell>
          <cell r="W1632" t="str">
            <v>98.870-000</v>
          </cell>
          <cell r="X1632" t="str">
            <v>CONVENCIONAL</v>
          </cell>
        </row>
        <row r="1633">
          <cell r="C1633" t="str">
            <v>10.193/15</v>
          </cell>
          <cell r="D1633" t="str">
            <v>CONQUISTA (CADASTRO DUPLICADO 10.130/13)</v>
          </cell>
          <cell r="E1633" t="str">
            <v>GIRUÁ</v>
          </cell>
          <cell r="G1633">
            <v>42331</v>
          </cell>
          <cell r="H1633" t="str">
            <v>055.106.063.8</v>
          </cell>
          <cell r="I1633">
            <v>0</v>
          </cell>
          <cell r="K1633" t="str">
            <v>DESC</v>
          </cell>
          <cell r="L1633" t="str">
            <v>PANIFICADOS - PÃO, CUCA, BOLACHAS</v>
          </cell>
          <cell r="M1633" t="str">
            <v>TRIGO</v>
          </cell>
          <cell r="O1633" t="str">
            <v>Fátima Beatriz Rohden</v>
          </cell>
          <cell r="P1633" t="str">
            <v>55 9601 4311</v>
          </cell>
          <cell r="R1633" t="str">
            <v>VEGETAL</v>
          </cell>
          <cell r="V1633" t="str">
            <v>Estrada Bela Vista, S/N</v>
          </cell>
          <cell r="W1633" t="str">
            <v>98.870-000</v>
          </cell>
          <cell r="X1633" t="str">
            <v>CONVENCIONAL</v>
          </cell>
        </row>
        <row r="1634">
          <cell r="C1634" t="str">
            <v>10.194/15</v>
          </cell>
          <cell r="D1634" t="str">
            <v>PANIFICADOS PALMEIRA</v>
          </cell>
          <cell r="E1634" t="str">
            <v>ROQUE GONZALES</v>
          </cell>
          <cell r="F1634" t="str">
            <v>SANTA ROSA</v>
          </cell>
          <cell r="G1634">
            <v>42333</v>
          </cell>
          <cell r="H1634" t="str">
            <v>220.104.209.2</v>
          </cell>
          <cell r="I1634">
            <v>0</v>
          </cell>
          <cell r="K1634">
            <v>42333</v>
          </cell>
          <cell r="L1634" t="str">
            <v>PANIFICADOS - PÃO, CUCA, BOLO, SALGADOS</v>
          </cell>
          <cell r="M1634" t="str">
            <v>TRIGO</v>
          </cell>
          <cell r="O1634" t="str">
            <v>Eliane da Silva Trindade</v>
          </cell>
          <cell r="R1634" t="str">
            <v>VEGETAL</v>
          </cell>
          <cell r="U1634" t="str">
            <v>trindadeeliane88@hotmail.com</v>
          </cell>
          <cell r="V1634" t="str">
            <v>Linha Cabeceira do Palmeira, S/N</v>
          </cell>
          <cell r="W1634" t="str">
            <v>97.970-000</v>
          </cell>
          <cell r="X1634" t="str">
            <v>CONVENCIONAL</v>
          </cell>
        </row>
        <row r="1635">
          <cell r="C1635" t="str">
            <v>10.195/15</v>
          </cell>
          <cell r="D1635" t="str">
            <v>BOLACHAS LIMOEIRO</v>
          </cell>
          <cell r="E1635" t="str">
            <v>SÃO LUIZ GONZAGA</v>
          </cell>
          <cell r="F1635" t="str">
            <v>SANTA ROSA</v>
          </cell>
          <cell r="G1635">
            <v>42341</v>
          </cell>
          <cell r="H1635" t="str">
            <v>126.110.394.4</v>
          </cell>
          <cell r="I1635">
            <v>1</v>
          </cell>
          <cell r="J1635">
            <v>43062</v>
          </cell>
          <cell r="K1635">
            <v>44560</v>
          </cell>
          <cell r="L1635" t="str">
            <v>PANIFICADOS - BOLACHA</v>
          </cell>
          <cell r="M1635" t="str">
            <v>TRIGO</v>
          </cell>
          <cell r="N1635" t="str">
            <v>DECLARACAO DE NÃO INCIDENCIA DE LICENCIAMENTO AMBIENTAL - SETOR MUNICIPAL DE PROTEÇÃO AMBIENTAL - SEMPA / SMAMA</v>
          </cell>
          <cell r="O1635" t="str">
            <v>Antônio Marcos Amaral Nunes</v>
          </cell>
          <cell r="P1635" t="str">
            <v>55 9993 0803</v>
          </cell>
          <cell r="R1635" t="str">
            <v>VEGETAL</v>
          </cell>
          <cell r="U1635" t="str">
            <v>limoeirobolachas@gmail.com</v>
          </cell>
          <cell r="V1635" t="str">
            <v>Linha Roda Grande Nº 1500 - Distrito Afonso Rodrigues</v>
          </cell>
          <cell r="W1635" t="str">
            <v>97.800-000</v>
          </cell>
          <cell r="X1635" t="str">
            <v>CONVENCIONAL</v>
          </cell>
        </row>
        <row r="1636">
          <cell r="C1636" t="str">
            <v>10.196/15</v>
          </cell>
          <cell r="D1636" t="str">
            <v>ENGENHO VELHO</v>
          </cell>
          <cell r="E1636" t="str">
            <v>ROQUE GONZALES</v>
          </cell>
          <cell r="F1636" t="str">
            <v>SANTA ROSA</v>
          </cell>
          <cell r="G1636">
            <v>42341</v>
          </cell>
          <cell r="H1636" t="str">
            <v>220.103.006.0</v>
          </cell>
          <cell r="I1636">
            <v>1</v>
          </cell>
          <cell r="J1636">
            <v>42807</v>
          </cell>
          <cell r="K1636">
            <v>42807</v>
          </cell>
          <cell r="L1636" t="str">
            <v>MELADO</v>
          </cell>
          <cell r="M1636" t="str">
            <v>CANA-DE-AÇÚCAR</v>
          </cell>
          <cell r="O1636" t="str">
            <v>Carlos Schropfer</v>
          </cell>
          <cell r="P1636" t="str">
            <v>55 8169 8362</v>
          </cell>
          <cell r="R1636" t="str">
            <v>VEGETAL</v>
          </cell>
          <cell r="S1636" t="str">
            <v>VIGILÂNCIA SANITÁRIA</v>
          </cell>
          <cell r="V1636" t="str">
            <v>Rincão do Meio, S/N</v>
          </cell>
          <cell r="W1636" t="str">
            <v>97.970-000</v>
          </cell>
          <cell r="X1636" t="str">
            <v>CONVENCIONAL</v>
          </cell>
        </row>
        <row r="1637">
          <cell r="C1637" t="str">
            <v>10.197/15</v>
          </cell>
          <cell r="D1637" t="str">
            <v>AGROPÃO - AGROINDUSTRIA DE PÃES E BOLACHAS</v>
          </cell>
          <cell r="E1637" t="str">
            <v>ROQUE GONZALES</v>
          </cell>
          <cell r="F1637" t="str">
            <v>SANTA ROSA</v>
          </cell>
          <cell r="G1637">
            <v>42341</v>
          </cell>
          <cell r="H1637" t="str">
            <v>220.104.725.6</v>
          </cell>
          <cell r="I1637">
            <v>0</v>
          </cell>
          <cell r="K1637">
            <v>42075</v>
          </cell>
          <cell r="L1637" t="str">
            <v>PANIFICADOS - PÃO, BOLACHA, CUECA-VIRADA, PALITO SALGADO</v>
          </cell>
          <cell r="M1637" t="str">
            <v>TRIGO E OVOS</v>
          </cell>
          <cell r="O1637" t="str">
            <v>Estela Fenner Heller</v>
          </cell>
          <cell r="P1637" t="str">
            <v>55 9697 4644</v>
          </cell>
          <cell r="R1637" t="str">
            <v>VEGETAL</v>
          </cell>
          <cell r="U1637" t="str">
            <v>leandrooscarheller@yahoo.com.br</v>
          </cell>
          <cell r="V1637" t="str">
            <v>Linha Portão, S/N</v>
          </cell>
          <cell r="W1637" t="str">
            <v>97.970-000</v>
          </cell>
          <cell r="X1637" t="str">
            <v>CONVENCIONAL</v>
          </cell>
        </row>
        <row r="1638">
          <cell r="C1638" t="str">
            <v>10.198/15</v>
          </cell>
          <cell r="D1638" t="str">
            <v xml:space="preserve">PADOIM </v>
          </cell>
          <cell r="E1638" t="str">
            <v>SANTO ÂNGELO</v>
          </cell>
          <cell r="G1638">
            <v>42348</v>
          </cell>
          <cell r="H1638" t="str">
            <v>113.112.976.5</v>
          </cell>
          <cell r="I1638">
            <v>0</v>
          </cell>
          <cell r="K1638" t="str">
            <v>DESC</v>
          </cell>
          <cell r="L1638" t="str">
            <v>OVOS</v>
          </cell>
          <cell r="M1638" t="str">
            <v>AVICULTURA DE POSTURA</v>
          </cell>
          <cell r="O1638" t="str">
            <v>Edmir Padoim</v>
          </cell>
          <cell r="P1638" t="str">
            <v>55 9615 0898</v>
          </cell>
          <cell r="R1638" t="str">
            <v>ANIMAL</v>
          </cell>
          <cell r="V1638" t="str">
            <v>Rincão dos Meotti S/N</v>
          </cell>
          <cell r="W1638" t="str">
            <v>98.800-000</v>
          </cell>
          <cell r="X1638" t="str">
            <v>CONVENCIONAL</v>
          </cell>
        </row>
        <row r="1639">
          <cell r="C1639" t="str">
            <v>10.199/15</v>
          </cell>
          <cell r="D1639" t="str">
            <v>JULIANO DE MELO</v>
          </cell>
          <cell r="E1639" t="str">
            <v>BOSSOROCA</v>
          </cell>
          <cell r="F1639" t="str">
            <v>SANTA ROSA</v>
          </cell>
          <cell r="G1639">
            <v>42360</v>
          </cell>
          <cell r="H1639" t="str">
            <v>174.104.371.6</v>
          </cell>
          <cell r="I1639">
            <v>0</v>
          </cell>
          <cell r="K1639">
            <v>42360</v>
          </cell>
          <cell r="L1639" t="str">
            <v>MELADO, AÇÚCAR MASCAVO, RAPADURA</v>
          </cell>
          <cell r="M1639" t="str">
            <v>CANA-DE-AÇÚCAR</v>
          </cell>
          <cell r="O1639" t="str">
            <v>Juliano de Melo</v>
          </cell>
          <cell r="P1639" t="str">
            <v>55 9917 6990</v>
          </cell>
          <cell r="R1639" t="str">
            <v>VEGETAL</v>
          </cell>
          <cell r="V1639" t="str">
            <v>Assentamento Primavera S/N</v>
          </cell>
          <cell r="W1639" t="str">
            <v>97.850-000</v>
          </cell>
          <cell r="X1639" t="str">
            <v>CONVENCIONAL</v>
          </cell>
        </row>
        <row r="1640">
          <cell r="C1640" t="str">
            <v>10.200/15</v>
          </cell>
          <cell r="D1640" t="str">
            <v>DE EMBUTIDOS THOMAS - AGROTHOMAS</v>
          </cell>
          <cell r="E1640" t="str">
            <v>CERRO LARGO</v>
          </cell>
          <cell r="F1640" t="str">
            <v>SANTA ROSA</v>
          </cell>
          <cell r="G1640">
            <v>42362</v>
          </cell>
          <cell r="H1640" t="str">
            <v>030.104.131.8</v>
          </cell>
          <cell r="I1640">
            <v>1</v>
          </cell>
          <cell r="J1640">
            <v>43431</v>
          </cell>
          <cell r="K1640">
            <v>43531</v>
          </cell>
          <cell r="L1640" t="str">
            <v>CARNE SUÍNA, CARNE BOVINA</v>
          </cell>
          <cell r="M1640" t="str">
            <v>SUINOCULTURA E BOVINOCULTURA DE CORTE</v>
          </cell>
          <cell r="N1640" t="str">
            <v>DNILA 185 2022 PEAF</v>
          </cell>
          <cell r="O1640" t="str">
            <v>Altair Luis Thomas</v>
          </cell>
          <cell r="P1640" t="str">
            <v>55 9626 4921 / 9701 3394 / 9972 7101</v>
          </cell>
          <cell r="R1640" t="str">
            <v>ANIMAL</v>
          </cell>
          <cell r="S1640" t="str">
            <v>SIM</v>
          </cell>
          <cell r="V1640" t="str">
            <v xml:space="preserve">Vila Tremônia, s/nº </v>
          </cell>
          <cell r="W1640" t="str">
            <v>97.900-000</v>
          </cell>
          <cell r="X1640" t="str">
            <v>CONVENCIONAL</v>
          </cell>
        </row>
        <row r="1641">
          <cell r="C1641" t="str">
            <v>10.201/16</v>
          </cell>
          <cell r="D1641" t="str">
            <v>SONHOS DE PÃO</v>
          </cell>
          <cell r="E1641" t="str">
            <v>PORTO XAVIER</v>
          </cell>
          <cell r="G1641">
            <v>42401</v>
          </cell>
          <cell r="H1641" t="str">
            <v>214.103.665.2</v>
          </cell>
          <cell r="I1641">
            <v>0</v>
          </cell>
          <cell r="J1641">
            <v>42578</v>
          </cell>
          <cell r="K1641" t="str">
            <v>DESC</v>
          </cell>
          <cell r="L1641" t="str">
            <v>PANIFICADOS - PÃO, BOLACHA, CUCA, MASSA</v>
          </cell>
          <cell r="M1641" t="str">
            <v>TRIGO</v>
          </cell>
          <cell r="N1641" t="str">
            <v>DECLARAÇÃO DE NÃO INCIDENCIA DE LICENCIAMENTO AMBIENTAL - DEPARTAMENTO MUNICIPAL DE MEIO AMBIENTE</v>
          </cell>
          <cell r="O1641" t="str">
            <v>Maria Terezinha Mello Soares Likes</v>
          </cell>
          <cell r="Q1641" t="str">
            <v>55 3354 1345</v>
          </cell>
          <cell r="R1641" t="str">
            <v>VEGETAL</v>
          </cell>
          <cell r="S1641" t="str">
            <v>VIGILÂNCIA SANITÁRIA</v>
          </cell>
          <cell r="V1641" t="str">
            <v>Rua Castelo Branco Nº 765</v>
          </cell>
          <cell r="W1641" t="str">
            <v>98.995-000</v>
          </cell>
          <cell r="X1641" t="str">
            <v>CONVENCIONAL</v>
          </cell>
        </row>
        <row r="1642">
          <cell r="C1642" t="str">
            <v>10.202/16</v>
          </cell>
          <cell r="D1642" t="str">
            <v>SANTO SABOR</v>
          </cell>
          <cell r="E1642" t="str">
            <v>SANTO ANTÔNIO DAS MISSÕES</v>
          </cell>
          <cell r="F1642" t="str">
            <v>SANTA ROSA</v>
          </cell>
          <cell r="G1642">
            <v>42401</v>
          </cell>
          <cell r="H1642" t="str">
            <v>223.101.007.5</v>
          </cell>
          <cell r="I1642">
            <v>1</v>
          </cell>
          <cell r="J1642">
            <v>45301</v>
          </cell>
          <cell r="K1642">
            <v>45301</v>
          </cell>
          <cell r="L1642" t="str">
            <v>PANIFICADOS - PÃES, CUCAS, BOLACHAS, MASSAS, SALGADINHOS, BOLOS E MASSAS DOCES</v>
          </cell>
          <cell r="M1642" t="str">
            <v>TRIGO E MILHO</v>
          </cell>
          <cell r="N1642" t="str">
            <v>DNILA EMATER</v>
          </cell>
          <cell r="O1642" t="str">
            <v>ENEDINA MACHADO SILVEIRA</v>
          </cell>
          <cell r="P1642" t="str">
            <v>55 99937 8326 / 99958 2134</v>
          </cell>
          <cell r="R1642" t="str">
            <v>VEGETAL</v>
          </cell>
          <cell r="S1642" t="str">
            <v>VIGILÂNCIA SANITÁRIA</v>
          </cell>
          <cell r="U1642" t="str">
            <v>so.sandraagro@gmail.com</v>
          </cell>
          <cell r="V1642" t="str">
            <v>Rua Ricardo Santiago de Godoy, S/N - Trevo de Acesso</v>
          </cell>
          <cell r="W1642" t="str">
            <v>97.870-000</v>
          </cell>
          <cell r="X1642" t="str">
            <v>CONVENCIONAL</v>
          </cell>
        </row>
        <row r="1643">
          <cell r="C1643" t="str">
            <v>10.203/16</v>
          </cell>
          <cell r="D1643" t="str">
            <v>DOCES  E SALGADOS DA CLASSI</v>
          </cell>
          <cell r="E1643" t="str">
            <v>SÃO PAULO DAS MISSÕES</v>
          </cell>
          <cell r="F1643" t="str">
            <v>SANTA ROSA</v>
          </cell>
          <cell r="G1643">
            <v>42446</v>
          </cell>
          <cell r="H1643" t="str">
            <v>227.102.314.3</v>
          </cell>
          <cell r="I1643">
            <v>1</v>
          </cell>
          <cell r="J1643">
            <v>42731</v>
          </cell>
          <cell r="K1643">
            <v>43721</v>
          </cell>
          <cell r="L1643" t="str">
            <v>PANIFICADOS - BOLACHA, CUCA, BOLO, SALGADOS e MASSA</v>
          </cell>
          <cell r="M1643" t="str">
            <v>TRIGO</v>
          </cell>
          <cell r="N1643" t="str">
            <v>DECLARAÇÃO DE NÃO INCIDENCIA DE LICENCIAMENTO AMBIENTAL Nº 10/2020 - SMAMA</v>
          </cell>
          <cell r="O1643" t="str">
            <v>CLASSI TERESINHA LAUER</v>
          </cell>
          <cell r="P1643" t="str">
            <v>55 9110 4889</v>
          </cell>
          <cell r="Q1643" t="str">
            <v>55 3563 1249  R: 63</v>
          </cell>
          <cell r="R1643" t="str">
            <v>VEGETAL</v>
          </cell>
          <cell r="S1643" t="str">
            <v>VIGILÂNCIA SANITÁRIA</v>
          </cell>
          <cell r="V1643" t="str">
            <v>Vila Pinheiro Machado, S/N</v>
          </cell>
          <cell r="W1643" t="str">
            <v>97.980-000</v>
          </cell>
          <cell r="X1643" t="str">
            <v>CONVENCIONAL</v>
          </cell>
        </row>
        <row r="1644">
          <cell r="C1644" t="str">
            <v>10.204/16</v>
          </cell>
          <cell r="D1644" t="str">
            <v>FAMILIAR DA CHICA</v>
          </cell>
          <cell r="E1644" t="str">
            <v>ENTRE-IJUÍS</v>
          </cell>
          <cell r="F1644" t="str">
            <v>SANTA ROSA</v>
          </cell>
          <cell r="G1644">
            <v>42446</v>
          </cell>
          <cell r="H1644" t="str">
            <v>269.105.200.6</v>
          </cell>
          <cell r="I1644">
            <v>1</v>
          </cell>
          <cell r="J1644">
            <v>42858</v>
          </cell>
          <cell r="K1644">
            <v>45645</v>
          </cell>
          <cell r="L1644" t="str">
            <v>PANIFICADOS - PÃES, CUCAS, BOLACHAS, TORTAS, PIZZAS</v>
          </cell>
          <cell r="M1644" t="str">
            <v>TRIGO</v>
          </cell>
          <cell r="N1644" t="str">
            <v>DNILA Mun nº 49/2024 (DENI)</v>
          </cell>
          <cell r="O1644" t="str">
            <v>ELIZIANE RIBAS DOS SANTOS</v>
          </cell>
          <cell r="P1644" t="str">
            <v>55 99152 6244</v>
          </cell>
          <cell r="R1644" t="str">
            <v>VEGETAL</v>
          </cell>
          <cell r="S1644" t="str">
            <v>VIGILÂNCIA SANITÁRIA</v>
          </cell>
          <cell r="V1644" t="str">
            <v>Rua José Pizzoloto, nº 93 - Centro</v>
          </cell>
          <cell r="W1644" t="str">
            <v>98.855-000</v>
          </cell>
          <cell r="X1644" t="str">
            <v>CONVENCIONAL</v>
          </cell>
        </row>
        <row r="1645">
          <cell r="C1645" t="str">
            <v>10.205/16</v>
          </cell>
          <cell r="D1645" t="str">
            <v>ELY</v>
          </cell>
          <cell r="E1645" t="str">
            <v>SALVADOR DAS MISSÕES</v>
          </cell>
          <cell r="F1645" t="str">
            <v>SANTA ROSA</v>
          </cell>
          <cell r="G1645">
            <v>42446</v>
          </cell>
          <cell r="H1645" t="str">
            <v>399.100.839.6</v>
          </cell>
          <cell r="I1645">
            <v>1</v>
          </cell>
          <cell r="J1645">
            <v>43235</v>
          </cell>
          <cell r="K1645">
            <v>43235</v>
          </cell>
          <cell r="L1645" t="str">
            <v>RAPADURAS E MELADO</v>
          </cell>
          <cell r="M1645" t="str">
            <v>CANA-DE-AÇÚCAR</v>
          </cell>
          <cell r="N1645" t="str">
            <v>DECLARAÇÃO DE NÃO INCIDÊNCIA DE LICENCIAMENTO Nº 3/2020 - SMAM</v>
          </cell>
          <cell r="O1645" t="str">
            <v>AIRTON JOSÉ ELY</v>
          </cell>
          <cell r="P1645" t="str">
            <v>55 9116 9251</v>
          </cell>
          <cell r="R1645" t="str">
            <v>VEGETAL</v>
          </cell>
          <cell r="S1645" t="str">
            <v>VIGILÂNCIA SANITÁRIA</v>
          </cell>
          <cell r="V1645" t="str">
            <v>Linha Quinta (sede) S/N</v>
          </cell>
          <cell r="W1645" t="str">
            <v>97.940-000</v>
          </cell>
          <cell r="X1645" t="str">
            <v>CONVENCIONAL</v>
          </cell>
        </row>
        <row r="1646">
          <cell r="C1646" t="str">
            <v>10.206/16</v>
          </cell>
          <cell r="D1646" t="str">
            <v>LUNKES</v>
          </cell>
          <cell r="E1646" t="str">
            <v>SALVADOR DAS MISSÕES</v>
          </cell>
          <cell r="F1646" t="str">
            <v>SANTA ROSA</v>
          </cell>
          <cell r="G1646">
            <v>42446</v>
          </cell>
          <cell r="H1646" t="str">
            <v>399.100.890.6</v>
          </cell>
          <cell r="I1646">
            <v>1</v>
          </cell>
          <cell r="J1646">
            <v>43294</v>
          </cell>
          <cell r="K1646">
            <v>43294</v>
          </cell>
          <cell r="L1646" t="str">
            <v>RAPADURAS E MELADO</v>
          </cell>
          <cell r="M1646" t="str">
            <v>CANA-DE-AÇÚCAR</v>
          </cell>
          <cell r="N1646" t="str">
            <v>DAANI 006/2018 - PEAF DACA</v>
          </cell>
          <cell r="O1646" t="str">
            <v>CARLOS LUIS LUNKES</v>
          </cell>
          <cell r="P1646" t="str">
            <v>55 9191 6732</v>
          </cell>
          <cell r="R1646" t="str">
            <v>VEGETAL</v>
          </cell>
          <cell r="S1646" t="str">
            <v>VIGILÂNCIA SANITÁRIA</v>
          </cell>
          <cell r="V1646" t="str">
            <v>Linha Quinta (sede) S/N</v>
          </cell>
          <cell r="W1646" t="str">
            <v>97.940-000</v>
          </cell>
          <cell r="X1646" t="str">
            <v>CONVENCIONAL</v>
          </cell>
        </row>
        <row r="1647">
          <cell r="C1647" t="str">
            <v>10.207/16</v>
          </cell>
          <cell r="D1647" t="str">
            <v>PANIFICADOS INHANDEJU</v>
          </cell>
          <cell r="E1647" t="str">
            <v>SANTO ANTÔNIO DAS MISSÕES</v>
          </cell>
          <cell r="F1647" t="str">
            <v>SANTA ROSA</v>
          </cell>
          <cell r="G1647">
            <v>42514</v>
          </cell>
          <cell r="H1647" t="str">
            <v>223.107.576.2</v>
          </cell>
          <cell r="I1647">
            <v>0</v>
          </cell>
          <cell r="K1647">
            <v>42514</v>
          </cell>
          <cell r="L1647" t="str">
            <v>PANIFICADOS - PÃO, CUCA, BOLACHAS E MACARÃO</v>
          </cell>
          <cell r="M1647" t="str">
            <v>TRIGO</v>
          </cell>
          <cell r="O1647" t="str">
            <v>CLÁUDIO ELPÍDIO BARCELOS</v>
          </cell>
          <cell r="P1647" t="str">
            <v>55 9922 7091</v>
          </cell>
          <cell r="R1647" t="str">
            <v>VEGETAL</v>
          </cell>
          <cell r="U1647" t="str">
            <v>iza.schomer@gmail.com</v>
          </cell>
          <cell r="V1647" t="str">
            <v>Rincão dos São Pedro S/N</v>
          </cell>
          <cell r="W1647" t="str">
            <v>97.870-000</v>
          </cell>
          <cell r="X1647" t="str">
            <v>CONVENCIONAL</v>
          </cell>
        </row>
        <row r="1648">
          <cell r="C1648" t="str">
            <v>10.208/16</v>
          </cell>
          <cell r="D1648" t="str">
            <v>NOSSA SENHORA APARECIDA</v>
          </cell>
          <cell r="E1648" t="str">
            <v>SANTO ANTÔNIO DAS MISSÕES</v>
          </cell>
          <cell r="F1648" t="str">
            <v>SANTA ROSA</v>
          </cell>
          <cell r="G1648">
            <v>42514</v>
          </cell>
          <cell r="H1648" t="str">
            <v>223.102.898.5</v>
          </cell>
          <cell r="I1648">
            <v>0</v>
          </cell>
          <cell r="K1648">
            <v>42514</v>
          </cell>
          <cell r="L1648" t="str">
            <v>OVOS</v>
          </cell>
          <cell r="M1648" t="str">
            <v>AVICULTURA DE POSTURA</v>
          </cell>
          <cell r="O1648" t="str">
            <v>JORGE ADELAR PACHECO DOS SANTOS</v>
          </cell>
          <cell r="P1648" t="str">
            <v>55 9676 3511</v>
          </cell>
          <cell r="R1648" t="str">
            <v>ANIMAL</v>
          </cell>
          <cell r="V1648" t="str">
            <v>Rincão Santo Ignácio S/N</v>
          </cell>
          <cell r="W1648" t="str">
            <v>97.870-000</v>
          </cell>
          <cell r="X1648" t="str">
            <v>CONVENCIONAL</v>
          </cell>
        </row>
        <row r="1649">
          <cell r="C1649" t="str">
            <v>10.209/16</v>
          </cell>
          <cell r="D1649" t="str">
            <v>PRODUTOS COLONIAIS SETEMBRENSE (PCS)</v>
          </cell>
          <cell r="E1649" t="str">
            <v>SETE DE SETEMBRO</v>
          </cell>
          <cell r="F1649" t="str">
            <v>SANTA ROSA</v>
          </cell>
          <cell r="G1649">
            <v>42552</v>
          </cell>
          <cell r="H1649" t="str">
            <v>459.000.226.3</v>
          </cell>
          <cell r="I1649">
            <v>1</v>
          </cell>
          <cell r="J1649">
            <v>42730</v>
          </cell>
          <cell r="K1649">
            <v>44628</v>
          </cell>
          <cell r="L1649" t="str">
            <v>SUCOS E POLPAS - BUTIÁ, LARANJA, UVA, ABACAXI, BERGAMOTA, JABUTICABA, MARACUJÁ, GUAVIROVA, UVAIA, PESSEGO, ACEROLA, LIMÃO, PITANGA, GRAVIOLA, MORANGO</v>
          </cell>
          <cell r="M1649" t="str">
            <v>FRUTICULTURA</v>
          </cell>
          <cell r="N1649" t="str">
            <v>DECLARAÇÃO DE ISENÇÃO DE LICENCIAMENTO MUNICIPAL DISLIC Nº 0 - SETOR DE MEIO AMBIENTE / SMAMA</v>
          </cell>
          <cell r="O1649" t="str">
            <v>DIONATAN RAFAEL SOBUCKI</v>
          </cell>
          <cell r="P1649" t="str">
            <v>55 9721 5977 / 9957 7977</v>
          </cell>
          <cell r="R1649" t="str">
            <v>BEBIDAS</v>
          </cell>
          <cell r="S1649" t="str">
            <v>VIGILÂNCIA SANITÁRIA</v>
          </cell>
          <cell r="U1649" t="str">
            <v>pcs.setembrense@gmail.com</v>
          </cell>
          <cell r="V1649" t="str">
            <v>Linha Chinita S/N</v>
          </cell>
          <cell r="W1649" t="str">
            <v>97.696-000</v>
          </cell>
          <cell r="X1649" t="str">
            <v>CONVENCIONAL</v>
          </cell>
        </row>
        <row r="1650">
          <cell r="C1650" t="str">
            <v>10.210/16</v>
          </cell>
          <cell r="D1650" t="str">
            <v>GRANJA AVÍCOLA NOVO HORIZONTE</v>
          </cell>
          <cell r="E1650" t="str">
            <v>ENTRE-IJUÍS</v>
          </cell>
          <cell r="G1650">
            <v>42583</v>
          </cell>
          <cell r="H1650" t="str">
            <v>269.102.632.3</v>
          </cell>
          <cell r="I1650">
            <v>0</v>
          </cell>
          <cell r="J1650">
            <v>42669</v>
          </cell>
          <cell r="K1650" t="str">
            <v>DESC</v>
          </cell>
          <cell r="L1650" t="str">
            <v>OVOS</v>
          </cell>
          <cell r="M1650" t="str">
            <v>AVICULTURA DE POSTURA</v>
          </cell>
          <cell r="O1650" t="str">
            <v>ANTONIO CARLOS PRESTES DUTRA</v>
          </cell>
          <cell r="P1650" t="str">
            <v>55 9134 6775 / 8109 8851</v>
          </cell>
          <cell r="R1650" t="str">
            <v>ANIMAL</v>
          </cell>
          <cell r="V1650" t="str">
            <v>Comunidade da Colonia Mousquer S/N</v>
          </cell>
          <cell r="W1650" t="str">
            <v>98.855-000</v>
          </cell>
          <cell r="X1650" t="str">
            <v>CONVENCIONAL</v>
          </cell>
        </row>
        <row r="1651">
          <cell r="C1651" t="str">
            <v>10.211/16</v>
          </cell>
          <cell r="D1651" t="str">
            <v>DONEL</v>
          </cell>
          <cell r="E1651" t="str">
            <v>SÃO PAULO DAS MISSÕES</v>
          </cell>
          <cell r="F1651" t="str">
            <v>SANTA ROSA</v>
          </cell>
          <cell r="G1651">
            <v>42690</v>
          </cell>
          <cell r="H1651" t="str">
            <v>227.102.537.5</v>
          </cell>
          <cell r="I1651">
            <v>1</v>
          </cell>
          <cell r="J1651">
            <v>42885</v>
          </cell>
          <cell r="K1651">
            <v>45132</v>
          </cell>
          <cell r="L1651" t="str">
            <v>MANDIOCA E MILHO VERDE DESCASCADO</v>
          </cell>
          <cell r="M1651" t="str">
            <v>MANDIOCA E MILHO</v>
          </cell>
          <cell r="N1651" t="str">
            <v>DNILA EMATER</v>
          </cell>
          <cell r="O1651" t="str">
            <v>MARINO WENDLING DONEL</v>
          </cell>
          <cell r="P1651" t="str">
            <v>55 99616 5214</v>
          </cell>
          <cell r="R1651" t="str">
            <v>VEGETAL</v>
          </cell>
          <cell r="S1651" t="str">
            <v>VIGILÂNCIA SANITÁRIA</v>
          </cell>
          <cell r="V1651" t="str">
            <v>Linha Mila Centro, S/N - Interior</v>
          </cell>
          <cell r="W1651" t="str">
            <v>97.980-000</v>
          </cell>
          <cell r="X1651" t="str">
            <v>CONVENCIONAL</v>
          </cell>
        </row>
        <row r="1652">
          <cell r="C1652" t="str">
            <v>10.212/16</v>
          </cell>
          <cell r="D1652" t="str">
            <v>CAMINHOS ALTERNATIVOS</v>
          </cell>
          <cell r="E1652" t="str">
            <v>SÃO PAULO DAS MISSÕES</v>
          </cell>
          <cell r="F1652" t="str">
            <v>SANTA ROSA</v>
          </cell>
          <cell r="G1652">
            <v>42698</v>
          </cell>
          <cell r="H1652" t="str">
            <v>227.102.434.4</v>
          </cell>
          <cell r="I1652">
            <v>1</v>
          </cell>
          <cell r="J1652">
            <v>42908</v>
          </cell>
          <cell r="K1652">
            <v>42908</v>
          </cell>
          <cell r="L1652" t="str">
            <v>MILHO VERDE DESCASCADO</v>
          </cell>
          <cell r="M1652" t="str">
            <v>MILHO VERDE</v>
          </cell>
          <cell r="N1652" t="str">
            <v>DECLARAÇÃO DE NÃO INCIDENCIA DE LICENCIAMENTO AMBIENTAL Nº 5/2020 - SMAMA</v>
          </cell>
          <cell r="O1652" t="str">
            <v>PAULO WENDLING DONEL</v>
          </cell>
          <cell r="P1652" t="str">
            <v>55 9908 5000</v>
          </cell>
          <cell r="R1652" t="str">
            <v>VEGETAL</v>
          </cell>
          <cell r="S1652" t="str">
            <v>VIGILÂNCIA SANITÁRIA</v>
          </cell>
          <cell r="V1652" t="str">
            <v>Linha Mila Centro S/N</v>
          </cell>
          <cell r="W1652" t="str">
            <v>97.980-000</v>
          </cell>
          <cell r="X1652" t="str">
            <v>CONVENCIONAL</v>
          </cell>
        </row>
        <row r="1653">
          <cell r="C1653" t="str">
            <v>10.213/17</v>
          </cell>
          <cell r="D1653" t="str">
            <v>MALLMANN &amp; BACH - PRODUTOS DAH SÁ</v>
          </cell>
          <cell r="E1653" t="str">
            <v>CERRO LARGO</v>
          </cell>
          <cell r="F1653" t="str">
            <v>SANTA ROSA</v>
          </cell>
          <cell r="G1653">
            <v>42739</v>
          </cell>
          <cell r="H1653" t="str">
            <v>030.105.489.4</v>
          </cell>
          <cell r="I1653">
            <v>1</v>
          </cell>
          <cell r="J1653">
            <v>43369</v>
          </cell>
          <cell r="K1653">
            <v>44391</v>
          </cell>
          <cell r="L1653" t="str">
            <v>PANIFICADOS - PÃO, BOLACHA, CUCA, ROSCA</v>
          </cell>
          <cell r="M1653" t="str">
            <v>TRIGO</v>
          </cell>
          <cell r="N1653" t="str">
            <v>DNILA Nº 179/2021 DACA</v>
          </cell>
          <cell r="O1653" t="str">
            <v>SABRINA THAIS BACH</v>
          </cell>
          <cell r="P1653" t="str">
            <v>55 99949 3121 / 99979 7724</v>
          </cell>
          <cell r="R1653" t="str">
            <v>VEGETAL</v>
          </cell>
          <cell r="S1653" t="str">
            <v>VIGILÂNCIA SANITÁRIA</v>
          </cell>
          <cell r="U1653" t="str">
            <v>sabrinabach10@yahoo.com.br</v>
          </cell>
          <cell r="V1653" t="str">
            <v>Vila São Francisco, S/N - Interior</v>
          </cell>
          <cell r="W1653" t="str">
            <v>97.900-000</v>
          </cell>
          <cell r="X1653" t="str">
            <v>CONVENCIONAL</v>
          </cell>
        </row>
        <row r="1654">
          <cell r="C1654" t="str">
            <v>10.214/17</v>
          </cell>
          <cell r="D1654" t="str">
            <v>GRANJA AURORA</v>
          </cell>
          <cell r="E1654" t="str">
            <v>SANTO ANTÔNIO DAS MISSÕES</v>
          </cell>
          <cell r="F1654" t="str">
            <v>SANTA ROSA</v>
          </cell>
          <cell r="G1654">
            <v>42739</v>
          </cell>
          <cell r="H1654" t="str">
            <v>223.105.009.3</v>
          </cell>
          <cell r="I1654">
            <v>0</v>
          </cell>
          <cell r="K1654">
            <v>42826</v>
          </cell>
          <cell r="L1654" t="str">
            <v>FRANGO</v>
          </cell>
          <cell r="M1654" t="str">
            <v>AVICULTURA DE CORTE</v>
          </cell>
          <cell r="O1654" t="str">
            <v>FLAVIO MORAES MARTINS</v>
          </cell>
          <cell r="P1654" t="str">
            <v>55 9944 0013 / 9918 6492</v>
          </cell>
          <cell r="R1654" t="str">
            <v>ANIMAL</v>
          </cell>
          <cell r="U1654" t="str">
            <v>lisaledesma@gmail.com</v>
          </cell>
          <cell r="V1654" t="str">
            <v>Rincão São José S/N</v>
          </cell>
          <cell r="W1654" t="str">
            <v>97.870-000</v>
          </cell>
          <cell r="X1654" t="str">
            <v>CONVENCIONAL</v>
          </cell>
        </row>
        <row r="1655">
          <cell r="C1655" t="str">
            <v>10.215/17</v>
          </cell>
          <cell r="D1655" t="str">
            <v>ABATEDOURO FONSECA</v>
          </cell>
          <cell r="E1655" t="str">
            <v>ENTRE-IJUÍS</v>
          </cell>
          <cell r="F1655" t="str">
            <v>SANTA ROSA</v>
          </cell>
          <cell r="G1655">
            <v>42752</v>
          </cell>
          <cell r="H1655" t="str">
            <v>269.101.107.37</v>
          </cell>
          <cell r="I1655">
            <v>1</v>
          </cell>
          <cell r="J1655">
            <v>42858</v>
          </cell>
          <cell r="K1655">
            <v>44792</v>
          </cell>
          <cell r="L1655" t="str">
            <v>FRANGO E CARNE BOVINA</v>
          </cell>
          <cell r="M1655" t="str">
            <v>AVICULTURA E BOVINOCULTURA DE CORTE</v>
          </cell>
          <cell r="O1655" t="str">
            <v>ANTONIO JILMAR FONSECA</v>
          </cell>
          <cell r="P1655" t="str">
            <v>55 99945 7332</v>
          </cell>
          <cell r="R1655" t="str">
            <v>ANIMAL</v>
          </cell>
          <cell r="S1655" t="str">
            <v>SIM</v>
          </cell>
          <cell r="U1655" t="str">
            <v>veraagfon@gmail.com</v>
          </cell>
          <cell r="V1655" t="str">
            <v>Comunidade esquina Queiroz s/n</v>
          </cell>
          <cell r="W1655" t="str">
            <v>98.855-000</v>
          </cell>
          <cell r="X1655" t="str">
            <v>CONVENCIONAL</v>
          </cell>
        </row>
        <row r="1656">
          <cell r="C1656" t="str">
            <v>10.216/17</v>
          </cell>
          <cell r="D1656" t="str">
            <v>GRANJA AVÍCOLA MISSÕES</v>
          </cell>
          <cell r="E1656" t="str">
            <v>ENTRE-IJUÍS</v>
          </cell>
          <cell r="F1656" t="str">
            <v>SANTA ROSA</v>
          </cell>
          <cell r="G1656">
            <v>42752</v>
          </cell>
          <cell r="H1656" t="str">
            <v>269.104.117.9</v>
          </cell>
          <cell r="I1656">
            <v>1</v>
          </cell>
          <cell r="J1656">
            <v>45862</v>
          </cell>
          <cell r="K1656">
            <v>45862</v>
          </cell>
          <cell r="L1656" t="str">
            <v>OVOS</v>
          </cell>
          <cell r="M1656" t="str">
            <v>AVICULTURA DE POSTURA</v>
          </cell>
          <cell r="N1656" t="str">
            <v>Declaração de Enquadramento Ambiental (30/05/2025)</v>
          </cell>
          <cell r="O1656" t="str">
            <v>DANIEL DA SILVA CAMARA</v>
          </cell>
          <cell r="P1656" t="str">
            <v>55 99937 8446</v>
          </cell>
          <cell r="R1656" t="str">
            <v>ANIMAL</v>
          </cell>
          <cell r="S1656" t="str">
            <v>SIE (DIPOA)</v>
          </cell>
          <cell r="U1656" t="str">
            <v>danie_amar@hotmail.com</v>
          </cell>
          <cell r="V1656" t="str">
            <v>Localidade Esquina Konrad - Serra de Cima, S/N</v>
          </cell>
          <cell r="W1656" t="str">
            <v>98.855-000</v>
          </cell>
          <cell r="X1656" t="str">
            <v>CONVENCIONAL</v>
          </cell>
        </row>
        <row r="1657">
          <cell r="C1657" t="str">
            <v>10.217/17</v>
          </cell>
          <cell r="D1657" t="str">
            <v>DE PANIFICADOS PIASECKI</v>
          </cell>
          <cell r="E1657" t="str">
            <v>GUARANI DAS MISSÕES</v>
          </cell>
          <cell r="F1657" t="str">
            <v>SANTA ROSA</v>
          </cell>
          <cell r="G1657">
            <v>42769</v>
          </cell>
          <cell r="H1657" t="str">
            <v>060.102.748.5</v>
          </cell>
          <cell r="I1657">
            <v>1</v>
          </cell>
          <cell r="J1657">
            <v>45131</v>
          </cell>
          <cell r="K1657">
            <v>45131</v>
          </cell>
          <cell r="L1657" t="str">
            <v>PANIFICADOS - PÃO, CUCAS, BOLACHAS</v>
          </cell>
          <cell r="M1657" t="str">
            <v>TRIGO E MILHO</v>
          </cell>
          <cell r="N1657" t="str">
            <v>DNILA 012/2023 SMAMA</v>
          </cell>
          <cell r="O1657" t="str">
            <v>MARTINA PIASECKI</v>
          </cell>
          <cell r="P1657" t="str">
            <v>55 99603 4828</v>
          </cell>
          <cell r="R1657" t="str">
            <v>VEGETAL</v>
          </cell>
          <cell r="S1657" t="str">
            <v>VIGILÂNCIA SANITÁRIA</v>
          </cell>
          <cell r="V1657" t="str">
            <v>Linha Pinheiro Machado, S/N</v>
          </cell>
          <cell r="W1657" t="str">
            <v>97.950-000</v>
          </cell>
          <cell r="X1657" t="str">
            <v>CONVENCIONAL</v>
          </cell>
        </row>
        <row r="1658">
          <cell r="C1658" t="str">
            <v>10.218/17</v>
          </cell>
          <cell r="D1658" t="str">
            <v>SABOR CASEIRO</v>
          </cell>
          <cell r="E1658" t="str">
            <v>INDEPENDÊNCIA</v>
          </cell>
          <cell r="G1658">
            <v>42780</v>
          </cell>
          <cell r="H1658" t="str">
            <v>198.104.420.2</v>
          </cell>
          <cell r="I1658">
            <v>0</v>
          </cell>
          <cell r="J1658">
            <v>43461</v>
          </cell>
          <cell r="K1658" t="str">
            <v>DESC</v>
          </cell>
          <cell r="L1658" t="str">
            <v>PANIFICADOS - PÃO, CUCAS, BOLACHAS</v>
          </cell>
          <cell r="M1658" t="str">
            <v>TRIGO E MILHO</v>
          </cell>
          <cell r="N1658" t="str">
            <v>DISPENSA DE LICENCIAMENTO Nº 17/2020 - PREFEITURA DE INDEPENDÊNCIA</v>
          </cell>
          <cell r="O1658" t="str">
            <v>FABIANE LÚCIA SOMMAVILLA</v>
          </cell>
          <cell r="P1658" t="str">
            <v>55 99950 7407</v>
          </cell>
          <cell r="R1658" t="str">
            <v>VEGETAL</v>
          </cell>
          <cell r="S1658" t="str">
            <v>VIGILÂNCIA SANITÁRIA</v>
          </cell>
          <cell r="V1658" t="str">
            <v xml:space="preserve">Presidente Getúlio Vargas, 451 </v>
          </cell>
          <cell r="W1658" t="str">
            <v>98.915-000</v>
          </cell>
          <cell r="X1658" t="str">
            <v>CONVENCIONAL</v>
          </cell>
        </row>
        <row r="1659">
          <cell r="C1659" t="str">
            <v>10.219/17</v>
          </cell>
          <cell r="D1659" t="str">
            <v>ERVATEIRA REDOMÃO</v>
          </cell>
          <cell r="E1659" t="str">
            <v>SÃO MIGUEL DAS MISSÕES</v>
          </cell>
          <cell r="F1659" t="str">
            <v>SANTA ROSA</v>
          </cell>
          <cell r="G1659">
            <v>42780</v>
          </cell>
          <cell r="H1659" t="str">
            <v>315.100.412.3</v>
          </cell>
          <cell r="I1659">
            <v>0</v>
          </cell>
          <cell r="K1659">
            <v>42780</v>
          </cell>
          <cell r="L1659" t="str">
            <v>ERVA-MATE</v>
          </cell>
          <cell r="M1659" t="str">
            <v>ERVA-MATE</v>
          </cell>
          <cell r="O1659" t="str">
            <v>AVELINO CARVALHO DOS SANTOS</v>
          </cell>
          <cell r="P1659" t="str">
            <v>55 99914 6834 / 99966 9542</v>
          </cell>
          <cell r="R1659" t="str">
            <v>VEGETAL</v>
          </cell>
          <cell r="V1659" t="str">
            <v xml:space="preserve">Rua Coimbra s/n </v>
          </cell>
          <cell r="W1659" t="str">
            <v>98.865-000</v>
          </cell>
          <cell r="X1659" t="str">
            <v>CONVENCIONAL</v>
          </cell>
        </row>
        <row r="1660">
          <cell r="C1660" t="str">
            <v>10.220/17</v>
          </cell>
          <cell r="D1660" t="str">
            <v>VIVIANE COLOVINI</v>
          </cell>
          <cell r="E1660" t="str">
            <v>SANTO ÂNGELO</v>
          </cell>
          <cell r="F1660" t="str">
            <v>SANTA ROSA</v>
          </cell>
          <cell r="G1660">
            <v>42786</v>
          </cell>
          <cell r="H1660" t="str">
            <v>113.113.453.0</v>
          </cell>
          <cell r="I1660">
            <v>1</v>
          </cell>
          <cell r="J1660">
            <v>43299</v>
          </cell>
          <cell r="K1660">
            <v>45005</v>
          </cell>
          <cell r="L1660" t="str">
            <v>PANIFICADOS - PÃO CASEIRO, BOLACHA, CUCA E BOLO</v>
          </cell>
          <cell r="M1660" t="str">
            <v>TRIGO</v>
          </cell>
          <cell r="N1660" t="str">
            <v>DL N°77/2018 - SEMMA</v>
          </cell>
          <cell r="O1660" t="str">
            <v>VIVIANE AMARO DE SOUZA COLOVINI</v>
          </cell>
          <cell r="P1660" t="str">
            <v>55 99953 4029</v>
          </cell>
          <cell r="R1660" t="str">
            <v>VEGETAL</v>
          </cell>
          <cell r="S1660" t="str">
            <v>VIGILÂNCIA SANITÁRIA</v>
          </cell>
          <cell r="V1660" t="str">
            <v>Distrito Lajeado do Cerne, S/N</v>
          </cell>
          <cell r="W1660" t="str">
            <v>98.800-970</v>
          </cell>
          <cell r="X1660" t="str">
            <v>CONVENCIONAL</v>
          </cell>
        </row>
        <row r="1661">
          <cell r="C1661" t="str">
            <v>10.221/17</v>
          </cell>
          <cell r="D1661" t="str">
            <v>ROTERT</v>
          </cell>
          <cell r="E1661" t="str">
            <v>SALVADOR DAS MISSÕES</v>
          </cell>
          <cell r="F1661" t="str">
            <v>SANTA ROSA</v>
          </cell>
          <cell r="G1661">
            <v>42892</v>
          </cell>
          <cell r="H1661" t="str">
            <v>399.100.344.0</v>
          </cell>
          <cell r="I1661">
            <v>0</v>
          </cell>
          <cell r="K1661">
            <v>42892</v>
          </cell>
          <cell r="L1661" t="str">
            <v xml:space="preserve">PANIFICADOS </v>
          </cell>
          <cell r="M1661" t="str">
            <v>TRIGO</v>
          </cell>
          <cell r="O1661" t="str">
            <v>CARMEN MARIA ROTERT</v>
          </cell>
          <cell r="P1661" t="str">
            <v>55 99159 0531</v>
          </cell>
          <cell r="R1661" t="str">
            <v>VEGETAL</v>
          </cell>
          <cell r="V1661" t="str">
            <v>Linha Quinta (sede) S/N</v>
          </cell>
          <cell r="W1661" t="str">
            <v>97.940-000</v>
          </cell>
          <cell r="X1661" t="str">
            <v>CONVENCIONAL</v>
          </cell>
        </row>
        <row r="1662">
          <cell r="C1662" t="str">
            <v>10.222/17</v>
          </cell>
          <cell r="D1662" t="str">
            <v>DUAS COROAS</v>
          </cell>
          <cell r="E1662" t="str">
            <v>SÃO LUIZ GONZAGA</v>
          </cell>
          <cell r="F1662" t="str">
            <v>SANTA ROSA</v>
          </cell>
          <cell r="G1662">
            <v>42916</v>
          </cell>
          <cell r="H1662" t="str">
            <v>126.108.661.6</v>
          </cell>
          <cell r="I1662">
            <v>1</v>
          </cell>
          <cell r="J1662">
            <v>43635</v>
          </cell>
          <cell r="K1662">
            <v>43635</v>
          </cell>
          <cell r="L1662" t="str">
            <v>MANDIOCA DESCASCADA</v>
          </cell>
          <cell r="M1662" t="str">
            <v>MANDIOCA</v>
          </cell>
          <cell r="N1662" t="str">
            <v>DISPENSA DE LICENÇA - SETOR MUNICIPAL DE PROTEÇÃO AMBIENTAL / SMAMA</v>
          </cell>
          <cell r="O1662" t="str">
            <v>DANILO CARIOLATO NASCIMENTO</v>
          </cell>
          <cell r="P1662" t="str">
            <v>55 98135 4875</v>
          </cell>
          <cell r="R1662" t="str">
            <v>VEGETAL</v>
          </cell>
          <cell r="S1662" t="str">
            <v>VIGILÂNCIA SANITÁRIA</v>
          </cell>
          <cell r="V1662" t="str">
            <v>Saída para o Limoeiro s/n</v>
          </cell>
          <cell r="W1662" t="str">
            <v>97.800-000</v>
          </cell>
          <cell r="X1662" t="str">
            <v>CONVENCIONAL</v>
          </cell>
        </row>
        <row r="1663">
          <cell r="C1663" t="str">
            <v>10.223/17</v>
          </cell>
          <cell r="D1663" t="str">
            <v>PÔR DO SOL</v>
          </cell>
          <cell r="E1663" t="str">
            <v>SÃO PAULO DAS MISSÕES</v>
          </cell>
          <cell r="G1663">
            <v>43048</v>
          </cell>
          <cell r="H1663" t="str">
            <v>227.104.343.8</v>
          </cell>
          <cell r="I1663">
            <v>0</v>
          </cell>
          <cell r="J1663">
            <v>43570</v>
          </cell>
          <cell r="K1663" t="str">
            <v>DESC</v>
          </cell>
          <cell r="L1663" t="str">
            <v>CHIPS DE MANDIOCA E BATATA DOCE</v>
          </cell>
          <cell r="M1663" t="str">
            <v>MANDIOCA E BATATA-DOCE</v>
          </cell>
          <cell r="O1663" t="str">
            <v>IRINEU ALBERTOL NUNES</v>
          </cell>
          <cell r="P1663" t="str">
            <v>51 98191 5241 / 99770 9102 / 99713 0249</v>
          </cell>
          <cell r="R1663" t="str">
            <v>VEGETAL</v>
          </cell>
          <cell r="S1663" t="str">
            <v>VIGILÂNCIA SANITÁRIA</v>
          </cell>
          <cell r="V1663" t="str">
            <v>Povoado Ipê s/n</v>
          </cell>
          <cell r="W1663" t="str">
            <v>97.980-000</v>
          </cell>
          <cell r="X1663" t="str">
            <v>CONVENCIONAL</v>
          </cell>
        </row>
        <row r="1664">
          <cell r="C1664" t="str">
            <v>10.224/17</v>
          </cell>
          <cell r="D1664" t="str">
            <v>DON CARLOS</v>
          </cell>
          <cell r="E1664" t="str">
            <v>SANTO ÂNGELO</v>
          </cell>
          <cell r="G1664">
            <v>43056</v>
          </cell>
          <cell r="H1664" t="str">
            <v>113.114.731.3</v>
          </cell>
          <cell r="I1664">
            <v>0</v>
          </cell>
          <cell r="K1664" t="str">
            <v>DESC</v>
          </cell>
          <cell r="L1664" t="str">
            <v>VINHOS</v>
          </cell>
          <cell r="M1664" t="str">
            <v>VITIVINICULTURA</v>
          </cell>
          <cell r="O1664" t="str">
            <v>CARLOS ALBERTO BOFF</v>
          </cell>
          <cell r="P1664" t="str">
            <v>55 99915 3538</v>
          </cell>
          <cell r="Q1664" t="str">
            <v>55 3313 3538</v>
          </cell>
          <cell r="R1664" t="str">
            <v>BEBIDAS</v>
          </cell>
          <cell r="U1664" t="str">
            <v>vinhosdoncarlos@gmail.com</v>
          </cell>
          <cell r="V1664" t="str">
            <v>Linha Picadinha s/n</v>
          </cell>
          <cell r="W1664" t="str">
            <v>98.800-000</v>
          </cell>
          <cell r="X1664" t="str">
            <v>EM TRANSIÇÃO AGROECOLÓGICA</v>
          </cell>
        </row>
        <row r="1665">
          <cell r="C1665" t="str">
            <v>10.225/17</v>
          </cell>
          <cell r="D1665" t="str">
            <v>CONSERVAS HEINECK</v>
          </cell>
          <cell r="E1665" t="str">
            <v>SÃO LUIZ GONZAGA</v>
          </cell>
          <cell r="F1665" t="str">
            <v>SANTA ROSA</v>
          </cell>
          <cell r="G1665">
            <v>43095</v>
          </cell>
          <cell r="H1665" t="str">
            <v>126.107.591.6</v>
          </cell>
          <cell r="I1665">
            <v>0</v>
          </cell>
          <cell r="K1665">
            <v>43095</v>
          </cell>
          <cell r="L1665" t="str">
            <v>CONSERVAS DE PEPINO, VAGEM, ABÓBORA,CHUCHU, RABANETE, CEBOLA, BETERRABA</v>
          </cell>
          <cell r="M1665" t="str">
            <v>HORTICULTURA</v>
          </cell>
          <cell r="O1665" t="str">
            <v>RENÊ PAULO HEINECK</v>
          </cell>
          <cell r="P1665" t="str">
            <v>55 99959 8279 / 99652 3783</v>
          </cell>
          <cell r="R1665" t="str">
            <v>VEGETAL</v>
          </cell>
          <cell r="V1665" t="str">
            <v>Rua Onze, 920, Afonso Rodrigues</v>
          </cell>
          <cell r="W1665" t="str">
            <v>97.800-000</v>
          </cell>
          <cell r="X1665" t="str">
            <v>CONVENCIONAL</v>
          </cell>
        </row>
        <row r="1666">
          <cell r="C1666" t="str">
            <v>10.226/18</v>
          </cell>
          <cell r="D1666" t="str">
            <v>HORTIFRUTIGRANJEIROS DO MAURI</v>
          </cell>
          <cell r="E1666" t="str">
            <v>SÃO PAULO DAS MISSÕES</v>
          </cell>
          <cell r="G1666">
            <v>43132</v>
          </cell>
          <cell r="H1666" t="str">
            <v>227.102.300.3</v>
          </cell>
          <cell r="I1666">
            <v>0</v>
          </cell>
          <cell r="K1666" t="str">
            <v>DESC</v>
          </cell>
          <cell r="L1666" t="str">
            <v>MANDIOCA DESCASCADA, MILHO VERDE DESCASCADO</v>
          </cell>
          <cell r="M1666" t="str">
            <v>MILHO E HORTICULTURA</v>
          </cell>
          <cell r="O1666" t="str">
            <v>MAURI CRITZENCO</v>
          </cell>
          <cell r="P1666" t="str">
            <v>55 99701 4194</v>
          </cell>
          <cell r="R1666" t="str">
            <v>VEGETAL</v>
          </cell>
          <cell r="V1666" t="str">
            <v>Linha Mila Centro, S/N - Interior</v>
          </cell>
          <cell r="W1666" t="str">
            <v>97.980-000</v>
          </cell>
          <cell r="X1666" t="str">
            <v>CONVENCIONAL</v>
          </cell>
        </row>
        <row r="1667">
          <cell r="C1667" t="str">
            <v>10.227/18</v>
          </cell>
          <cell r="D1667" t="str">
            <v>SERRANA</v>
          </cell>
          <cell r="E1667" t="str">
            <v>SÃO PEDRO DO BUTIÁ</v>
          </cell>
          <cell r="F1667" t="str">
            <v>SANTA ROSA</v>
          </cell>
          <cell r="G1667">
            <v>43179</v>
          </cell>
          <cell r="H1667" t="str">
            <v>411.100.890.8</v>
          </cell>
          <cell r="I1667">
            <v>0</v>
          </cell>
          <cell r="K1667">
            <v>43179</v>
          </cell>
          <cell r="L1667" t="str">
            <v>MANDIOCA DESCASCADA</v>
          </cell>
          <cell r="M1667" t="str">
            <v>MANDIOCA</v>
          </cell>
          <cell r="O1667" t="str">
            <v>ANTÔNIO IERENO WERLE</v>
          </cell>
          <cell r="P1667" t="str">
            <v>55 99714 6760</v>
          </cell>
          <cell r="R1667" t="str">
            <v>VEGETAL</v>
          </cell>
          <cell r="V1667" t="str">
            <v>Vila Butiá Inferior, s/n, Butiá Inferior</v>
          </cell>
          <cell r="W1667" t="str">
            <v>97.920-000</v>
          </cell>
          <cell r="X1667" t="str">
            <v>CONVENCIONAL</v>
          </cell>
        </row>
        <row r="1668">
          <cell r="C1668" t="str">
            <v>10.228/18</v>
          </cell>
          <cell r="D1668" t="str">
            <v>LOURDES TEREZINHA LEAL FABRIZIO</v>
          </cell>
          <cell r="E1668" t="str">
            <v>SANTO ÂNGELO</v>
          </cell>
          <cell r="F1668" t="str">
            <v>SANTA ROSA</v>
          </cell>
          <cell r="G1668">
            <v>43224</v>
          </cell>
          <cell r="H1668" t="str">
            <v>113.113.736.9</v>
          </cell>
          <cell r="I1668">
            <v>1</v>
          </cell>
          <cell r="J1668">
            <v>43496</v>
          </cell>
          <cell r="K1668">
            <v>43195</v>
          </cell>
          <cell r="L1668" t="str">
            <v>PANIFICADOS - PÃO, BOLACHA</v>
          </cell>
          <cell r="M1668" t="str">
            <v>TRIGO</v>
          </cell>
          <cell r="N1668" t="str">
            <v>Licença Municipal</v>
          </cell>
          <cell r="O1668" t="str">
            <v xml:space="preserve">LURDES TEREZINHA LEAL FABRICIO </v>
          </cell>
          <cell r="P1668" t="str">
            <v>55 99922 4899</v>
          </cell>
          <cell r="R1668" t="str">
            <v>VEGETAL</v>
          </cell>
          <cell r="S1668" t="str">
            <v>VIGILÂNCIA SANITÁRIA</v>
          </cell>
          <cell r="V1668" t="str">
            <v>Lajeado Cerne, s/n, lajeado</v>
          </cell>
          <cell r="W1668" t="str">
            <v>98.800-000</v>
          </cell>
          <cell r="X1668" t="str">
            <v>CONVENCIONAL</v>
          </cell>
        </row>
        <row r="1669">
          <cell r="C1669" t="str">
            <v>10.229/18</v>
          </cell>
          <cell r="D1669" t="str">
            <v>EMBUTIDO MENEGHINI</v>
          </cell>
          <cell r="E1669" t="str">
            <v>SANTO ÂNGELO</v>
          </cell>
          <cell r="F1669" t="str">
            <v>SANTA ROSA</v>
          </cell>
          <cell r="G1669">
            <v>43227</v>
          </cell>
          <cell r="H1669" t="str">
            <v>113.116.638.5</v>
          </cell>
          <cell r="I1669">
            <v>1</v>
          </cell>
          <cell r="J1669">
            <v>43355</v>
          </cell>
          <cell r="K1669">
            <v>43443</v>
          </cell>
          <cell r="L1669" t="str">
            <v>LINGUIÇA DEFUMADA, SALSICHÃO, COSTELA SUÍNA, LINGUIÇA CAMPEIRA</v>
          </cell>
          <cell r="M1669" t="str">
            <v>SUINOCULTURA</v>
          </cell>
          <cell r="N1669" t="str">
            <v>Licença Municipal</v>
          </cell>
          <cell r="O1669" t="str">
            <v>RODRIGO VANDRÉ MENEGHINI</v>
          </cell>
          <cell r="P1669" t="str">
            <v>55 99683 3933</v>
          </cell>
          <cell r="R1669" t="str">
            <v>ANIMAL</v>
          </cell>
          <cell r="S1669" t="str">
            <v>SIM</v>
          </cell>
          <cell r="V1669" t="str">
            <v>Rincão dos Mendes,</v>
          </cell>
          <cell r="W1669" t="str">
            <v>98.800-000</v>
          </cell>
          <cell r="X1669" t="str">
            <v>CONVENCIONAL</v>
          </cell>
        </row>
        <row r="1670">
          <cell r="C1670" t="str">
            <v>10.230/18</v>
          </cell>
          <cell r="D1670" t="str">
            <v>DE PRODUTOS COLONIAIS FONSECA CHRISTOFARI</v>
          </cell>
          <cell r="E1670" t="str">
            <v>SANTO ÂNGELO</v>
          </cell>
          <cell r="G1670">
            <v>43227</v>
          </cell>
          <cell r="H1670" t="str">
            <v>113.115.983.4</v>
          </cell>
          <cell r="I1670">
            <v>0</v>
          </cell>
          <cell r="K1670" t="str">
            <v>DESC</v>
          </cell>
          <cell r="L1670" t="str">
            <v>PANIFICADOS - PÃES, BOLACHAS, CUCAS</v>
          </cell>
          <cell r="M1670" t="str">
            <v>TRIGO</v>
          </cell>
          <cell r="O1670" t="str">
            <v>LIRIA MARIA FONSECA CHRISTOFARI</v>
          </cell>
          <cell r="P1670" t="str">
            <v>55 99649 3624 / 99945 9109</v>
          </cell>
          <cell r="R1670" t="str">
            <v>VEGETAL</v>
          </cell>
          <cell r="U1670" t="str">
            <v>vinhosdoncarlos@gmail.com</v>
          </cell>
          <cell r="V1670" t="str">
            <v>Ilha Grande, s/n, Ilha Grande</v>
          </cell>
          <cell r="W1670" t="str">
            <v>98.800-000</v>
          </cell>
          <cell r="X1670" t="str">
            <v>CONVENCIONAL</v>
          </cell>
        </row>
        <row r="1671">
          <cell r="C1671" t="str">
            <v>10.231/18</v>
          </cell>
          <cell r="D1671" t="str">
            <v>EMBUTIDO CRISTO REI</v>
          </cell>
          <cell r="E1671" t="str">
            <v>SANTO ÂNGELO</v>
          </cell>
          <cell r="F1671" t="str">
            <v>SANTA ROSA</v>
          </cell>
          <cell r="G1671">
            <v>43228</v>
          </cell>
          <cell r="H1671" t="str">
            <v>113.116.515.0</v>
          </cell>
          <cell r="I1671">
            <v>1</v>
          </cell>
          <cell r="J1671">
            <v>43355</v>
          </cell>
          <cell r="K1671">
            <v>43443</v>
          </cell>
          <cell r="L1671" t="str">
            <v>LINGUIÇA DEFUMADA, CARNE SUÍNA</v>
          </cell>
          <cell r="M1671" t="str">
            <v>SUINOCULTURA</v>
          </cell>
          <cell r="N1671" t="str">
            <v>Licença Municipal</v>
          </cell>
          <cell r="O1671" t="str">
            <v>REINALDO EMANUEL MACHADO</v>
          </cell>
          <cell r="P1671" t="str">
            <v>55 99655 8478</v>
          </cell>
          <cell r="R1671" t="str">
            <v>ANIMAL</v>
          </cell>
          <cell r="S1671" t="str">
            <v>SIM</v>
          </cell>
          <cell r="V1671" t="str">
            <v>Cristo Rei</v>
          </cell>
          <cell r="W1671" t="str">
            <v>98.800-970</v>
          </cell>
          <cell r="X1671" t="str">
            <v>CONVENCIONAL</v>
          </cell>
        </row>
        <row r="1672">
          <cell r="C1672" t="str">
            <v>10.232/18</v>
          </cell>
          <cell r="D1672" t="str">
            <v>FAMILIAR PANIFICAÇÃO VOVÓ IVONE BETTIM</v>
          </cell>
          <cell r="E1672" t="str">
            <v>SANTO ÂNGELO</v>
          </cell>
          <cell r="G1672">
            <v>43228</v>
          </cell>
          <cell r="H1672" t="str">
            <v>113.105.737.3</v>
          </cell>
          <cell r="I1672">
            <v>0</v>
          </cell>
          <cell r="J1672">
            <v>43343</v>
          </cell>
          <cell r="K1672" t="str">
            <v>DESC</v>
          </cell>
          <cell r="L1672" t="str">
            <v>PANIFICADOS - PÃO, CUCA, BOLACHA</v>
          </cell>
          <cell r="M1672" t="str">
            <v>TRIGO</v>
          </cell>
          <cell r="N1672" t="str">
            <v>Licença Municipal</v>
          </cell>
          <cell r="O1672" t="str">
            <v>IVONE BETTIN</v>
          </cell>
          <cell r="P1672" t="str">
            <v>55 99947 6237</v>
          </cell>
          <cell r="R1672" t="str">
            <v>VEGETAL</v>
          </cell>
          <cell r="S1672" t="str">
            <v>VIGILÂNCIA SANITÁRIA</v>
          </cell>
          <cell r="V1672" t="str">
            <v>Linha São Pedro, 4705, Colônia Municipal</v>
          </cell>
          <cell r="W1672" t="str">
            <v>98.840-000</v>
          </cell>
          <cell r="X1672" t="str">
            <v>CONVENCIONAL</v>
          </cell>
        </row>
        <row r="1673">
          <cell r="C1673" t="str">
            <v>10.233/18</v>
          </cell>
          <cell r="D1673" t="str">
            <v>GALINHA FELIZ</v>
          </cell>
          <cell r="E1673" t="str">
            <v>SANTO ANTÔNIO DAS MISSÕES</v>
          </cell>
          <cell r="G1673">
            <v>43271</v>
          </cell>
          <cell r="H1673" t="str">
            <v>223.105.536.2</v>
          </cell>
          <cell r="I1673">
            <v>0</v>
          </cell>
          <cell r="J1673">
            <v>43369</v>
          </cell>
          <cell r="K1673" t="str">
            <v>DESC</v>
          </cell>
          <cell r="L1673" t="str">
            <v>OVOS</v>
          </cell>
          <cell r="M1673" t="str">
            <v>AVICULTURA DE POSTURA</v>
          </cell>
          <cell r="N1673" t="str">
            <v>Licença Municipal</v>
          </cell>
          <cell r="O1673" t="str">
            <v>NATALIA LODI HOPPE</v>
          </cell>
          <cell r="Q1673" t="str">
            <v>55 3367 1029</v>
          </cell>
          <cell r="R1673" t="str">
            <v>ANIMAL</v>
          </cell>
          <cell r="S1673" t="str">
            <v>SIM</v>
          </cell>
          <cell r="T1673" t="str">
            <v>SUSAF-RS</v>
          </cell>
          <cell r="U1673" t="str">
            <v>natalia-hoppe@hotmail.com</v>
          </cell>
          <cell r="V1673" t="str">
            <v>Rincão de São Pedro</v>
          </cell>
          <cell r="W1673" t="str">
            <v>97.870-000</v>
          </cell>
          <cell r="X1673" t="str">
            <v>CONVENCIONAL</v>
          </cell>
        </row>
        <row r="1674">
          <cell r="C1674" t="str">
            <v>10.234/18</v>
          </cell>
          <cell r="D1674" t="str">
            <v>SÃO JOSÉ</v>
          </cell>
          <cell r="E1674" t="str">
            <v>SÃO NICOLAU</v>
          </cell>
          <cell r="F1674" t="str">
            <v>SANTA ROSA</v>
          </cell>
          <cell r="G1674">
            <v>43273</v>
          </cell>
          <cell r="H1674" t="str">
            <v>226.102.815.0</v>
          </cell>
          <cell r="I1674">
            <v>1</v>
          </cell>
          <cell r="J1674">
            <v>43431</v>
          </cell>
          <cell r="K1674">
            <v>43431</v>
          </cell>
          <cell r="L1674" t="str">
            <v>MANDIOCA DESCASCADA E EMBALADA</v>
          </cell>
          <cell r="M1674" t="str">
            <v>MANDIOCA</v>
          </cell>
          <cell r="O1674" t="str">
            <v>RODRIGO SANTOS DA SILVA</v>
          </cell>
          <cell r="P1674" t="str">
            <v>55 99635 8325</v>
          </cell>
          <cell r="R1674" t="str">
            <v>VEGETAL</v>
          </cell>
          <cell r="U1674" t="str">
            <v>rodrigosantosmv@hotmail.com</v>
          </cell>
          <cell r="V1674" t="str">
            <v>Rincão do Sarmento, s/n, Interior</v>
          </cell>
          <cell r="W1674" t="str">
            <v>97.880-000</v>
          </cell>
          <cell r="X1674" t="str">
            <v>ORGÂNICO NÃO CERTIFICADO</v>
          </cell>
        </row>
        <row r="1675">
          <cell r="C1675" t="str">
            <v>10.235/18</v>
          </cell>
          <cell r="D1675" t="str">
            <v xml:space="preserve">CARNES A.L.M. </v>
          </cell>
          <cell r="E1675" t="str">
            <v>SANTO ÂNGELO</v>
          </cell>
          <cell r="F1675" t="str">
            <v>SANTA ROSA</v>
          </cell>
          <cell r="G1675">
            <v>43298</v>
          </cell>
          <cell r="H1675" t="str">
            <v>113.116.246.0</v>
          </cell>
          <cell r="I1675">
            <v>1</v>
          </cell>
          <cell r="J1675">
            <v>43299</v>
          </cell>
          <cell r="K1675">
            <v>43299</v>
          </cell>
          <cell r="L1675" t="str">
            <v>CARCAÇA DE FRANGO, COXA E SOBRE COXA, COSTELA DE SUÍNO, LINGUIÇA DEFUMADA</v>
          </cell>
          <cell r="M1675" t="str">
            <v>SUNICULTURA E AVICULTURA DE CORTE</v>
          </cell>
          <cell r="O1675" t="str">
            <v>ANA PAULA DE MOURA</v>
          </cell>
          <cell r="P1675" t="str">
            <v>55 99907 5158</v>
          </cell>
          <cell r="Q1675" t="str">
            <v xml:space="preserve">55 3509 1042 </v>
          </cell>
          <cell r="R1675" t="str">
            <v>ANIMAL</v>
          </cell>
          <cell r="S1675" t="str">
            <v>SIM</v>
          </cell>
          <cell r="U1675" t="str">
            <v>daflaburiti@gmail.com</v>
          </cell>
          <cell r="V1675" t="str">
            <v>Rua Arroio do meio, 1655 - Buriti</v>
          </cell>
          <cell r="W1675" t="str">
            <v>98.800-000</v>
          </cell>
          <cell r="X1675" t="str">
            <v>CONVENCIONAL</v>
          </cell>
        </row>
        <row r="1676">
          <cell r="C1676" t="str">
            <v>10.236/18</v>
          </cell>
          <cell r="D1676" t="str">
            <v>EMBUTIDOS CARGNELUTTI</v>
          </cell>
          <cell r="E1676" t="str">
            <v>SANTO ÂNGELO</v>
          </cell>
          <cell r="F1676" t="str">
            <v>SANTA ROSA</v>
          </cell>
          <cell r="G1676">
            <v>43299</v>
          </cell>
          <cell r="H1676" t="str">
            <v>113.111.007.0</v>
          </cell>
          <cell r="I1676">
            <v>1</v>
          </cell>
          <cell r="J1676">
            <v>43496</v>
          </cell>
          <cell r="K1676">
            <v>43859</v>
          </cell>
          <cell r="L1676" t="str">
            <v>SALAME, COPA, BACON E COSTELA SUÍNA</v>
          </cell>
          <cell r="M1676" t="str">
            <v>SUINOCULTURA</v>
          </cell>
          <cell r="N1676" t="str">
            <v>Licença Municipal</v>
          </cell>
          <cell r="O1676" t="str">
            <v>VILIBALDO CARGNELUTTI</v>
          </cell>
          <cell r="P1676" t="str">
            <v>55 99977 2065</v>
          </cell>
          <cell r="R1676" t="str">
            <v>ANIMAL</v>
          </cell>
          <cell r="S1676" t="str">
            <v>SIM</v>
          </cell>
          <cell r="V1676" t="str">
            <v xml:space="preserve">Distrito Sossego, s/nº </v>
          </cell>
          <cell r="W1676" t="str">
            <v>98.800-000</v>
          </cell>
          <cell r="X1676" t="str">
            <v>CONVENCIONAL</v>
          </cell>
        </row>
        <row r="1677">
          <cell r="C1677" t="str">
            <v>10.237/18</v>
          </cell>
          <cell r="D1677" t="str">
            <v>JASKULSKI</v>
          </cell>
          <cell r="E1677" t="str">
            <v>SÃO MIGUEL DAS MISSÕES</v>
          </cell>
          <cell r="F1677" t="str">
            <v>SANTA ROSA</v>
          </cell>
          <cell r="G1677">
            <v>43318</v>
          </cell>
          <cell r="H1677" t="str">
            <v>800.153.272.9</v>
          </cell>
          <cell r="I1677">
            <v>1</v>
          </cell>
          <cell r="J1677">
            <v>43938</v>
          </cell>
          <cell r="K1677">
            <v>45513</v>
          </cell>
          <cell r="L1677" t="str">
            <v>MANDIOCA, FEIJÃO</v>
          </cell>
          <cell r="M1677" t="str">
            <v>MANDIOCA</v>
          </cell>
          <cell r="N1677" t="str">
            <v>Declaração de Enquadramento Ambiental (04/06/2024)</v>
          </cell>
          <cell r="O1677" t="str">
            <v>LUCIA IVONE JASKULSKI</v>
          </cell>
          <cell r="P1677" t="str">
            <v>55 99949 9640</v>
          </cell>
          <cell r="R1677" t="str">
            <v>VEGETAL</v>
          </cell>
          <cell r="S1677" t="str">
            <v>VIGILÂNCIA SANITÁRIA</v>
          </cell>
          <cell r="U1677" t="str">
            <v>agroindustriajaskulski@gmail.com</v>
          </cell>
          <cell r="V1677" t="str">
            <v>Esquina São Miguel, s/nº - Interior</v>
          </cell>
          <cell r="W1677" t="str">
            <v>98.865-000</v>
          </cell>
          <cell r="X1677" t="str">
            <v>CONVENCIONAL</v>
          </cell>
        </row>
        <row r="1678">
          <cell r="C1678" t="str">
            <v>10.238/18</v>
          </cell>
          <cell r="D1678" t="str">
            <v>VENTROBA</v>
          </cell>
          <cell r="E1678" t="str">
            <v>SANTO ÂNGELO</v>
          </cell>
          <cell r="F1678" t="str">
            <v>SANTA ROSA</v>
          </cell>
          <cell r="G1678">
            <v>43319</v>
          </cell>
          <cell r="H1678" t="str">
            <v>113.116.181.2</v>
          </cell>
          <cell r="I1678">
            <v>1</v>
          </cell>
          <cell r="J1678">
            <v>43496</v>
          </cell>
          <cell r="K1678">
            <v>43496</v>
          </cell>
          <cell r="L1678" t="str">
            <v>MANDIOCA DESCASCADA</v>
          </cell>
          <cell r="M1678" t="str">
            <v>MANDIOCA</v>
          </cell>
          <cell r="N1678" t="str">
            <v>Licença Municipal</v>
          </cell>
          <cell r="O1678" t="str">
            <v>CLÉZIO VENTROBA MILKE</v>
          </cell>
          <cell r="P1678" t="str">
            <v>55 99920 0938</v>
          </cell>
          <cell r="R1678" t="str">
            <v>VEGETAL</v>
          </cell>
          <cell r="S1678" t="str">
            <v>VIGILÂNCIA SANITÁRIA</v>
          </cell>
          <cell r="V1678" t="str">
            <v xml:space="preserve">Lajeado Cerne, s/nº </v>
          </cell>
          <cell r="X1678" t="str">
            <v>CONVENCIONAL</v>
          </cell>
        </row>
        <row r="1679">
          <cell r="C1679" t="str">
            <v>10.239/18</v>
          </cell>
          <cell r="D1679" t="str">
            <v>DO NELSINHO</v>
          </cell>
          <cell r="E1679" t="str">
            <v>SÃO PAULO DAS MISSÕES</v>
          </cell>
          <cell r="F1679" t="str">
            <v>SANTA ROSA</v>
          </cell>
          <cell r="G1679">
            <v>43319</v>
          </cell>
          <cell r="H1679" t="str">
            <v>227.102.807.2</v>
          </cell>
          <cell r="I1679">
            <v>1</v>
          </cell>
          <cell r="J1679">
            <v>45266</v>
          </cell>
          <cell r="K1679">
            <v>45266</v>
          </cell>
          <cell r="L1679" t="str">
            <v>MANDIOCA E MILHO VERDE EMBALADOS, CONSERVAS VEGETAIS</v>
          </cell>
          <cell r="M1679" t="str">
            <v>HORTICULTURA</v>
          </cell>
          <cell r="N1679" t="str">
            <v>Declaração de Enquadramento Ambiental (09/11/2023)</v>
          </cell>
          <cell r="O1679" t="str">
            <v>NELSON JOSÉ MENIN GRITZENCO</v>
          </cell>
          <cell r="P1679" t="str">
            <v>55 99684 7066</v>
          </cell>
          <cell r="R1679" t="str">
            <v>VEGETAL</v>
          </cell>
          <cell r="S1679" t="str">
            <v>VIGILÂNCIA SANITÁRIA</v>
          </cell>
          <cell r="U1679" t="str">
            <v>nelsongritzenco5@gmail.com</v>
          </cell>
          <cell r="V1679" t="str">
            <v>Linha Mila Centro, s/nº - Interior</v>
          </cell>
          <cell r="W1679" t="str">
            <v>97.980-000</v>
          </cell>
          <cell r="X1679" t="str">
            <v>CONVENCIONAL</v>
          </cell>
        </row>
        <row r="1680">
          <cell r="C1680" t="str">
            <v>10.240/18</v>
          </cell>
          <cell r="D1680" t="str">
            <v>EMBUTIDOS E DEFUMADOS GUARANI</v>
          </cell>
          <cell r="E1680" t="str">
            <v>GUARANI DAS MISSÕES</v>
          </cell>
          <cell r="F1680" t="str">
            <v>SANTA ROSA</v>
          </cell>
          <cell r="G1680">
            <v>43319</v>
          </cell>
          <cell r="H1680" t="str">
            <v>060.104.084.8</v>
          </cell>
          <cell r="I1680">
            <v>1</v>
          </cell>
          <cell r="J1680">
            <v>43983</v>
          </cell>
          <cell r="K1680">
            <v>43836</v>
          </cell>
          <cell r="L1680" t="str">
            <v>LINGUIÇA, SALAME, MORCELA, TORRESMO, BACON, BANHA, SALSICHA, MORTADELA</v>
          </cell>
          <cell r="M1680" t="str">
            <v>SUINOCULTURA E BOVINOCULTURA DE CORTE</v>
          </cell>
          <cell r="N1680" t="str">
            <v>Isento</v>
          </cell>
          <cell r="O1680" t="str">
            <v>JOSÉ CEZÁRIO JEZEWSKI</v>
          </cell>
          <cell r="P1680" t="str">
            <v>55 99637 8162</v>
          </cell>
          <cell r="R1680" t="str">
            <v>ANIMAL</v>
          </cell>
          <cell r="S1680" t="str">
            <v>SIM</v>
          </cell>
          <cell r="V1680" t="str">
            <v>Linha Bom Azilo, s/nº - Rural</v>
          </cell>
          <cell r="W1680" t="str">
            <v>97.950-000</v>
          </cell>
          <cell r="X1680" t="str">
            <v>CONVENCIONAL</v>
          </cell>
        </row>
        <row r="1681">
          <cell r="C1681" t="str">
            <v>10.241/18</v>
          </cell>
          <cell r="D1681" t="str">
            <v>DE PANIFICADOS CASA DAS CUCAS</v>
          </cell>
          <cell r="E1681" t="str">
            <v>GUARANI DAS MISSÕES</v>
          </cell>
          <cell r="F1681" t="str">
            <v>SANTA ROSA</v>
          </cell>
          <cell r="G1681">
            <v>43343</v>
          </cell>
          <cell r="H1681" t="str">
            <v>060.101.038.8</v>
          </cell>
          <cell r="I1681">
            <v>1</v>
          </cell>
          <cell r="J1681">
            <v>45224</v>
          </cell>
          <cell r="K1681">
            <v>45224</v>
          </cell>
          <cell r="L1681" t="str">
            <v>PANIFICADOS - PÃO, BOLACHA, CUCAS, MASSAS</v>
          </cell>
          <cell r="M1681" t="str">
            <v>TRIGO E MILHO</v>
          </cell>
          <cell r="N1681" t="str">
            <v>DNILA Mun nº 017/2023</v>
          </cell>
          <cell r="O1681" t="str">
            <v>CASSIANE POLACINSKI</v>
          </cell>
          <cell r="P1681" t="str">
            <v>55 98170 9707</v>
          </cell>
          <cell r="R1681" t="str">
            <v>VEGETAL</v>
          </cell>
          <cell r="S1681" t="str">
            <v>VIGILÂNCIA SANITÁRIA</v>
          </cell>
          <cell r="V1681" t="str">
            <v>Linha Bom Jardim Centro S/N - Rural</v>
          </cell>
          <cell r="W1681" t="str">
            <v>97.950-000</v>
          </cell>
          <cell r="X1681" t="str">
            <v>CONVENCIONAL</v>
          </cell>
        </row>
        <row r="1682">
          <cell r="C1682" t="str">
            <v>10.242/18</v>
          </cell>
          <cell r="D1682" t="str">
            <v>VINÍCOLA COLOVINI</v>
          </cell>
          <cell r="E1682" t="str">
            <v>SANTO ÂNGELO</v>
          </cell>
          <cell r="F1682" t="str">
            <v>SANTA ROSA</v>
          </cell>
          <cell r="G1682">
            <v>43360</v>
          </cell>
          <cell r="H1682" t="str">
            <v>113.103.409.8</v>
          </cell>
          <cell r="I1682">
            <v>0</v>
          </cell>
          <cell r="K1682">
            <v>43360</v>
          </cell>
          <cell r="L1682" t="str">
            <v>VINHOS</v>
          </cell>
          <cell r="M1682" t="str">
            <v>VITIVINICULTURA</v>
          </cell>
          <cell r="O1682" t="str">
            <v>CARMELINDA COLOVINI</v>
          </cell>
          <cell r="Q1682" t="str">
            <v>55 3312 4227</v>
          </cell>
          <cell r="R1682" t="str">
            <v>BEBIDAS</v>
          </cell>
          <cell r="U1682" t="str">
            <v>accolovini@hotmail.com</v>
          </cell>
          <cell r="V1682" t="str">
            <v>Lageado Cerne, s/nº - Interior</v>
          </cell>
          <cell r="W1682" t="str">
            <v>98.800-000</v>
          </cell>
          <cell r="X1682" t="str">
            <v>CONVENCIONAL</v>
          </cell>
        </row>
        <row r="1683">
          <cell r="C1683" t="str">
            <v>10.243/19</v>
          </cell>
          <cell r="D1683" t="str">
            <v>LEICHTWEIS</v>
          </cell>
          <cell r="E1683" t="str">
            <v>CERRO LARGO</v>
          </cell>
          <cell r="G1683">
            <v>43488</v>
          </cell>
          <cell r="H1683" t="str">
            <v>030.105.328.6</v>
          </cell>
          <cell r="I1683">
            <v>0</v>
          </cell>
          <cell r="K1683" t="str">
            <v>DESC</v>
          </cell>
          <cell r="L1683" t="str">
            <v>PANIFICADOS - PÃES, CUCAS, ROSCA, MASSAS</v>
          </cell>
          <cell r="M1683" t="str">
            <v>TRIGO</v>
          </cell>
          <cell r="O1683" t="str">
            <v>EVANISE MARIA LEICHTWEIS</v>
          </cell>
          <cell r="P1683" t="str">
            <v>55 99714 8840</v>
          </cell>
          <cell r="R1683" t="str">
            <v>VEGETAL</v>
          </cell>
          <cell r="V1683" t="str">
            <v>Vila Santo Antônio, s/nº, Interior</v>
          </cell>
          <cell r="W1683" t="str">
            <v>97.900-000</v>
          </cell>
          <cell r="X1683" t="str">
            <v>CONVENCIONAL</v>
          </cell>
        </row>
        <row r="1684">
          <cell r="C1684" t="str">
            <v>10.244/19</v>
          </cell>
          <cell r="D1684" t="str">
            <v>GRAZY</v>
          </cell>
          <cell r="E1684" t="str">
            <v>SANTO ÂNGELO</v>
          </cell>
          <cell r="F1684" t="str">
            <v>SANTA ROSA</v>
          </cell>
          <cell r="G1684">
            <v>43507</v>
          </cell>
          <cell r="H1684" t="str">
            <v>113.116.935.0</v>
          </cell>
          <cell r="I1684">
            <v>1</v>
          </cell>
          <cell r="J1684">
            <v>43762</v>
          </cell>
          <cell r="K1684">
            <v>45513</v>
          </cell>
          <cell r="L1684" t="str">
            <v>PANIFICADOS - BOLACHA, PÃO, CUCA, BOLO</v>
          </cell>
          <cell r="M1684" t="str">
            <v>TRIGO</v>
          </cell>
          <cell r="N1684" t="str">
            <v>Declaração de Enquadramento Ambiental (10/05/2024)</v>
          </cell>
          <cell r="O1684" t="str">
            <v>GRACIELI MADIANEIRA OLIVEIRA HENGEN</v>
          </cell>
          <cell r="P1684" t="str">
            <v>55 99728 4548 / 99165 7232</v>
          </cell>
          <cell r="R1684" t="str">
            <v>VEGETAL</v>
          </cell>
          <cell r="S1684" t="str">
            <v>VIGILÂNCIA SANITÁRIA</v>
          </cell>
          <cell r="U1684" t="str">
            <v>hengengrazy@gmail.com</v>
          </cell>
          <cell r="V1684" t="str">
            <v>Linha Independência, s/nº - Lageado Cerne</v>
          </cell>
          <cell r="W1684" t="str">
            <v>98.845-000</v>
          </cell>
          <cell r="X1684" t="str">
            <v>CONVENCIONAL</v>
          </cell>
        </row>
        <row r="1685">
          <cell r="C1685" t="str">
            <v>10.245/19</v>
          </cell>
          <cell r="D1685" t="str">
            <v>D'ANTONY LATICÍNIOS</v>
          </cell>
          <cell r="E1685" t="str">
            <v>SÃO PAULO DAS MISSÕES</v>
          </cell>
          <cell r="F1685" t="str">
            <v>SANTA ROSA</v>
          </cell>
          <cell r="G1685">
            <v>43560</v>
          </cell>
          <cell r="H1685" t="str">
            <v>227.104.331.4</v>
          </cell>
          <cell r="I1685">
            <v>0</v>
          </cell>
          <cell r="K1685">
            <v>43589</v>
          </cell>
          <cell r="L1685" t="str">
            <v>LEITE PASTEURIZADO E QUEIJO</v>
          </cell>
          <cell r="M1685" t="str">
            <v>BOVINOCULTURA DE LEITE</v>
          </cell>
          <cell r="O1685" t="str">
            <v>GABRIELE KRAUSE</v>
          </cell>
          <cell r="P1685" t="str">
            <v>55 99720 5774</v>
          </cell>
          <cell r="R1685" t="str">
            <v>ANIMAL</v>
          </cell>
          <cell r="U1685" t="str">
            <v>clairtondesainer@hotmail.com</v>
          </cell>
          <cell r="V1685" t="str">
            <v>Povoado Planalto, s/nº - Interior</v>
          </cell>
          <cell r="W1685" t="str">
            <v>97.980-000</v>
          </cell>
          <cell r="X1685" t="str">
            <v>CONVENCIONAL</v>
          </cell>
        </row>
        <row r="1686">
          <cell r="C1686" t="str">
            <v>10.246/19</v>
          </cell>
          <cell r="D1686" t="str">
            <v>ELISIANE MACHADO</v>
          </cell>
          <cell r="E1686" t="str">
            <v>SANTO ÂNGELO</v>
          </cell>
          <cell r="F1686" t="str">
            <v>SANTA ROSA</v>
          </cell>
          <cell r="G1686">
            <v>43570</v>
          </cell>
          <cell r="H1686" t="str">
            <v>113.116.369.6</v>
          </cell>
          <cell r="I1686">
            <v>1</v>
          </cell>
          <cell r="J1686">
            <v>44798</v>
          </cell>
          <cell r="K1686">
            <v>45358</v>
          </cell>
          <cell r="L1686" t="str">
            <v>PANIFICADOS</v>
          </cell>
          <cell r="M1686" t="str">
            <v>TRIGO</v>
          </cell>
          <cell r="N1686" t="str">
            <v>Declaração de Enquadramento Ambiental (28/03/2024)</v>
          </cell>
          <cell r="O1686" t="str">
            <v>ELISIANE MACHADO</v>
          </cell>
          <cell r="P1686" t="str">
            <v>55 99606 7874 / 99192 4127</v>
          </cell>
          <cell r="R1686" t="str">
            <v>VEGETAL</v>
          </cell>
          <cell r="S1686" t="str">
            <v>VIGILÂNCIA SANITÁRIA</v>
          </cell>
          <cell r="U1686" t="str">
            <v>elisianemachadomc@gmail.com</v>
          </cell>
          <cell r="V1686" t="str">
            <v>Rincão dos Mendes Norte, nº 1007 - Rincão dos Mendes</v>
          </cell>
          <cell r="W1686" t="str">
            <v>98.800-000</v>
          </cell>
          <cell r="X1686" t="str">
            <v>CONVENCIONAL</v>
          </cell>
        </row>
        <row r="1687">
          <cell r="C1687" t="str">
            <v>10.247/19</v>
          </cell>
          <cell r="D1687" t="str">
            <v>ALDAIR J. ROSA</v>
          </cell>
          <cell r="E1687" t="str">
            <v>SANTO ÂNGELO</v>
          </cell>
          <cell r="F1687" t="str">
            <v>SANTA ROSA</v>
          </cell>
          <cell r="G1687">
            <v>43571</v>
          </cell>
          <cell r="H1687" t="str">
            <v>113.117.060.9</v>
          </cell>
          <cell r="I1687">
            <v>0</v>
          </cell>
          <cell r="K1687">
            <v>43571</v>
          </cell>
          <cell r="L1687" t="str">
            <v>SUCO DE LARANJA</v>
          </cell>
          <cell r="M1687" t="str">
            <v>FRUTICULTURA</v>
          </cell>
          <cell r="O1687" t="str">
            <v>ALDAIR DE JESUS ROSA</v>
          </cell>
          <cell r="P1687" t="str">
            <v>55 99656 2967 / 98431 5667</v>
          </cell>
          <cell r="R1687" t="str">
            <v>BEBIDAS</v>
          </cell>
          <cell r="U1687" t="str">
            <v>aj.rosa@hotmail.com</v>
          </cell>
          <cell r="V1687" t="str">
            <v>Rua do Comércio, 1081, Buriti</v>
          </cell>
          <cell r="W1687" t="str">
            <v>98.800-000</v>
          </cell>
          <cell r="X1687" t="str">
            <v>CONVENCIONAL</v>
          </cell>
        </row>
        <row r="1688">
          <cell r="C1688" t="str">
            <v>10.248/19</v>
          </cell>
          <cell r="D1688" t="str">
            <v>FORNO DAS MISSÕES</v>
          </cell>
          <cell r="E1688" t="str">
            <v>GIRUÁ</v>
          </cell>
          <cell r="F1688" t="str">
            <v>SANTA ROSA</v>
          </cell>
          <cell r="G1688">
            <v>43577</v>
          </cell>
          <cell r="H1688" t="str">
            <v>055.104.889.1</v>
          </cell>
          <cell r="I1688">
            <v>0</v>
          </cell>
          <cell r="K1688">
            <v>43577</v>
          </cell>
          <cell r="L1688" t="str">
            <v>PANIFICADOS - PÃO FRANCÊS E PÃO DE QUEIJO</v>
          </cell>
          <cell r="M1688" t="str">
            <v>TRIGO E MANDIOCA</v>
          </cell>
          <cell r="O1688" t="str">
            <v>NOELI GORETI ZIMMERMANN SCHUH</v>
          </cell>
          <cell r="P1688" t="str">
            <v>55 99941 6393</v>
          </cell>
          <cell r="R1688" t="str">
            <v>VEGETAL</v>
          </cell>
          <cell r="U1688" t="str">
            <v>claudiasamaral77@gmail.com</v>
          </cell>
          <cell r="V1688" t="str">
            <v>Rua Fidêncio Gonçalves Dias, 210, Santa Fé</v>
          </cell>
          <cell r="W1688" t="str">
            <v>98.870-000</v>
          </cell>
          <cell r="X1688" t="str">
            <v>CONVENCIONAL</v>
          </cell>
        </row>
        <row r="1689">
          <cell r="C1689" t="str">
            <v>10.249/19</v>
          </cell>
          <cell r="D1689" t="str">
            <v>SÍTIO BEIRA RIO - OVOS COLONIAIS</v>
          </cell>
          <cell r="E1689" t="str">
            <v>PORTO XAVIER</v>
          </cell>
          <cell r="F1689" t="str">
            <v>SANTA ROSA</v>
          </cell>
          <cell r="G1689">
            <v>43777</v>
          </cell>
          <cell r="H1689" t="str">
            <v>214.100.840.3</v>
          </cell>
          <cell r="I1689">
            <v>0</v>
          </cell>
          <cell r="K1689">
            <v>43688</v>
          </cell>
          <cell r="L1689" t="str">
            <v>OVOS</v>
          </cell>
          <cell r="M1689" t="str">
            <v>AVICULTURA DE POSTURA</v>
          </cell>
          <cell r="O1689" t="str">
            <v>MARIA INÊS TAUBE SCHROPFER</v>
          </cell>
          <cell r="P1689" t="str">
            <v>55 98143 1096</v>
          </cell>
          <cell r="Q1689" t="str">
            <v>55 3354 1118</v>
          </cell>
          <cell r="R1689" t="str">
            <v>ANIMAL</v>
          </cell>
          <cell r="S1689" t="str">
            <v>SIM</v>
          </cell>
          <cell r="U1689" t="str">
            <v>cooperativa.coopax@yahoo.com.br</v>
          </cell>
          <cell r="V1689" t="str">
            <v>Linha Mineral S/N - Interior</v>
          </cell>
          <cell r="W1689" t="str">
            <v>98.995-000</v>
          </cell>
          <cell r="X1689" t="str">
            <v>CONVENCIONAL</v>
          </cell>
        </row>
        <row r="1690">
          <cell r="C1690" t="str">
            <v>10.250/19</v>
          </cell>
          <cell r="D1690" t="str">
            <v>PADARIA SABOR COLONIAL</v>
          </cell>
          <cell r="E1690" t="str">
            <v>SÃO PEDRO DO BUTIÁ</v>
          </cell>
          <cell r="F1690" t="str">
            <v>SANTA ROSA</v>
          </cell>
          <cell r="G1690">
            <v>43789</v>
          </cell>
          <cell r="H1690" t="str">
            <v>411.101.483.5</v>
          </cell>
          <cell r="I1690">
            <v>0</v>
          </cell>
          <cell r="K1690">
            <v>43789</v>
          </cell>
          <cell r="L1690" t="str">
            <v>PANIFICADOS - MASSA, BOLACHA, PÃO, CUCA</v>
          </cell>
          <cell r="M1690" t="str">
            <v>TRIGO E MILHO</v>
          </cell>
          <cell r="O1690" t="str">
            <v>JOEL MULLING GEWEHR</v>
          </cell>
          <cell r="P1690" t="str">
            <v>55 99957 7481</v>
          </cell>
          <cell r="R1690" t="str">
            <v>VEGETAL</v>
          </cell>
          <cell r="V1690" t="str">
            <v xml:space="preserve">Rua Eugênio Frantz, s/n° - Centro </v>
          </cell>
          <cell r="W1690" t="str">
            <v>97.920-000</v>
          </cell>
          <cell r="X1690" t="str">
            <v>CONVENCIONAL</v>
          </cell>
        </row>
        <row r="1691">
          <cell r="C1691" t="str">
            <v>10.251/20</v>
          </cell>
          <cell r="D1691" t="str">
            <v>SOBUCKI</v>
          </cell>
          <cell r="E1691" t="str">
            <v>CAIBATÉ</v>
          </cell>
          <cell r="F1691" t="str">
            <v>SANTA ROSA</v>
          </cell>
          <cell r="G1691">
            <v>43836</v>
          </cell>
          <cell r="H1691" t="str">
            <v>179.103.795.7</v>
          </cell>
          <cell r="I1691">
            <v>1</v>
          </cell>
          <cell r="J1691">
            <v>44062</v>
          </cell>
          <cell r="K1691">
            <v>44062</v>
          </cell>
          <cell r="L1691" t="str">
            <v>MELADO E AÇÚCAR MASCAVO</v>
          </cell>
          <cell r="M1691" t="str">
            <v>CANA-DE-AÇÚCAR</v>
          </cell>
          <cell r="N1691" t="str">
            <v>DILA MUNICIPAL N°19/2019</v>
          </cell>
          <cell r="O1691" t="str">
            <v>VALMIR JOSE SOBUCKI</v>
          </cell>
          <cell r="R1691" t="str">
            <v>VEGETAL</v>
          </cell>
          <cell r="V1691" t="str">
            <v>Serrinha do Urubucarú, s/n° - Interior</v>
          </cell>
          <cell r="W1691" t="str">
            <v>97.930-000</v>
          </cell>
          <cell r="X1691" t="str">
            <v>CONVENCIONAL</v>
          </cell>
        </row>
        <row r="1692">
          <cell r="C1692" t="str">
            <v>10.252/20</v>
          </cell>
          <cell r="D1692" t="str">
            <v>PANIFICADORA STROSCHON</v>
          </cell>
          <cell r="E1692" t="str">
            <v>SANTO ÂNGELO</v>
          </cell>
          <cell r="F1692" t="str">
            <v>SANTA ROSA</v>
          </cell>
          <cell r="G1692">
            <v>43854</v>
          </cell>
          <cell r="H1692" t="str">
            <v>113.101.876.9</v>
          </cell>
          <cell r="I1692">
            <v>1</v>
          </cell>
          <cell r="J1692">
            <v>45114</v>
          </cell>
          <cell r="K1692">
            <v>45114</v>
          </cell>
          <cell r="L1692" t="str">
            <v>PANIFICADOS - PÃO, CUCA</v>
          </cell>
          <cell r="M1692" t="str">
            <v>TRIGO</v>
          </cell>
          <cell r="N1692" t="str">
            <v>DNILA EMATER</v>
          </cell>
          <cell r="O1692" t="str">
            <v>ILBERTO STROSCHON</v>
          </cell>
          <cell r="Q1692" t="str">
            <v>55 3509 1124</v>
          </cell>
          <cell r="R1692" t="str">
            <v>VEGETAL</v>
          </cell>
          <cell r="S1692" t="str">
            <v>VIGILÂNCIA SANITÁRIA</v>
          </cell>
          <cell r="V1692" t="str">
            <v>Olhos D' Água Norte Atafona, s/n° - Atafona</v>
          </cell>
          <cell r="W1692" t="str">
            <v>98.801-000</v>
          </cell>
          <cell r="X1692" t="str">
            <v>CONVENCIONAL</v>
          </cell>
        </row>
        <row r="1693">
          <cell r="C1693" t="str">
            <v>10.253/20</v>
          </cell>
          <cell r="D1693" t="str">
            <v>BRAMEL</v>
          </cell>
          <cell r="E1693" t="str">
            <v>ENTRE-IJUÍS</v>
          </cell>
          <cell r="F1693" t="str">
            <v>SANTA ROSA</v>
          </cell>
          <cell r="G1693">
            <v>43854</v>
          </cell>
          <cell r="H1693" t="str">
            <v>269.104.916.1</v>
          </cell>
          <cell r="I1693">
            <v>0</v>
          </cell>
          <cell r="K1693">
            <v>43854</v>
          </cell>
          <cell r="L1693" t="str">
            <v>MEL, HIDROMEL, CERVEJA, VINAGRE, AGUARDENTE</v>
          </cell>
          <cell r="M1693" t="str">
            <v>APICULTURA</v>
          </cell>
          <cell r="O1693" t="str">
            <v>JOVANI DAME BRACHER</v>
          </cell>
          <cell r="P1693" t="str">
            <v>55 99701 4243</v>
          </cell>
          <cell r="R1693" t="str">
            <v>BEBIDAS</v>
          </cell>
          <cell r="U1693" t="str">
            <v>jovanibracher@hotmail.com</v>
          </cell>
          <cell r="V1693" t="str">
            <v>Estrada Linha Pereira, 740 - Colônia Mousquer</v>
          </cell>
          <cell r="W1693" t="str">
            <v>98.855-000</v>
          </cell>
          <cell r="X1693" t="str">
            <v>CONVENCIONAL</v>
          </cell>
        </row>
        <row r="1694">
          <cell r="C1694" t="str">
            <v>10.254/20</v>
          </cell>
          <cell r="D1694" t="str">
            <v>PEDÓ &amp; PEDÓ</v>
          </cell>
          <cell r="E1694" t="str">
            <v>SANTO ÂNGELO</v>
          </cell>
          <cell r="F1694" t="str">
            <v>SANTA ROSA</v>
          </cell>
          <cell r="G1694">
            <v>43924</v>
          </cell>
          <cell r="H1694" t="str">
            <v>113.112.016.4</v>
          </cell>
          <cell r="I1694">
            <v>1</v>
          </cell>
          <cell r="J1694">
            <v>44799</v>
          </cell>
          <cell r="K1694">
            <v>44799</v>
          </cell>
          <cell r="L1694" t="str">
            <v>MELADO</v>
          </cell>
          <cell r="M1694" t="str">
            <v>CANA-DE-AÇÚCAR</v>
          </cell>
          <cell r="N1694" t="str">
            <v>DL N° 717/202 - SEMMA</v>
          </cell>
          <cell r="O1694" t="str">
            <v>SANTO LUIS PEDÓ</v>
          </cell>
          <cell r="P1694" t="str">
            <v>55 99903 8706 / 99717 8392</v>
          </cell>
          <cell r="R1694" t="str">
            <v>VEGETAL</v>
          </cell>
          <cell r="S1694" t="str">
            <v>VIGILÂNCIA SANITÁRIA</v>
          </cell>
          <cell r="V1694" t="str">
            <v>Rincão dos Mendes, s/nº</v>
          </cell>
          <cell r="W1694" t="str">
            <v>98.801-660</v>
          </cell>
          <cell r="X1694" t="str">
            <v>CONVENCIONAL</v>
          </cell>
        </row>
        <row r="1695">
          <cell r="C1695" t="str">
            <v>10.255/20</v>
          </cell>
          <cell r="D1695" t="str">
            <v>FAMILIAR ARTEBOM</v>
          </cell>
          <cell r="E1695" t="str">
            <v>SÃO LUIZ GONZAGA</v>
          </cell>
          <cell r="F1695" t="str">
            <v>SANTA ROSA</v>
          </cell>
          <cell r="G1695">
            <v>43928</v>
          </cell>
          <cell r="H1695" t="str">
            <v>126.111.185.8</v>
          </cell>
          <cell r="I1695">
            <v>0</v>
          </cell>
          <cell r="K1695">
            <v>44016</v>
          </cell>
          <cell r="L1695" t="str">
            <v>PANIFICADOS - BOLO; DOCES</v>
          </cell>
          <cell r="M1695" t="str">
            <v>TRIGO</v>
          </cell>
          <cell r="O1695" t="str">
            <v>ELIZETE TONETTO BUDEL</v>
          </cell>
          <cell r="P1695" t="str">
            <v>55 99944 7681</v>
          </cell>
          <cell r="Q1695" t="str">
            <v>55 3352 4181</v>
          </cell>
          <cell r="R1695" t="str">
            <v>VEGETAL</v>
          </cell>
          <cell r="U1695" t="str">
            <v>elizetebudel@hotmail.com</v>
          </cell>
          <cell r="V1695" t="str">
            <v>Av. Senador Pinheiro Machado, 2111 - Centro</v>
          </cell>
          <cell r="W1695" t="str">
            <v>97.800-000</v>
          </cell>
          <cell r="X1695" t="str">
            <v>CONVENCIONAL</v>
          </cell>
        </row>
        <row r="1696">
          <cell r="C1696" t="str">
            <v>10.256/20</v>
          </cell>
          <cell r="D1696" t="str">
            <v>EMBUTIDOS KARLECHO</v>
          </cell>
          <cell r="E1696" t="str">
            <v>ENTRE-IJUÍS</v>
          </cell>
          <cell r="F1696" t="str">
            <v>SANTA ROSA</v>
          </cell>
          <cell r="G1696">
            <v>43965</v>
          </cell>
          <cell r="H1696" t="str">
            <v>269.102.766.4</v>
          </cell>
          <cell r="I1696">
            <v>1</v>
          </cell>
          <cell r="J1696">
            <v>45610</v>
          </cell>
          <cell r="K1696">
            <v>45610</v>
          </cell>
          <cell r="L1696" t="str">
            <v>SALAME E SALSICHÃO</v>
          </cell>
          <cell r="M1696" t="str">
            <v>SUINOCULTURA</v>
          </cell>
          <cell r="N1696" t="str">
            <v xml:space="preserve">DENI 16/2023 </v>
          </cell>
          <cell r="O1696" t="str">
            <v>LUIZ ROBERTO KARLECHO</v>
          </cell>
          <cell r="P1696" t="str">
            <v>55 99671 1689 / 99666 5973</v>
          </cell>
          <cell r="R1696" t="str">
            <v>ANIMAL</v>
          </cell>
          <cell r="S1696" t="str">
            <v>SIM</v>
          </cell>
          <cell r="U1696" t="str">
            <v>fernandokarlecho@gmail.com</v>
          </cell>
          <cell r="V1696" t="str">
            <v>BR 285 - Km 504, s/n° - Serra de Baixo</v>
          </cell>
          <cell r="W1696" t="str">
            <v>98.855-000</v>
          </cell>
          <cell r="X1696" t="str">
            <v>CONVENCIONAL</v>
          </cell>
        </row>
        <row r="1697">
          <cell r="C1697" t="str">
            <v>10.257/20</v>
          </cell>
          <cell r="D1697" t="str">
            <v>GURSKI PRODUTOS COLONIAIS</v>
          </cell>
          <cell r="E1697" t="str">
            <v>GUARANI DAS MISSÕES</v>
          </cell>
          <cell r="F1697" t="str">
            <v>SANTA ROSA</v>
          </cell>
          <cell r="G1697">
            <v>44011</v>
          </cell>
          <cell r="H1697" t="str">
            <v>060.100.153.2</v>
          </cell>
          <cell r="I1697">
            <v>1</v>
          </cell>
          <cell r="J1697">
            <v>45131</v>
          </cell>
          <cell r="K1697">
            <v>45131</v>
          </cell>
          <cell r="L1697" t="str">
            <v>PANIFICADOS - BOLACHAS, PÃES, CUCAS E SALGADINHOS</v>
          </cell>
          <cell r="M1697" t="str">
            <v>TRIGO E MILHO</v>
          </cell>
          <cell r="N1697" t="str">
            <v>DNILA 014/2023 SMAMA</v>
          </cell>
          <cell r="O1697" t="str">
            <v>IVONE CLECI GURSKI</v>
          </cell>
          <cell r="P1697" t="str">
            <v>55 99974 7014</v>
          </cell>
          <cell r="R1697" t="str">
            <v>VEGETAL</v>
          </cell>
          <cell r="S1697" t="str">
            <v>VIGILÂNCIA SANITÁRIA</v>
          </cell>
          <cell r="V1697" t="str">
            <v>Travessa 11, 105 - Pampa</v>
          </cell>
          <cell r="W1697" t="str">
            <v>97.950-000</v>
          </cell>
          <cell r="X1697" t="str">
            <v>CONVENCIONAL</v>
          </cell>
        </row>
        <row r="1698">
          <cell r="C1698" t="str">
            <v>10.258/20</v>
          </cell>
          <cell r="D1698" t="str">
            <v>GRANJA WESZ</v>
          </cell>
          <cell r="E1698" t="str">
            <v>PORTO XAVIER</v>
          </cell>
          <cell r="F1698" t="str">
            <v>SANTA ROSA</v>
          </cell>
          <cell r="G1698">
            <v>44022</v>
          </cell>
          <cell r="H1698" t="str">
            <v>214.104.571.6</v>
          </cell>
          <cell r="I1698">
            <v>0</v>
          </cell>
          <cell r="K1698">
            <v>44111</v>
          </cell>
          <cell r="L1698" t="str">
            <v>OVOS</v>
          </cell>
          <cell r="M1698" t="str">
            <v>AVICULTURA DE POSTURA</v>
          </cell>
          <cell r="O1698" t="str">
            <v>DIEGO AUGUSTO WESZ</v>
          </cell>
          <cell r="P1698" t="str">
            <v>55 99715 8189</v>
          </cell>
          <cell r="R1698" t="str">
            <v>ANIMAL</v>
          </cell>
          <cell r="V1698" t="str">
            <v>Linha Pedra Lisa, s/n° - Interior</v>
          </cell>
          <cell r="W1698" t="str">
            <v>98.995-000</v>
          </cell>
          <cell r="X1698" t="str">
            <v>CONVENCIONAL</v>
          </cell>
        </row>
        <row r="1699">
          <cell r="C1699" t="str">
            <v>10.259/20</v>
          </cell>
          <cell r="D1699" t="str">
            <v>GULOSEIMAS JU</v>
          </cell>
          <cell r="E1699" t="str">
            <v>GUARANI DAS MISSÕES</v>
          </cell>
          <cell r="F1699" t="str">
            <v>SANTA ROSA</v>
          </cell>
          <cell r="G1699">
            <v>44022</v>
          </cell>
          <cell r="H1699" t="str">
            <v>060.102.550.4</v>
          </cell>
          <cell r="I1699">
            <v>0</v>
          </cell>
          <cell r="K1699">
            <v>44111</v>
          </cell>
          <cell r="L1699" t="str">
            <v>PANIFICADOS - BOLACHAS, PÃES, SONHOS, SALGADINHOS E TORTAS</v>
          </cell>
          <cell r="M1699" t="str">
            <v>TRIGO E MILHO</v>
          </cell>
          <cell r="O1699" t="str">
            <v>JUDITH NATALIA KRULIKOWSKI KACZERSKI</v>
          </cell>
          <cell r="P1699" t="str">
            <v>55 99936 7101</v>
          </cell>
          <cell r="R1699" t="str">
            <v>VEGETAL</v>
          </cell>
          <cell r="U1699" t="str">
            <v>judith.kaczerski12@gmail.com</v>
          </cell>
          <cell r="V1699" t="str">
            <v>Linha Giruá, s/n° - Interior</v>
          </cell>
          <cell r="W1699" t="str">
            <v>97.950-000</v>
          </cell>
          <cell r="X1699" t="str">
            <v>CONVENCIONAL</v>
          </cell>
        </row>
        <row r="1700">
          <cell r="C1700" t="str">
            <v>10.260/20</v>
          </cell>
          <cell r="D1700" t="str">
            <v>DA'CLA</v>
          </cell>
          <cell r="E1700" t="str">
            <v>UBIRETAMA</v>
          </cell>
          <cell r="F1700" t="str">
            <v>SANTA ROSA</v>
          </cell>
          <cell r="G1700">
            <v>44159</v>
          </cell>
          <cell r="H1700" t="str">
            <v>463.100.768.0</v>
          </cell>
          <cell r="I1700">
            <v>1</v>
          </cell>
          <cell r="J1700">
            <v>44518</v>
          </cell>
          <cell r="K1700">
            <v>44159</v>
          </cell>
          <cell r="L1700" t="str">
            <v xml:space="preserve">QUEIJO COLONIAL </v>
          </cell>
          <cell r="M1700" t="str">
            <v>BOVINOCULTURA DE LEITE</v>
          </cell>
          <cell r="N1700" t="str">
            <v>DECLARAÇÃO DE ISENÇÃO AMBIENTAL MUNICIPAL</v>
          </cell>
          <cell r="O1700" t="str">
            <v>ADELINO CHEJOVICH</v>
          </cell>
          <cell r="P1700" t="str">
            <v>55 98422 8336</v>
          </cell>
          <cell r="R1700" t="str">
            <v>ANIMAL</v>
          </cell>
          <cell r="U1700" t="str">
            <v>clarindachejovich@gmail.com</v>
          </cell>
          <cell r="V1700" t="str">
            <v>Linha Cega, s/nº - Interior</v>
          </cell>
          <cell r="W1700" t="str">
            <v>98.898-000</v>
          </cell>
          <cell r="X1700" t="str">
            <v>CONVENCIONAL</v>
          </cell>
        </row>
        <row r="1701">
          <cell r="C1701" t="str">
            <v>10.261/21</v>
          </cell>
          <cell r="D1701" t="str">
            <v>DELÍCIAS DA NICA</v>
          </cell>
          <cell r="E1701" t="str">
            <v>SANTO ÂNGELO</v>
          </cell>
          <cell r="F1701" t="str">
            <v>SANTA ROSA</v>
          </cell>
          <cell r="G1701">
            <v>44257</v>
          </cell>
          <cell r="H1701" t="str">
            <v>113.113.484.0</v>
          </cell>
          <cell r="I1701">
            <v>1</v>
          </cell>
          <cell r="J1701">
            <v>44364</v>
          </cell>
          <cell r="K1701">
            <v>44364</v>
          </cell>
          <cell r="L1701" t="str">
            <v xml:space="preserve">PANIFICADOS - BOLACHA, PÃO, CUCA </v>
          </cell>
          <cell r="M1701" t="str">
            <v>TRIGO</v>
          </cell>
          <cell r="N1701" t="str">
            <v>DILA Mun DL nº 91/2021</v>
          </cell>
          <cell r="O1701" t="str">
            <v>MARIA DOLORES COLETTO SCOLA</v>
          </cell>
          <cell r="P1701" t="str">
            <v>55 99956 3723</v>
          </cell>
          <cell r="R1701" t="str">
            <v>VEGETAL</v>
          </cell>
          <cell r="S1701" t="str">
            <v>VIGILÂNCIA SANITÁRIA</v>
          </cell>
          <cell r="V1701" t="str">
            <v>Barra São João, s/nº</v>
          </cell>
          <cell r="W1701" t="str">
            <v>98.800-000</v>
          </cell>
          <cell r="X1701" t="str">
            <v>CONVENCIONAL</v>
          </cell>
        </row>
        <row r="1702">
          <cell r="C1702" t="str">
            <v>10.262/21</v>
          </cell>
          <cell r="D1702" t="str">
            <v>JR</v>
          </cell>
          <cell r="E1702" t="str">
            <v>CAIBATÉ</v>
          </cell>
          <cell r="F1702" t="str">
            <v>SANTA ROSA</v>
          </cell>
          <cell r="G1702">
            <v>44306</v>
          </cell>
          <cell r="H1702" t="str">
            <v>179.102.518.5</v>
          </cell>
          <cell r="I1702">
            <v>1</v>
          </cell>
          <cell r="J1702">
            <v>44679</v>
          </cell>
          <cell r="K1702">
            <v>44679</v>
          </cell>
          <cell r="L1702" t="str">
            <v>FRANGO</v>
          </cell>
          <cell r="M1702" t="str">
            <v>AVICULTURA DE CORTE</v>
          </cell>
          <cell r="N1702" t="str">
            <v>LO Mun nº 05/2020</v>
          </cell>
          <cell r="O1702" t="str">
            <v>ROSELAINE HAAB FREIBERGER</v>
          </cell>
          <cell r="P1702" t="str">
            <v>55 99628 7696 / 99900 6438</v>
          </cell>
          <cell r="R1702" t="str">
            <v>ANIMAL</v>
          </cell>
          <cell r="S1702" t="str">
            <v>SIM</v>
          </cell>
          <cell r="U1702" t="str">
            <v>jaimefreiberger7869@gmail.com</v>
          </cell>
          <cell r="V1702" t="str">
            <v>Linha Passo Novo, s/nº - Interior</v>
          </cell>
          <cell r="W1702" t="str">
            <v>97.930-000</v>
          </cell>
          <cell r="X1702" t="str">
            <v>CONVENCIONAL</v>
          </cell>
        </row>
        <row r="1703">
          <cell r="C1703" t="str">
            <v>10.263/21</v>
          </cell>
          <cell r="D1703" t="str">
            <v>CHARCUTARIA ZWEIGLE</v>
          </cell>
          <cell r="E1703" t="str">
            <v>ENTRE-IJUÍS</v>
          </cell>
          <cell r="F1703" t="str">
            <v>SANTA ROSA</v>
          </cell>
          <cell r="G1703">
            <v>44365</v>
          </cell>
          <cell r="H1703" t="str">
            <v>269.103.238.2</v>
          </cell>
          <cell r="I1703">
            <v>1</v>
          </cell>
          <cell r="J1703">
            <v>44441</v>
          </cell>
          <cell r="K1703">
            <v>44236</v>
          </cell>
          <cell r="L1703" t="str">
            <v>LINGUIÇA, SALAME, SALSICHÃO, COPA</v>
          </cell>
          <cell r="M1703" t="str">
            <v>SUINOCULTURA</v>
          </cell>
          <cell r="N1703" t="str">
            <v>DNILA Mun nº 7/2021</v>
          </cell>
          <cell r="O1703" t="str">
            <v>FERNANDO TIAGO ZWEIGLE</v>
          </cell>
          <cell r="P1703" t="str">
            <v>55 99101 3676</v>
          </cell>
          <cell r="R1703" t="str">
            <v>ANIMAL</v>
          </cell>
          <cell r="S1703" t="str">
            <v>SIM</v>
          </cell>
          <cell r="U1703" t="str">
            <v>ftzweigl@yahoo.com</v>
          </cell>
          <cell r="V1703" t="str">
            <v>Estrada Municipal Esquina Gaucha, s/n°</v>
          </cell>
          <cell r="W1703" t="str">
            <v>98.855-000</v>
          </cell>
          <cell r="X1703" t="str">
            <v>CONVENCIONAL</v>
          </cell>
        </row>
        <row r="1704">
          <cell r="C1704" t="str">
            <v>10.264/21</v>
          </cell>
          <cell r="D1704" t="str">
            <v>ARCO VERDE</v>
          </cell>
          <cell r="E1704" t="str">
            <v>BOSSOROCA</v>
          </cell>
          <cell r="F1704" t="str">
            <v>SANTA ROSA</v>
          </cell>
          <cell r="G1704">
            <v>44384</v>
          </cell>
          <cell r="H1704" t="str">
            <v>174.105.896.9</v>
          </cell>
          <cell r="I1704">
            <v>1</v>
          </cell>
          <cell r="J1704">
            <v>45345</v>
          </cell>
          <cell r="K1704">
            <v>45345</v>
          </cell>
          <cell r="L1704" t="str">
            <v>MANDIOCA DESCASCADA, CHIPS BATATA E BATATA DOCE</v>
          </cell>
          <cell r="M1704" t="str">
            <v>MANDIOCA E HORTICULTURA</v>
          </cell>
          <cell r="N1704" t="str">
            <v>Declaração de Enquadramento Ambiental (15/12/2023)</v>
          </cell>
          <cell r="O1704" t="str">
            <v>HÊRICA STEFANELO DA SILVA KELLER</v>
          </cell>
          <cell r="P1704" t="str">
            <v>55 99925 7717</v>
          </cell>
          <cell r="R1704" t="str">
            <v>VEGETAL</v>
          </cell>
          <cell r="S1704" t="str">
            <v>VIGILÂNCIA SANITÁRIA</v>
          </cell>
          <cell r="U1704" t="str">
            <v>herica.s.s.k@gmail.com</v>
          </cell>
          <cell r="V1704" t="str">
            <v>Esquina do Ivaí, s/n° - Interior</v>
          </cell>
          <cell r="W1704" t="str">
            <v>97.850-000</v>
          </cell>
          <cell r="X1704" t="str">
            <v>CONVENCIONAL</v>
          </cell>
        </row>
        <row r="1705">
          <cell r="C1705" t="str">
            <v>10.265/21</v>
          </cell>
          <cell r="D1705" t="str">
            <v>RD OVOS COLONIAIS</v>
          </cell>
          <cell r="E1705" t="str">
            <v>PORTO XAVIER</v>
          </cell>
          <cell r="F1705" t="str">
            <v>SANTA ROSA</v>
          </cell>
          <cell r="G1705">
            <v>44519</v>
          </cell>
          <cell r="H1705" t="str">
            <v>214.105.348.4</v>
          </cell>
          <cell r="I1705">
            <v>0</v>
          </cell>
          <cell r="K1705">
            <v>44519</v>
          </cell>
          <cell r="L1705" t="str">
            <v>OVOS</v>
          </cell>
          <cell r="M1705" t="str">
            <v>AVICULTURA DE POSTURA</v>
          </cell>
          <cell r="O1705" t="str">
            <v>RODRIGO WIEST DAS DORES</v>
          </cell>
          <cell r="P1705" t="str">
            <v>55 99957 5601 / 99681 9796</v>
          </cell>
          <cell r="R1705" t="str">
            <v>ANIMAL</v>
          </cell>
          <cell r="V1705" t="str">
            <v>Linha Divisa, s/n° - Interior</v>
          </cell>
          <cell r="W1705" t="str">
            <v>98.995-000</v>
          </cell>
          <cell r="X1705" t="str">
            <v>CONVENCIONAL</v>
          </cell>
        </row>
        <row r="1706">
          <cell r="C1706" t="str">
            <v>10.266/21</v>
          </cell>
          <cell r="D1706" t="str">
            <v>GRANJA AVÍCOLA JR - AGROINDÚSTRIA DE OVOS FRESCOS IN NATURA</v>
          </cell>
          <cell r="E1706" t="str">
            <v>CAIBATÉ</v>
          </cell>
          <cell r="F1706" t="str">
            <v>SANTA ROSA</v>
          </cell>
          <cell r="G1706">
            <v>44551</v>
          </cell>
          <cell r="H1706" t="str">
            <v>179.102.518.5</v>
          </cell>
          <cell r="I1706">
            <v>1</v>
          </cell>
          <cell r="J1706">
            <v>44671</v>
          </cell>
          <cell r="K1706">
            <v>44671</v>
          </cell>
          <cell r="L1706" t="str">
            <v>OVOS</v>
          </cell>
          <cell r="M1706" t="str">
            <v>AVICULTURA DE POSTURA</v>
          </cell>
          <cell r="N1706" t="str">
            <v>DILA Mun nº 6/2021</v>
          </cell>
          <cell r="O1706" t="str">
            <v>ROSELAINE HAAB FREIBERGER</v>
          </cell>
          <cell r="P1706" t="str">
            <v>55 99628 7696 / 99900 6438</v>
          </cell>
          <cell r="R1706" t="str">
            <v>ANIMAL</v>
          </cell>
          <cell r="S1706" t="str">
            <v>SIM</v>
          </cell>
          <cell r="U1706" t="str">
            <v>jaimefreiberger7869@gmail.com</v>
          </cell>
          <cell r="V1706" t="str">
            <v>Linha Passo Novo, s/nº - Interior</v>
          </cell>
          <cell r="W1706" t="str">
            <v>97.930-000</v>
          </cell>
          <cell r="X1706" t="str">
            <v>CONVENCIONAL</v>
          </cell>
        </row>
        <row r="1707">
          <cell r="C1707" t="str">
            <v>10.267/21</v>
          </cell>
          <cell r="D1707" t="str">
            <v>NOZES ANDORINHA</v>
          </cell>
          <cell r="E1707" t="str">
            <v>SALVADOR DAS MISSÕES</v>
          </cell>
          <cell r="F1707" t="str">
            <v>SANTA ROSA</v>
          </cell>
          <cell r="G1707">
            <v>44552</v>
          </cell>
          <cell r="H1707" t="str">
            <v>399.101.346.2</v>
          </cell>
          <cell r="I1707">
            <v>1</v>
          </cell>
          <cell r="J1707">
            <v>44796</v>
          </cell>
          <cell r="K1707">
            <v>44796</v>
          </cell>
          <cell r="L1707" t="str">
            <v>NOZ-PECÃ</v>
          </cell>
          <cell r="M1707" t="str">
            <v>NOZ-PECÃ</v>
          </cell>
          <cell r="N1707" t="str">
            <v>DNILA nº 4/2021 - SMAM</v>
          </cell>
          <cell r="O1707" t="str">
            <v>ARMANDO JACÓ ARENHARDT</v>
          </cell>
          <cell r="P1707" t="str">
            <v>55 99626 8134 / 99199 2530 / 99126 6121</v>
          </cell>
          <cell r="R1707" t="str">
            <v>VEGETAL</v>
          </cell>
          <cell r="S1707" t="str">
            <v>VIGILÂNCIA SANITÁRIA</v>
          </cell>
          <cell r="U1707" t="str">
            <v>odacirluiz@yahoo.com.br</v>
          </cell>
          <cell r="V1707" t="str">
            <v>Rua Pedro Dewes, 922 - Vila Santa Catarina</v>
          </cell>
          <cell r="W1707" t="str">
            <v>97.940-000</v>
          </cell>
          <cell r="X1707" t="str">
            <v>CONVENCIONAL</v>
          </cell>
        </row>
        <row r="1708">
          <cell r="C1708" t="str">
            <v>10.268/21</v>
          </cell>
          <cell r="D1708" t="str">
            <v>GESSI CONFEITARIA E PANIFICADOS</v>
          </cell>
          <cell r="E1708" t="str">
            <v>GUARANI DAS MISSÕES</v>
          </cell>
          <cell r="F1708" t="str">
            <v>SANTA ROSA</v>
          </cell>
          <cell r="G1708">
            <v>44552</v>
          </cell>
          <cell r="H1708" t="str">
            <v>060.104.646.3</v>
          </cell>
          <cell r="I1708">
            <v>0</v>
          </cell>
          <cell r="K1708">
            <v>44552</v>
          </cell>
          <cell r="L1708" t="str">
            <v>PANIFICADOS - TORTA, BOLACHA, SONHO, DOCINHOS, PÃO DE MEL, PIEROGUI (TIPICO POLONES)</v>
          </cell>
          <cell r="M1708" t="str">
            <v>TRIGO E MILHO</v>
          </cell>
          <cell r="O1708" t="str">
            <v>GESSI TERESINHA SCHINWELSKI BORKOWSKI</v>
          </cell>
          <cell r="P1708" t="str">
            <v>55 99918 3378 / 99639 6490</v>
          </cell>
          <cell r="R1708" t="str">
            <v>VEGETAL</v>
          </cell>
          <cell r="U1708" t="str">
            <v>gessiborkowski@gmail.com</v>
          </cell>
          <cell r="V1708" t="str">
            <v>Linha Dr° Pinto, s/n° - Interior</v>
          </cell>
          <cell r="W1708" t="str">
            <v>97.950-000</v>
          </cell>
          <cell r="X1708" t="str">
            <v>CONVENCIONAL</v>
          </cell>
        </row>
        <row r="1709">
          <cell r="C1709" t="str">
            <v>10.269/22</v>
          </cell>
          <cell r="D1709" t="str">
            <v>PANIFICADOS COLONIAIS KLEIN</v>
          </cell>
          <cell r="E1709" t="str">
            <v>SÃO PEDRO DO BUTIÁ</v>
          </cell>
          <cell r="F1709" t="str">
            <v>SANTA ROSA</v>
          </cell>
          <cell r="G1709">
            <v>44602</v>
          </cell>
          <cell r="H1709" t="str">
            <v>411.101.156.9</v>
          </cell>
          <cell r="I1709">
            <v>0</v>
          </cell>
          <cell r="K1709">
            <v>44836</v>
          </cell>
          <cell r="L1709" t="str">
            <v>PANIFICADOS - CUCAS, PÃO MILHO, INTEGRAL, SOVADO, ROSCA, BOLACHAS SORTIDAS, MASSAS, BOLOS, SALGADOS</v>
          </cell>
          <cell r="M1709" t="str">
            <v>TRIGO E MILHO</v>
          </cell>
          <cell r="O1709" t="str">
            <v>NELSON DA SILVA KLEIN</v>
          </cell>
          <cell r="P1709" t="str">
            <v>55 99987 2060</v>
          </cell>
          <cell r="R1709" t="str">
            <v>VEGETAL</v>
          </cell>
          <cell r="U1709" t="str">
            <v>nelsonpatriciak@hotmail.com</v>
          </cell>
          <cell r="V1709" t="str">
            <v>Vila Butiá Inferior, s/n, Vila Butiá Inferior</v>
          </cell>
          <cell r="W1709" t="str">
            <v>97.920-000</v>
          </cell>
          <cell r="X1709" t="str">
            <v>CONVENCIONAL</v>
          </cell>
        </row>
        <row r="1710">
          <cell r="C1710" t="str">
            <v>10.270/22</v>
          </cell>
          <cell r="D1710" t="str">
            <v>AÇOUGUE DO PIPO</v>
          </cell>
          <cell r="E1710" t="str">
            <v>SÃO PEDRO DO BUTIÁ</v>
          </cell>
          <cell r="F1710" t="str">
            <v>SANTA ROSA</v>
          </cell>
          <cell r="G1710">
            <v>44613</v>
          </cell>
          <cell r="H1710" t="str">
            <v>411.101.485.1</v>
          </cell>
          <cell r="I1710">
            <v>1</v>
          </cell>
          <cell r="J1710">
            <v>44815</v>
          </cell>
          <cell r="K1710">
            <v>44815</v>
          </cell>
          <cell r="L1710" t="str">
            <v>LINGUIÇA MISTA, COSTELA DEFUMADA, CHARQUE, SALSICHÃO, TORRESMO E BANHA</v>
          </cell>
          <cell r="M1710" t="str">
            <v>SUINOCULTURA E BOVINOCULTURA DE CORTE</v>
          </cell>
          <cell r="N1710" t="str">
            <v>DNILA Mun 04/2022</v>
          </cell>
          <cell r="O1710" t="str">
            <v>MACÁLISTER RAUBER BOCHLKE</v>
          </cell>
          <cell r="P1710" t="str">
            <v>55 99679 5578</v>
          </cell>
          <cell r="R1710" t="str">
            <v>ANIMAL</v>
          </cell>
          <cell r="S1710" t="str">
            <v>SIM</v>
          </cell>
          <cell r="T1710" t="str">
            <v>SUSAF-RS</v>
          </cell>
          <cell r="U1710" t="str">
            <v>xml.pipo@gmail.com</v>
          </cell>
          <cell r="V1710" t="str">
            <v>Rua Eugênio Frantz, 681 - Centro</v>
          </cell>
          <cell r="W1710" t="str">
            <v>97.920-000</v>
          </cell>
          <cell r="X1710" t="str">
            <v>CONVENCIONAL</v>
          </cell>
        </row>
        <row r="1711">
          <cell r="C1711" t="str">
            <v>10.271/22</v>
          </cell>
          <cell r="D1711" t="str">
            <v>OLIVEIRA</v>
          </cell>
          <cell r="E1711" t="str">
            <v>SÃO NICOLAU</v>
          </cell>
          <cell r="F1711" t="str">
            <v>SANTA ROSA</v>
          </cell>
          <cell r="G1711">
            <v>44742</v>
          </cell>
          <cell r="H1711" t="str">
            <v>226.103.095.3</v>
          </cell>
          <cell r="I1711">
            <v>1</v>
          </cell>
          <cell r="J1711">
            <v>45498</v>
          </cell>
          <cell r="K1711">
            <v>45498</v>
          </cell>
          <cell r="L1711" t="str">
            <v>OVOS</v>
          </cell>
          <cell r="M1711" t="str">
            <v>AVICULTURA DE POSTURA</v>
          </cell>
          <cell r="N1711" t="str">
            <v>DNILA EMATER</v>
          </cell>
          <cell r="O1711" t="str">
            <v>CARLOS ALBERTO CARVALHO DE OLIVEIRA</v>
          </cell>
          <cell r="P1711" t="str">
            <v>55 99152 9428</v>
          </cell>
          <cell r="R1711" t="str">
            <v>ANIMAL</v>
          </cell>
          <cell r="S1711" t="str">
            <v>SIM</v>
          </cell>
          <cell r="U1711" t="str">
            <v>carlosoliveira0085@gmail.com</v>
          </cell>
          <cell r="V1711" t="str">
            <v>Rincão Pelado, 701 - Interior</v>
          </cell>
          <cell r="W1711" t="str">
            <v>97.880-000</v>
          </cell>
          <cell r="X1711" t="str">
            <v>CONVENCIONAL</v>
          </cell>
        </row>
        <row r="1712">
          <cell r="C1712" t="str">
            <v>10.272/22</v>
          </cell>
          <cell r="D1712" t="str">
            <v>DOIS CHICOS</v>
          </cell>
          <cell r="E1712" t="str">
            <v>SANTO ÂNGELO</v>
          </cell>
          <cell r="F1712" t="str">
            <v>SANTA ROSA</v>
          </cell>
          <cell r="G1712">
            <v>44796</v>
          </cell>
          <cell r="H1712" t="str">
            <v>113.018.382.0</v>
          </cell>
          <cell r="I1712">
            <v>1</v>
          </cell>
          <cell r="J1712">
            <v>45580</v>
          </cell>
          <cell r="K1712">
            <v>45580</v>
          </cell>
          <cell r="L1712" t="str">
            <v>CACHAÇA</v>
          </cell>
          <cell r="M1712" t="str">
            <v>CANA-DE-AÇÚCAR</v>
          </cell>
          <cell r="N1712" t="str">
            <v>DL 688/2022 SEMMA</v>
          </cell>
          <cell r="O1712" t="str">
            <v>FRANCISCO DA SILVA MEDEIROS</v>
          </cell>
          <cell r="P1712" t="str">
            <v>55 99600 0016</v>
          </cell>
          <cell r="R1712" t="str">
            <v>BEBIDAS</v>
          </cell>
          <cell r="S1712" t="str">
            <v>MAPA</v>
          </cell>
          <cell r="U1712" t="str">
            <v>franmed7@hotmail.com</v>
          </cell>
          <cell r="V1712" t="str">
            <v>Linha Picadinha, S/N</v>
          </cell>
          <cell r="W1712" t="str">
            <v>98.804-898</v>
          </cell>
          <cell r="X1712" t="str">
            <v>CONVENCIONAL</v>
          </cell>
        </row>
        <row r="1713">
          <cell r="C1713" t="str">
            <v>10.273/22</v>
          </cell>
          <cell r="D1713" t="str">
            <v>STURM EMBUTIDOS E DEFUMADOS</v>
          </cell>
          <cell r="E1713" t="str">
            <v>SALVADOR DAS MISSÕES</v>
          </cell>
          <cell r="F1713" t="str">
            <v>SANTA ROSA</v>
          </cell>
          <cell r="G1713">
            <v>44818</v>
          </cell>
          <cell r="H1713" t="str">
            <v>399.101.755.7</v>
          </cell>
          <cell r="I1713">
            <v>1</v>
          </cell>
          <cell r="J1713">
            <v>44815</v>
          </cell>
          <cell r="K1713">
            <v>44815</v>
          </cell>
          <cell r="L1713" t="str">
            <v>SALAME, SALSICHÃO, CHARQUE, COSTELA DEFUMADA, TORRESMO, COPA</v>
          </cell>
          <cell r="M1713" t="str">
            <v>SUINOCULTURA</v>
          </cell>
          <cell r="N1713" t="str">
            <v>DNILA Mun 1/2022</v>
          </cell>
          <cell r="O1713" t="str">
            <v>GUSTABIO FERNANDO STURM</v>
          </cell>
          <cell r="P1713" t="str">
            <v>51 99928 2153</v>
          </cell>
          <cell r="R1713" t="str">
            <v>ANIMAL</v>
          </cell>
          <cell r="S1713" t="str">
            <v>SIM</v>
          </cell>
          <cell r="U1713" t="str">
            <v>gustabiosturm@gmail.com</v>
          </cell>
          <cell r="V1713" t="str">
            <v>Vila Caraguatá - Interior</v>
          </cell>
          <cell r="W1713" t="str">
            <v>97.940-000</v>
          </cell>
          <cell r="X1713" t="str">
            <v>CONVENCIONAL</v>
          </cell>
        </row>
        <row r="1714">
          <cell r="C1714" t="str">
            <v>10.274/22</v>
          </cell>
          <cell r="D1714" t="str">
            <v>D'MARINES</v>
          </cell>
          <cell r="E1714" t="str">
            <v>CAIBATÉ</v>
          </cell>
          <cell r="F1714" t="str">
            <v>SANTA ROSA</v>
          </cell>
          <cell r="G1714">
            <v>44875</v>
          </cell>
          <cell r="H1714" t="str">
            <v>179.103.425.7</v>
          </cell>
          <cell r="I1714">
            <v>0</v>
          </cell>
          <cell r="K1714">
            <v>44875</v>
          </cell>
          <cell r="L1714" t="str">
            <v>PANIFICADOS</v>
          </cell>
          <cell r="M1714" t="str">
            <v>TRIGO</v>
          </cell>
          <cell r="O1714" t="str">
            <v>MARINES SOUZA DO NASCIMENTO</v>
          </cell>
          <cell r="P1714" t="str">
            <v>55 99700 6699</v>
          </cell>
          <cell r="R1714" t="str">
            <v>VEGETAL</v>
          </cell>
          <cell r="V1714" t="str">
            <v>Rincão dos Machado, S/N - Interior</v>
          </cell>
          <cell r="W1714" t="str">
            <v>97.930-000</v>
          </cell>
          <cell r="X1714" t="str">
            <v>CONVENCIONAL</v>
          </cell>
        </row>
        <row r="1715">
          <cell r="C1715" t="str">
            <v>10.275/22</v>
          </cell>
          <cell r="D1715" t="str">
            <v>DAH-RE</v>
          </cell>
          <cell r="E1715" t="str">
            <v>SALVADOR DAS MISSÕES</v>
          </cell>
          <cell r="F1715" t="str">
            <v>SANTA ROSA</v>
          </cell>
          <cell r="G1715">
            <v>44895</v>
          </cell>
          <cell r="H1715" t="str">
            <v>399.000.399.4</v>
          </cell>
          <cell r="I1715">
            <v>1</v>
          </cell>
          <cell r="J1715">
            <v>44984</v>
          </cell>
          <cell r="K1715">
            <v>44984</v>
          </cell>
          <cell r="L1715" t="str">
            <v>QUEIJO, DOCE DE LEITE, NATA, IOGURTE, RICOTA, BEBIDA LÁCTEA, MANTEIGA</v>
          </cell>
          <cell r="M1715" t="str">
            <v>BOVINOCULTURA DE LEITE</v>
          </cell>
          <cell r="N1715" t="str">
            <v>Licença de Operação nº 6/2022</v>
          </cell>
          <cell r="O1715" t="str">
            <v>JULIANA ANDRESSA KONZEN</v>
          </cell>
          <cell r="P1715" t="str">
            <v>55 99988 0395 / 27 99979 6540</v>
          </cell>
          <cell r="R1715" t="str">
            <v>ANIMAL</v>
          </cell>
          <cell r="S1715" t="str">
            <v>SIM</v>
          </cell>
          <cell r="T1715" t="str">
            <v>SUSAF-RS</v>
          </cell>
          <cell r="U1715" t="str">
            <v>agroindustrialkonzen@gmail.com</v>
          </cell>
          <cell r="V1715" t="str">
            <v>Rua Progresso, 306 - Área Industrial II</v>
          </cell>
          <cell r="W1715" t="str">
            <v>97.940-000</v>
          </cell>
          <cell r="X1715" t="str">
            <v>CONVENCIONAL</v>
          </cell>
        </row>
        <row r="1716">
          <cell r="C1716" t="str">
            <v>10.276/23</v>
          </cell>
          <cell r="D1716" t="str">
            <v>FAMILIAR ALVES DE ALMEIDA</v>
          </cell>
          <cell r="E1716" t="str">
            <v>SÃO LUIZ GONZAGA</v>
          </cell>
          <cell r="F1716" t="str">
            <v>SANTA ROSA</v>
          </cell>
          <cell r="G1716">
            <v>44998</v>
          </cell>
          <cell r="H1716" t="str">
            <v>126.109.113.0</v>
          </cell>
          <cell r="I1716">
            <v>0</v>
          </cell>
          <cell r="K1716">
            <v>45853</v>
          </cell>
          <cell r="L1716" t="str">
            <v>OVOS</v>
          </cell>
          <cell r="M1716" t="str">
            <v>AVICULTURA DE POSTURA</v>
          </cell>
          <cell r="O1716" t="str">
            <v>ODAIR BACK DE ALMEIDA</v>
          </cell>
          <cell r="P1716" t="str">
            <v>55 99909 6837 / 99946 7617</v>
          </cell>
          <cell r="R1716" t="str">
            <v>ANIMAL</v>
          </cell>
          <cell r="V1716" t="str">
            <v>Assentamento Campos do Pontão, s/nº  - Interior</v>
          </cell>
          <cell r="W1716" t="str">
            <v>97.800-000</v>
          </cell>
          <cell r="X1716" t="str">
            <v>CONVENCIONAL</v>
          </cell>
        </row>
        <row r="1717">
          <cell r="C1717" t="str">
            <v>10.277/23</v>
          </cell>
          <cell r="D1717" t="str">
            <v>ELIANE ENGROFF SABORES CASEIROS</v>
          </cell>
          <cell r="E1717" t="str">
            <v>PORTO XAVIER</v>
          </cell>
          <cell r="F1717" t="str">
            <v>SANTA ROSA</v>
          </cell>
          <cell r="G1717">
            <v>45070</v>
          </cell>
          <cell r="H1717" t="str">
            <v>214.104.163.0</v>
          </cell>
          <cell r="I1717">
            <v>1</v>
          </cell>
          <cell r="J1717">
            <v>45583</v>
          </cell>
          <cell r="K1717">
            <v>45811</v>
          </cell>
          <cell r="L1717" t="str">
            <v>PANIFICADOS - PÃES, CUCA, BOLACHAS, PIZZA, MASSAS, DOCES, SALGADOS</v>
          </cell>
          <cell r="M1717" t="str">
            <v>TRIGO</v>
          </cell>
          <cell r="N1717" t="str">
            <v>DNILA DMMA 14/10/2024</v>
          </cell>
          <cell r="O1717" t="str">
            <v>ELIANE PRUNI ENGROFF</v>
          </cell>
          <cell r="P1717" t="str">
            <v>55 98417 4385</v>
          </cell>
          <cell r="R1717" t="str">
            <v>VEGETAL</v>
          </cell>
          <cell r="S1717" t="str">
            <v>VIGILÂNCIA SANITÁRIA</v>
          </cell>
          <cell r="V1717" t="str">
            <v>Linha Primeira, S/N - Interior</v>
          </cell>
          <cell r="W1717" t="str">
            <v>98.995-000</v>
          </cell>
          <cell r="X1717" t="str">
            <v>CONVENCIONAL</v>
          </cell>
        </row>
        <row r="1718">
          <cell r="C1718" t="str">
            <v>10.278/23</v>
          </cell>
          <cell r="D1718" t="str">
            <v>RINCÃO VERMELHO</v>
          </cell>
          <cell r="E1718" t="str">
            <v>ROQUE GONZALES</v>
          </cell>
          <cell r="F1718" t="str">
            <v>SANTA ROSA</v>
          </cell>
          <cell r="G1718">
            <v>45096</v>
          </cell>
          <cell r="H1718" t="str">
            <v>220.105.467.8</v>
          </cell>
          <cell r="I1718">
            <v>1</v>
          </cell>
          <cell r="J1718">
            <v>45562</v>
          </cell>
          <cell r="K1718">
            <v>45562</v>
          </cell>
          <cell r="L1718" t="str">
            <v>MANDIOCA À VÁCUO</v>
          </cell>
          <cell r="M1718" t="str">
            <v>MANDIOCA</v>
          </cell>
          <cell r="N1718" t="str">
            <v>LO 0014/2024-DL/LO</v>
          </cell>
          <cell r="O1718" t="str">
            <v>ALAÍDES OURIQUES MACIEL</v>
          </cell>
          <cell r="P1718" t="str">
            <v>55 99679 1893 / 99731 9129 / 99109 4295</v>
          </cell>
          <cell r="R1718" t="str">
            <v>VEGETAL</v>
          </cell>
          <cell r="S1718" t="str">
            <v>VIGILÂNCIA SANITÁRIA</v>
          </cell>
          <cell r="V1718" t="str">
            <v>Rua Paulo Borowski, Rota: 43 Seq: 1130 - Distrito Rincão Vermelho</v>
          </cell>
          <cell r="W1718" t="str">
            <v>97.970-000</v>
          </cell>
          <cell r="X1718" t="str">
            <v>CONVENCIONAL</v>
          </cell>
        </row>
        <row r="1719">
          <cell r="C1719" t="str">
            <v>10.279/23</v>
          </cell>
          <cell r="D1719" t="str">
            <v>AMÉLIA HORTIFRUTI</v>
          </cell>
          <cell r="E1719" t="str">
            <v>SÃO PAULO DAS MISSÕES</v>
          </cell>
          <cell r="F1719" t="str">
            <v>SANTA ROSA</v>
          </cell>
          <cell r="G1719">
            <v>45153</v>
          </cell>
          <cell r="H1719" t="str">
            <v>227.104.449.3</v>
          </cell>
          <cell r="I1719">
            <v>1</v>
          </cell>
          <cell r="J1719">
            <v>45498</v>
          </cell>
          <cell r="K1719">
            <v>45498</v>
          </cell>
          <cell r="L1719" t="str">
            <v>MANDIOCA, MILHO, CONSERVAS</v>
          </cell>
          <cell r="M1719" t="str">
            <v>MANDIOCA, MILHO, OLERÍCOLAS</v>
          </cell>
          <cell r="N1719" t="str">
            <v>DNILA EMATER</v>
          </cell>
          <cell r="O1719" t="str">
            <v>AMÉLIA LUNARDI</v>
          </cell>
          <cell r="P1719" t="str">
            <v>55 99648 7289</v>
          </cell>
          <cell r="R1719" t="str">
            <v>VEGETAL</v>
          </cell>
          <cell r="S1719" t="str">
            <v>VIGILÂNCIA SANITÁRIA</v>
          </cell>
          <cell r="U1719" t="str">
            <v>amelia.lunardi@gmail.com</v>
          </cell>
          <cell r="V1719" t="str">
            <v>Linha Mila Centro, S/N - Interior</v>
          </cell>
          <cell r="W1719" t="str">
            <v>97.980-000</v>
          </cell>
          <cell r="X1719" t="str">
            <v>CONVENCIONAL</v>
          </cell>
        </row>
        <row r="1720">
          <cell r="C1720" t="str">
            <v>10.280/23</v>
          </cell>
          <cell r="D1720" t="str">
            <v>SABOR NATIVO</v>
          </cell>
          <cell r="E1720" t="str">
            <v>CERRO LARGO</v>
          </cell>
          <cell r="F1720" t="str">
            <v>SANTA ROSA</v>
          </cell>
          <cell r="G1720">
            <v>45187</v>
          </cell>
          <cell r="H1720" t="str">
            <v>030.105.213.1</v>
          </cell>
          <cell r="I1720">
            <v>0</v>
          </cell>
          <cell r="K1720">
            <v>45187</v>
          </cell>
          <cell r="L1720" t="str">
            <v>MEL</v>
          </cell>
          <cell r="M1720" t="str">
            <v>APICULTURA</v>
          </cell>
          <cell r="O1720" t="str">
            <v>CLAUDEMIR MISTURA</v>
          </cell>
          <cell r="P1720" t="str">
            <v>55 99652 8108</v>
          </cell>
          <cell r="R1720" t="str">
            <v>ANIMAL</v>
          </cell>
          <cell r="U1720" t="str">
            <v>agro.mistura@hotmail.com</v>
          </cell>
          <cell r="V1720" t="str">
            <v>Linha São João, S/N - Interior</v>
          </cell>
          <cell r="W1720" t="str">
            <v>97.900-000</v>
          </cell>
          <cell r="X1720" t="str">
            <v>CONVENCIONAL</v>
          </cell>
        </row>
        <row r="1721">
          <cell r="C1721" t="str">
            <v>10.281/23</v>
          </cell>
          <cell r="D1721" t="str">
            <v>APIS MISSÕES</v>
          </cell>
          <cell r="E1721" t="str">
            <v>SANTO ÂNGELO</v>
          </cell>
          <cell r="F1721" t="str">
            <v>SANTA ROSA</v>
          </cell>
          <cell r="G1721">
            <v>45188</v>
          </cell>
          <cell r="H1721" t="str">
            <v>113.117.552.0</v>
          </cell>
          <cell r="I1721">
            <v>1</v>
          </cell>
          <cell r="J1721">
            <v>45499</v>
          </cell>
          <cell r="K1721">
            <v>45499</v>
          </cell>
          <cell r="L1721" t="str">
            <v>MEL</v>
          </cell>
          <cell r="M1721" t="str">
            <v>APICULTURA</v>
          </cell>
          <cell r="N1721" t="str">
            <v>DL 683/2023 SEMMA</v>
          </cell>
          <cell r="O1721" t="str">
            <v>LUCAS SILVEIRA</v>
          </cell>
          <cell r="P1721" t="str">
            <v>55 99649 3813</v>
          </cell>
          <cell r="R1721" t="str">
            <v>ANIMAL</v>
          </cell>
          <cell r="S1721" t="str">
            <v>SIM</v>
          </cell>
          <cell r="V1721" t="str">
            <v>Rincão dos Meotti, S/N</v>
          </cell>
          <cell r="W1721" t="str">
            <v>98.800-000</v>
          </cell>
          <cell r="X1721" t="str">
            <v>CONVENCIONAL</v>
          </cell>
        </row>
        <row r="1722">
          <cell r="C1722" t="str">
            <v>10.282/23</v>
          </cell>
          <cell r="D1722" t="str">
            <v>PEIXARIA MUMBACH</v>
          </cell>
          <cell r="E1722" t="str">
            <v>CAIBATÉ</v>
          </cell>
          <cell r="F1722" t="str">
            <v>SANTA ROSA</v>
          </cell>
          <cell r="G1722">
            <v>45196</v>
          </cell>
          <cell r="H1722" t="str">
            <v>179.104.424.4</v>
          </cell>
          <cell r="I1722">
            <v>1</v>
          </cell>
          <cell r="J1722">
            <v>45470</v>
          </cell>
          <cell r="K1722">
            <v>45470</v>
          </cell>
          <cell r="L1722" t="str">
            <v>FILÉ E POSTA DE PEIXE, PEIXE EVISCERADO</v>
          </cell>
          <cell r="M1722" t="str">
            <v>PESCADOS OU PISCICULTURA</v>
          </cell>
          <cell r="N1722" t="str">
            <v>LO nº 10/2023 (municipal)</v>
          </cell>
          <cell r="O1722" t="str">
            <v>THAIAN MUMBACH</v>
          </cell>
          <cell r="P1722" t="str">
            <v>55 99715 3442</v>
          </cell>
          <cell r="R1722" t="str">
            <v>ANIMAL</v>
          </cell>
          <cell r="S1722" t="str">
            <v>SIM</v>
          </cell>
          <cell r="U1722" t="str">
            <v>peixariamumbach@gmail.com</v>
          </cell>
          <cell r="V1722" t="str">
            <v>Linha Passo Novo, S/N - Interior</v>
          </cell>
          <cell r="W1722" t="str">
            <v>97.930-000</v>
          </cell>
          <cell r="X1722" t="str">
            <v>CONVENCIONAL</v>
          </cell>
        </row>
        <row r="1723">
          <cell r="C1723" t="str">
            <v>10.283/23</v>
          </cell>
          <cell r="D1723" t="str">
            <v>SABOR DO CAMPO</v>
          </cell>
          <cell r="E1723" t="str">
            <v>VITÓRIA DAS MISSÕES</v>
          </cell>
          <cell r="F1723" t="str">
            <v>SANTA ROSA</v>
          </cell>
          <cell r="G1723">
            <v>45197</v>
          </cell>
          <cell r="H1723" t="str">
            <v>426.102.014.8</v>
          </cell>
          <cell r="I1723">
            <v>0</v>
          </cell>
          <cell r="K1723">
            <v>45197</v>
          </cell>
          <cell r="L1723" t="str">
            <v>PANIFICADOS - BOLACHAS E CUCAS</v>
          </cell>
          <cell r="M1723" t="str">
            <v>TRIGO</v>
          </cell>
          <cell r="O1723" t="str">
            <v>LOEMAR BRISSOW</v>
          </cell>
          <cell r="P1723" t="str">
            <v>55 99642 2059</v>
          </cell>
          <cell r="R1723" t="str">
            <v>VEGETAL</v>
          </cell>
          <cell r="V1723" t="str">
            <v>Barca dos Castelhanos, S/N - Interior</v>
          </cell>
          <cell r="W1723" t="str">
            <v>98.850-000</v>
          </cell>
          <cell r="X1723" t="str">
            <v>CONVENCIONAL</v>
          </cell>
        </row>
        <row r="1724">
          <cell r="C1724" t="str">
            <v>10.284/23</v>
          </cell>
          <cell r="D1724" t="str">
            <v>JONER E MENEGHINI</v>
          </cell>
          <cell r="E1724" t="str">
            <v>SANTO ÂNGELO</v>
          </cell>
          <cell r="F1724" t="str">
            <v>SANTA ROSA</v>
          </cell>
          <cell r="G1724">
            <v>45272</v>
          </cell>
          <cell r="H1724" t="str">
            <v>113.116.638.5</v>
          </cell>
          <cell r="I1724">
            <v>1</v>
          </cell>
          <cell r="J1724">
            <v>45751</v>
          </cell>
          <cell r="K1724">
            <v>45751</v>
          </cell>
          <cell r="L1724" t="str">
            <v>PANIFICADOS - PÃO, CUCA, BOLOS</v>
          </cell>
          <cell r="M1724" t="str">
            <v>TRIGO</v>
          </cell>
          <cell r="N1724" t="str">
            <v>DNILA EMATER</v>
          </cell>
          <cell r="O1724" t="str">
            <v>ALICE JONER</v>
          </cell>
          <cell r="P1724" t="str">
            <v>55 99683 3933 / 99983 4472</v>
          </cell>
          <cell r="R1724" t="str">
            <v>VEGETAL</v>
          </cell>
          <cell r="S1724" t="str">
            <v>VIGILÂNCIA SANITÁRIA</v>
          </cell>
          <cell r="V1724" t="str">
            <v>Rincão dos Mendes, 11172</v>
          </cell>
          <cell r="W1724" t="str">
            <v>98.800-000</v>
          </cell>
          <cell r="X1724" t="str">
            <v>CONVENCIONAL</v>
          </cell>
        </row>
        <row r="1725">
          <cell r="C1725" t="str">
            <v>10.285/24</v>
          </cell>
          <cell r="D1725" t="str">
            <v>RAÍZ MISSIONEIRA</v>
          </cell>
          <cell r="E1725" t="str">
            <v>CAIBATÉ</v>
          </cell>
          <cell r="F1725" t="str">
            <v>SANTA ROSA</v>
          </cell>
          <cell r="G1725">
            <v>45294</v>
          </cell>
          <cell r="H1725" t="str">
            <v>179.104.147.4</v>
          </cell>
          <cell r="I1725">
            <v>1</v>
          </cell>
          <cell r="J1725">
            <v>45524</v>
          </cell>
          <cell r="K1725">
            <v>45524</v>
          </cell>
          <cell r="L1725" t="str">
            <v>MANDIOCA DESCASCADA E CONGELADA</v>
          </cell>
          <cell r="M1725" t="str">
            <v>MANDIOCA</v>
          </cell>
          <cell r="N1725" t="str">
            <v>DILA Mun nº 4/2024</v>
          </cell>
          <cell r="O1725" t="str">
            <v>ALBERTO BOTH</v>
          </cell>
          <cell r="P1725" t="str">
            <v>55 99704 9532</v>
          </cell>
          <cell r="R1725" t="str">
            <v>VEGETAL</v>
          </cell>
          <cell r="S1725" t="str">
            <v>VIGILÂNCIA SANITÁRIA</v>
          </cell>
          <cell r="V1725" t="str">
            <v>Linha Passo Novo, s/nº - Interior</v>
          </cell>
          <cell r="W1725" t="str">
            <v>97.930-000</v>
          </cell>
          <cell r="X1725" t="str">
            <v>CONVENCIONAL</v>
          </cell>
        </row>
        <row r="1726">
          <cell r="C1726" t="str">
            <v>10.286/24</v>
          </cell>
          <cell r="D1726" t="str">
            <v>DELÍCIAS DA VÓ SOLE</v>
          </cell>
          <cell r="E1726" t="str">
            <v>PORTO XAVIER</v>
          </cell>
          <cell r="F1726" t="str">
            <v>SANTA ROSA</v>
          </cell>
          <cell r="G1726">
            <v>45341</v>
          </cell>
          <cell r="H1726" t="str">
            <v>214.103.989.9</v>
          </cell>
          <cell r="I1726">
            <v>0</v>
          </cell>
          <cell r="K1726">
            <v>45341</v>
          </cell>
          <cell r="L1726" t="str">
            <v>PANIFICADOS - CUCA, BOLACHAS, PÃO SOVADO, SALGADOS, PIZZA E MINI PIZZA</v>
          </cell>
          <cell r="M1726" t="str">
            <v>TRIGO</v>
          </cell>
          <cell r="O1726" t="str">
            <v>CLÓVIS MARCELO GENSSLER</v>
          </cell>
          <cell r="P1726" t="str">
            <v>55 99681 9796</v>
          </cell>
          <cell r="R1726" t="str">
            <v>VEGETAL</v>
          </cell>
          <cell r="V1726" t="str">
            <v xml:space="preserve">Linha Taquarussu Sul, S/N - Interior </v>
          </cell>
          <cell r="W1726" t="str">
            <v>98.995-000</v>
          </cell>
          <cell r="X1726" t="str">
            <v>CONVENCIONAL</v>
          </cell>
        </row>
        <row r="1727">
          <cell r="C1727" t="str">
            <v>10.287/24</v>
          </cell>
          <cell r="D1727" t="str">
            <v xml:space="preserve">MKE </v>
          </cell>
          <cell r="E1727" t="str">
            <v>PORTO XAVIER</v>
          </cell>
          <cell r="F1727" t="str">
            <v>SANTA ROSA</v>
          </cell>
          <cell r="G1727">
            <v>45341</v>
          </cell>
          <cell r="H1727" t="str">
            <v>214.103.307.6</v>
          </cell>
          <cell r="I1727">
            <v>0</v>
          </cell>
          <cell r="K1727">
            <v>45341</v>
          </cell>
          <cell r="L1727" t="str">
            <v>PANIFICADOS - CUCA, BOLACHAS E PÃO SOVADO</v>
          </cell>
          <cell r="M1727" t="str">
            <v>TRIGO</v>
          </cell>
          <cell r="O1727" t="str">
            <v xml:space="preserve">EDISON SOARES KRENZKE </v>
          </cell>
          <cell r="P1727" t="str">
            <v>55 99681 9796</v>
          </cell>
          <cell r="R1727" t="str">
            <v>VEGETAL</v>
          </cell>
          <cell r="V1727" t="str">
            <v>Linha Laranjeira Campina, 2800 - Interior</v>
          </cell>
          <cell r="W1727" t="str">
            <v>98.995-000</v>
          </cell>
          <cell r="X1727" t="str">
            <v>CONVENCIONAL</v>
          </cell>
        </row>
        <row r="1728">
          <cell r="C1728" t="str">
            <v>10.288/24</v>
          </cell>
          <cell r="D1728" t="str">
            <v>CLAUDIO WELTER</v>
          </cell>
          <cell r="E1728" t="str">
            <v>PORTO XAVIER</v>
          </cell>
          <cell r="F1728" t="str">
            <v>SANTA ROSA</v>
          </cell>
          <cell r="G1728">
            <v>45345</v>
          </cell>
          <cell r="H1728" t="str">
            <v>214.103.921.0</v>
          </cell>
          <cell r="I1728">
            <v>0</v>
          </cell>
          <cell r="K1728">
            <v>45345</v>
          </cell>
          <cell r="L1728" t="str">
            <v xml:space="preserve">SUCO DE UVA </v>
          </cell>
          <cell r="M1728" t="str">
            <v>VITIVINICULTURA</v>
          </cell>
          <cell r="O1728" t="str">
            <v>CLAUDIO WELTER</v>
          </cell>
          <cell r="P1728" t="str">
            <v>55 99681 9796</v>
          </cell>
          <cell r="R1728" t="str">
            <v>BEBIDAS</v>
          </cell>
          <cell r="V1728" t="str">
            <v xml:space="preserve">LInha Laranjeira Sul, S/N - Interior </v>
          </cell>
          <cell r="W1728" t="str">
            <v>98.995-000</v>
          </cell>
          <cell r="X1728" t="str">
            <v>CONVENCIONAL</v>
          </cell>
        </row>
        <row r="1729">
          <cell r="C1729" t="str">
            <v>10.289/24</v>
          </cell>
          <cell r="D1729" t="str">
            <v>O SABOR DA COLÔNIA</v>
          </cell>
          <cell r="E1729" t="str">
            <v>PORTO XAVIER</v>
          </cell>
          <cell r="F1729" t="str">
            <v>SANTA ROSA</v>
          </cell>
          <cell r="G1729">
            <v>45348</v>
          </cell>
          <cell r="H1729" t="str">
            <v>214.105.205.4</v>
          </cell>
          <cell r="I1729">
            <v>0</v>
          </cell>
          <cell r="K1729">
            <v>45348</v>
          </cell>
          <cell r="L1729" t="str">
            <v>PANIFICADOS - CUCA, BOLHACHAS, PÃO SOVADO</v>
          </cell>
          <cell r="M1729" t="str">
            <v>TRIGO</v>
          </cell>
          <cell r="O1729" t="str">
            <v>VINICIUS FELIPE BRATZ</v>
          </cell>
          <cell r="P1729" t="str">
            <v>55 99681 9796</v>
          </cell>
          <cell r="R1729" t="str">
            <v>VEGETAL</v>
          </cell>
          <cell r="V1729" t="str">
            <v xml:space="preserve">Linha Taquarussu, 865 - Interior </v>
          </cell>
          <cell r="W1729" t="str">
            <v>98.995-000</v>
          </cell>
          <cell r="X1729" t="str">
            <v>CONVENCIONAL</v>
          </cell>
        </row>
        <row r="1730">
          <cell r="C1730" t="str">
            <v>10.290/24</v>
          </cell>
          <cell r="D1730" t="str">
            <v xml:space="preserve">GRANJA NASCER DO SOL </v>
          </cell>
          <cell r="E1730" t="str">
            <v>GIRUÁ</v>
          </cell>
          <cell r="F1730" t="str">
            <v>SANTA ROSA</v>
          </cell>
          <cell r="G1730">
            <v>45377</v>
          </cell>
          <cell r="H1730" t="str">
            <v>055.110.006.0</v>
          </cell>
          <cell r="I1730">
            <v>1</v>
          </cell>
          <cell r="J1730">
            <v>45826</v>
          </cell>
          <cell r="K1730">
            <v>45826</v>
          </cell>
          <cell r="L1730" t="str">
            <v>OVOS</v>
          </cell>
          <cell r="M1730" t="str">
            <v>AVICULTURA DE POSTURA</v>
          </cell>
          <cell r="N1730" t="str">
            <v>DNILA EMATER</v>
          </cell>
          <cell r="O1730" t="str">
            <v>NILSON GUSE</v>
          </cell>
          <cell r="P1730" t="str">
            <v>55 99664 1687</v>
          </cell>
          <cell r="R1730" t="str">
            <v>ANIMAL</v>
          </cell>
          <cell r="S1730" t="str">
            <v>SIM</v>
          </cell>
          <cell r="U1730" t="str">
            <v>nilsonguse.12@gmaill.com</v>
          </cell>
          <cell r="V1730" t="str">
            <v>Esquina Beltrame, S/N - Mato Grande</v>
          </cell>
          <cell r="W1730" t="str">
            <v>98.870-000</v>
          </cell>
          <cell r="X1730" t="str">
            <v>CONVENCIONAL</v>
          </cell>
        </row>
        <row r="1731">
          <cell r="C1731" t="str">
            <v>10.291/24</v>
          </cell>
          <cell r="D1731" t="str">
            <v>PANIBOM</v>
          </cell>
          <cell r="E1731" t="str">
            <v>CAIBATÉ</v>
          </cell>
          <cell r="F1731" t="str">
            <v>SANTA ROSA</v>
          </cell>
          <cell r="G1731">
            <v>45378</v>
          </cell>
          <cell r="H1731" t="str">
            <v>179.101.845.6</v>
          </cell>
          <cell r="I1731">
            <v>0</v>
          </cell>
          <cell r="K1731">
            <v>45378</v>
          </cell>
          <cell r="L1731" t="str">
            <v xml:space="preserve">PANIFICADOS - CUCA, BOLACHA E PÃO DE MILHO </v>
          </cell>
          <cell r="M1731" t="str">
            <v>TRIGO E MILHO</v>
          </cell>
          <cell r="O1731" t="str">
            <v xml:space="preserve">TERESA OLINDA BIRCK </v>
          </cell>
          <cell r="P1731" t="str">
            <v>55 99650 2142 / 99718 3437</v>
          </cell>
          <cell r="R1731" t="str">
            <v>VEGETAL</v>
          </cell>
          <cell r="V1731" t="str">
            <v xml:space="preserve">Localidade Vista Alegre, S/N - Interior </v>
          </cell>
          <cell r="W1731" t="str">
            <v>97.930-000</v>
          </cell>
          <cell r="X1731" t="str">
            <v>CONVENCIONAL</v>
          </cell>
        </row>
        <row r="1732">
          <cell r="C1732" t="str">
            <v>10.292/24</v>
          </cell>
          <cell r="D1732" t="str">
            <v xml:space="preserve">APIÁRIOS JS </v>
          </cell>
          <cell r="E1732" t="str">
            <v>GIRUÁ</v>
          </cell>
          <cell r="F1732" t="str">
            <v>SANTA ROSA</v>
          </cell>
          <cell r="G1732">
            <v>45391</v>
          </cell>
          <cell r="H1732" t="str">
            <v>055.110.953.0</v>
          </cell>
          <cell r="I1732">
            <v>1</v>
          </cell>
          <cell r="J1732">
            <v>45751</v>
          </cell>
          <cell r="K1732">
            <v>45751</v>
          </cell>
          <cell r="L1732" t="str">
            <v>MEL, PRÓPOLIS, GELEIA REAL, POLEN</v>
          </cell>
          <cell r="M1732" t="str">
            <v>APICULTURA</v>
          </cell>
          <cell r="N1732" t="str">
            <v>OF 147/2024 SMAMA/DMA</v>
          </cell>
          <cell r="O1732" t="str">
            <v>JUELMIR CLEITON KOSLOWSKI</v>
          </cell>
          <cell r="P1732" t="str">
            <v>55 99621 6068 / 99701 8778</v>
          </cell>
          <cell r="R1732" t="str">
            <v>ANIMAL</v>
          </cell>
          <cell r="S1732" t="str">
            <v>SIM</v>
          </cell>
          <cell r="U1732" t="str">
            <v>tec_agropec_juelmir@hotmail.com</v>
          </cell>
          <cell r="V1732" t="str">
            <v>Rua Haroldo Kegler, 300 - Leimann</v>
          </cell>
          <cell r="W1732" t="str">
            <v>98.870-000</v>
          </cell>
          <cell r="X1732" t="str">
            <v>CONVENCIONAL</v>
          </cell>
        </row>
        <row r="1733">
          <cell r="C1733" t="str">
            <v>10.293/24</v>
          </cell>
          <cell r="D1733" t="str">
            <v>AGRO PILLON MANDIOCAS</v>
          </cell>
          <cell r="E1733" t="str">
            <v>PORTO XAVIER</v>
          </cell>
          <cell r="F1733" t="str">
            <v>SANTA ROSA</v>
          </cell>
          <cell r="G1733">
            <v>45468</v>
          </cell>
          <cell r="H1733" t="str">
            <v>214.101.929.4</v>
          </cell>
          <cell r="I1733">
            <v>1</v>
          </cell>
          <cell r="K1733">
            <v>45811</v>
          </cell>
          <cell r="L1733" t="str">
            <v>MANDIOCA DESCASCADA</v>
          </cell>
          <cell r="M1733" t="str">
            <v>MANDIOCA</v>
          </cell>
          <cell r="N1733" t="str">
            <v xml:space="preserve">DNILA DMMA </v>
          </cell>
          <cell r="O1733" t="str">
            <v>ALMERINDO SANTO PILLON</v>
          </cell>
          <cell r="P1733" t="str">
            <v>55 98157 1200</v>
          </cell>
          <cell r="R1733" t="str">
            <v>VEGETAL</v>
          </cell>
          <cell r="S1733" t="str">
            <v>VIGILÂNCIA SANITÁRIA</v>
          </cell>
          <cell r="V1733" t="str">
            <v>Linha Palmera Sul, 3187 - Interior</v>
          </cell>
          <cell r="W1733" t="str">
            <v>98.955-000</v>
          </cell>
          <cell r="X1733" t="str">
            <v>CONVENCIONAL</v>
          </cell>
        </row>
        <row r="1734">
          <cell r="C1734" t="str">
            <v>10.294/24</v>
          </cell>
          <cell r="D1734" t="str">
            <v>FAMILIAR TRADIÇÃO</v>
          </cell>
          <cell r="E1734" t="str">
            <v>PORTO XAVIER</v>
          </cell>
          <cell r="F1734" t="str">
            <v>SANTA ROSA</v>
          </cell>
          <cell r="G1734">
            <v>45565</v>
          </cell>
          <cell r="H1734" t="str">
            <v>214.104.587.2</v>
          </cell>
          <cell r="I1734">
            <v>0</v>
          </cell>
          <cell r="K1734">
            <v>45565</v>
          </cell>
          <cell r="L1734" t="str">
            <v>MELADO E AÇÚCAR MASCAVO</v>
          </cell>
          <cell r="M1734" t="str">
            <v>CANA-DE-AÇÚCAR</v>
          </cell>
          <cell r="O1734" t="str">
            <v>MARLISE APARECIDA REICHEL HEMSING</v>
          </cell>
          <cell r="P1734" t="str">
            <v>55 98119 3930 / 98124 4766</v>
          </cell>
          <cell r="R1734" t="str">
            <v>VEGETAL</v>
          </cell>
          <cell r="U1734" t="str">
            <v>marlisereichelhemsing@gmail.com</v>
          </cell>
          <cell r="V1734" t="str">
            <v>Linha Laranjeira Sul, S/N - Interior</v>
          </cell>
          <cell r="W1734" t="str">
            <v>98.995-000</v>
          </cell>
          <cell r="X1734" t="str">
            <v>CONVENCIONAL</v>
          </cell>
        </row>
        <row r="1735">
          <cell r="C1735" t="str">
            <v>10.295/24</v>
          </cell>
          <cell r="D1735" t="str">
            <v>FAMILIAR WGD</v>
          </cell>
          <cell r="E1735" t="str">
            <v>SÃO PAULO DAS MISSÕES</v>
          </cell>
          <cell r="F1735" t="str">
            <v>SANTA ROSA</v>
          </cell>
          <cell r="G1735">
            <v>45566</v>
          </cell>
          <cell r="H1735" t="str">
            <v>227.103.956.2</v>
          </cell>
          <cell r="I1735">
            <v>0</v>
          </cell>
          <cell r="K1735">
            <v>45566</v>
          </cell>
          <cell r="L1735" t="str">
            <v>MANDIOCA DESCASCADA CONGELADA, MELADO DE CANA, MILHO VERDE</v>
          </cell>
          <cell r="M1735" t="str">
            <v>CANA-DE-AÇÚCAR, HORTICULTURA</v>
          </cell>
          <cell r="O1735" t="str">
            <v>CRISTIANO SILVANO WAMMES</v>
          </cell>
          <cell r="P1735" t="str">
            <v>55 99966 5121</v>
          </cell>
          <cell r="R1735" t="str">
            <v>VEGETAL</v>
          </cell>
          <cell r="U1735" t="str">
            <v>cristianowammes@gmail.com</v>
          </cell>
          <cell r="V1735" t="str">
            <v>Linha Mila Sul, s/nº - Interior</v>
          </cell>
          <cell r="W1735" t="str">
            <v>97.980-000</v>
          </cell>
          <cell r="X1735" t="str">
            <v>CONVENCIONAL</v>
          </cell>
        </row>
        <row r="1736">
          <cell r="C1736" t="str">
            <v>10.296/24</v>
          </cell>
          <cell r="D1736" t="str">
            <v>ABATEDOURO DE AVES POCZWARDOWSKI</v>
          </cell>
          <cell r="E1736" t="str">
            <v>GUARANI DAS MISSÕES</v>
          </cell>
          <cell r="F1736" t="str">
            <v>SANTA ROSA</v>
          </cell>
          <cell r="G1736">
            <v>45566</v>
          </cell>
          <cell r="H1736" t="str">
            <v>060.104.216.6</v>
          </cell>
          <cell r="I1736">
            <v>0</v>
          </cell>
          <cell r="K1736">
            <v>45566</v>
          </cell>
          <cell r="L1736" t="str">
            <v>FRANGO, MIUDOS DE FRANGO, PATO</v>
          </cell>
          <cell r="M1736" t="str">
            <v>AVICULTURA DE CORTE</v>
          </cell>
          <cell r="O1736" t="str">
            <v>JULIO CESAR POCZWARDOWSKI</v>
          </cell>
          <cell r="P1736" t="str">
            <v>55 99939 9496 / 99988 8513</v>
          </cell>
          <cell r="R1736" t="str">
            <v>ANIMAL</v>
          </cell>
          <cell r="U1736" t="str">
            <v>marciaabramowicz1994@gmail.com</v>
          </cell>
          <cell r="V1736" t="str">
            <v>Linha Pinheiro Machado, S/N - Rural</v>
          </cell>
          <cell r="W1736" t="str">
            <v>97.950-000</v>
          </cell>
          <cell r="X1736" t="str">
            <v>EM TRANSIÇÃO AGROECOLÓGICA</v>
          </cell>
        </row>
        <row r="1737">
          <cell r="C1737" t="str">
            <v>10.297/24</v>
          </cell>
          <cell r="D1737" t="str">
            <v>WIEDE INDUSTRIA DE PESCADOS</v>
          </cell>
          <cell r="E1737" t="str">
            <v>UBIRETAMA</v>
          </cell>
          <cell r="F1737" t="str">
            <v>SANTA ROSA</v>
          </cell>
          <cell r="G1737">
            <v>45574</v>
          </cell>
          <cell r="H1737" t="str">
            <v>463.101.497.0</v>
          </cell>
          <cell r="I1737">
            <v>0</v>
          </cell>
          <cell r="K1737">
            <v>45574</v>
          </cell>
          <cell r="L1737" t="str">
            <v>FILÉ DE TILÁPIA</v>
          </cell>
          <cell r="M1737" t="str">
            <v>PESCADOS OU PISCICULTURA</v>
          </cell>
          <cell r="O1737" t="str">
            <v>GELIEL MATTEUS WIEDE</v>
          </cell>
          <cell r="P1737" t="str">
            <v>55 99631 0567</v>
          </cell>
          <cell r="R1737" t="str">
            <v>ANIMAL</v>
          </cell>
          <cell r="U1737" t="str">
            <v>gelielwiede@gmail.com</v>
          </cell>
          <cell r="V1737" t="str">
            <v>Linha Dr Pederneiras, S/N - Interior</v>
          </cell>
          <cell r="W1737" t="str">
            <v>98.898-000</v>
          </cell>
          <cell r="X1737" t="str">
            <v>CONVENCIONAL</v>
          </cell>
        </row>
        <row r="1738">
          <cell r="C1738" t="str">
            <v>10.298/24</v>
          </cell>
          <cell r="D1738" t="str">
            <v>BADE &amp; CADORE</v>
          </cell>
          <cell r="E1738" t="str">
            <v>SANTO ÂNGELO</v>
          </cell>
          <cell r="F1738" t="str">
            <v>SANTA ROSA</v>
          </cell>
          <cell r="G1738">
            <v>45576</v>
          </cell>
          <cell r="H1738" t="str">
            <v>113.117.084.6</v>
          </cell>
          <cell r="I1738">
            <v>0</v>
          </cell>
          <cell r="K1738">
            <v>45576</v>
          </cell>
          <cell r="L1738" t="str">
            <v>PANIFICADOS - PÃO, CUCA, BOLACHA, SALGADOS, BOLO</v>
          </cell>
          <cell r="M1738" t="str">
            <v>TRIGO</v>
          </cell>
          <cell r="O1738" t="str">
            <v>SIMIELI BADE</v>
          </cell>
          <cell r="P1738" t="str">
            <v>55 99721 8530</v>
          </cell>
          <cell r="R1738" t="str">
            <v>VEGETAL</v>
          </cell>
          <cell r="U1738" t="str">
            <v>simibade@hormail.com</v>
          </cell>
          <cell r="V1738" t="str">
            <v>Rincão dos Meotti, S/N - Interior</v>
          </cell>
          <cell r="W1738" t="str">
            <v>98.800-000</v>
          </cell>
          <cell r="X1738" t="str">
            <v>CONVENCIONAL</v>
          </cell>
        </row>
        <row r="1739">
          <cell r="C1739" t="str">
            <v>10.299/24</v>
          </cell>
          <cell r="D1739" t="str">
            <v>DE PANIFICAÇÃO E CONFEITARIA MARISA</v>
          </cell>
          <cell r="E1739" t="str">
            <v>GUARANI DAS MISSÕES</v>
          </cell>
          <cell r="F1739" t="str">
            <v>SANTA ROSA</v>
          </cell>
          <cell r="G1739">
            <v>45579</v>
          </cell>
          <cell r="H1739" t="str">
            <v>060.103.815.0</v>
          </cell>
          <cell r="I1739">
            <v>0</v>
          </cell>
          <cell r="K1739">
            <v>45579</v>
          </cell>
          <cell r="L1739" t="str">
            <v>PANIFICADOS - CUCAS, PÃES, BOLACHAS; DOCES, TORTAS</v>
          </cell>
          <cell r="M1739" t="str">
            <v>TRIGO E FRUTICULTURA</v>
          </cell>
          <cell r="O1739" t="str">
            <v>MARISA FRACCARO JURAWSKI</v>
          </cell>
          <cell r="P1739" t="str">
            <v>55 99950 8517</v>
          </cell>
          <cell r="R1739" t="str">
            <v>VEGETAL</v>
          </cell>
          <cell r="U1739" t="str">
            <v>fraccarojurawskimarisa@gmail.com</v>
          </cell>
          <cell r="V1739" t="str">
            <v xml:space="preserve">Linha Bom Azilo, S/N - Rural </v>
          </cell>
          <cell r="W1739" t="str">
            <v>97.950-000</v>
          </cell>
          <cell r="X1739" t="str">
            <v>CONVENCIONAL</v>
          </cell>
        </row>
        <row r="1740">
          <cell r="C1740" t="str">
            <v>10.300/24</v>
          </cell>
          <cell r="D1740" t="str">
            <v>EMBUTIDOS OLIVEIRA</v>
          </cell>
          <cell r="E1740" t="str">
            <v>ROQUE GONZALES</v>
          </cell>
          <cell r="F1740" t="str">
            <v>SANTA ROSA</v>
          </cell>
          <cell r="G1740">
            <v>45617</v>
          </cell>
          <cell r="H1740" t="str">
            <v>220.001.323.4</v>
          </cell>
          <cell r="I1740">
            <v>1</v>
          </cell>
          <cell r="J1740">
            <v>45670</v>
          </cell>
          <cell r="K1740">
            <v>45670</v>
          </cell>
          <cell r="L1740" t="str">
            <v>EMBUTIDOS, CHARQUE, BANHA, TORRESMO, COPA</v>
          </cell>
          <cell r="M1740" t="str">
            <v>SUINOCULTURA E BOVINOCULTURA DE CORTE</v>
          </cell>
          <cell r="N1740" t="str">
            <v>LO 0004/2023-DL/LO</v>
          </cell>
          <cell r="O1740" t="str">
            <v>JOSÉ VILSON DE OLIVEIRA</v>
          </cell>
          <cell r="P1740" t="str">
            <v>55 99637 7930 / 99687 4652 / 99664 8633</v>
          </cell>
          <cell r="R1740" t="str">
            <v>ANIMAL</v>
          </cell>
          <cell r="S1740" t="str">
            <v>SIM</v>
          </cell>
          <cell r="U1740" t="str">
            <v>jvagroindustria@outlook.com</v>
          </cell>
          <cell r="V1740" t="str">
            <v>RS 168 Km 231, nº 9787 - Linha Dona Otília Norte</v>
          </cell>
          <cell r="W1740" t="str">
            <v>97.970-000</v>
          </cell>
          <cell r="X1740" t="str">
            <v>CONVENCIONAL</v>
          </cell>
        </row>
        <row r="1741">
          <cell r="C1741" t="str">
            <v>10.301/25</v>
          </cell>
          <cell r="D1741" t="str">
            <v>ZAGO</v>
          </cell>
          <cell r="E1741" t="str">
            <v>CAIBATÉ</v>
          </cell>
          <cell r="F1741" t="str">
            <v>SANTA ROSA</v>
          </cell>
          <cell r="G1741">
            <v>45789</v>
          </cell>
          <cell r="H1741" t="str">
            <v>179.104.149.0</v>
          </cell>
          <cell r="I1741">
            <v>1</v>
          </cell>
          <cell r="J1741">
            <v>45814</v>
          </cell>
          <cell r="K1741">
            <v>45814</v>
          </cell>
          <cell r="L1741" t="str">
            <v>MANDIOCA DESCASCADA E CONGELADA, GELEIAS DE FRUTAS</v>
          </cell>
          <cell r="M1741" t="str">
            <v>MANDIOCA E FRUTICULTURA</v>
          </cell>
          <cell r="N1741" t="str">
            <v>DILA Mun nº 9/2025</v>
          </cell>
          <cell r="O1741" t="str">
            <v>ADRIANO TORRES ZAGO</v>
          </cell>
          <cell r="P1741" t="str">
            <v>55 98439 3175</v>
          </cell>
          <cell r="R1741" t="str">
            <v>VEGETAL</v>
          </cell>
          <cell r="S1741" t="str">
            <v>VIGILÂNCIA SANITÁRIA</v>
          </cell>
          <cell r="U1741" t="str">
            <v>adrianozago10@gmail.com</v>
          </cell>
          <cell r="V1741" t="str">
            <v>Serrinha do Urubucaru, s/nº - Interior</v>
          </cell>
          <cell r="W1741" t="str">
            <v>97.930-000</v>
          </cell>
          <cell r="X1741" t="str">
            <v>CONVENCIONAL</v>
          </cell>
        </row>
        <row r="1742">
          <cell r="C1742" t="str">
            <v>10.302/25</v>
          </cell>
          <cell r="D1742" t="str">
            <v>SONHOS DA VANICA</v>
          </cell>
          <cell r="E1742" t="str">
            <v>CAIBATÉ</v>
          </cell>
          <cell r="F1742" t="str">
            <v>SANTA ROSA</v>
          </cell>
          <cell r="G1742">
            <v>45792</v>
          </cell>
          <cell r="H1742" t="str">
            <v>179.100.836.1</v>
          </cell>
          <cell r="I1742">
            <v>0</v>
          </cell>
          <cell r="K1742">
            <v>45792</v>
          </cell>
          <cell r="L1742" t="str">
            <v>PANIFICADOS - BOLACHA TIPO COLONIAL, SONHOS</v>
          </cell>
          <cell r="M1742" t="str">
            <v>TRIGO</v>
          </cell>
          <cell r="O1742" t="str">
            <v>EVANIR TERESINHA TELLES SCHWAAB</v>
          </cell>
          <cell r="P1742" t="str">
            <v>55 99958 2357</v>
          </cell>
          <cell r="R1742" t="str">
            <v>VEGETAL</v>
          </cell>
          <cell r="V1742" t="str">
            <v>Rodovia 536, S/N - Interior</v>
          </cell>
          <cell r="W1742" t="str">
            <v>97.930-000</v>
          </cell>
          <cell r="X1742" t="str">
            <v>CONVENCIONAL</v>
          </cell>
        </row>
        <row r="1743">
          <cell r="C1743" t="str">
            <v>10.303/25</v>
          </cell>
          <cell r="D1743" t="str">
            <v>TIO CAIBA</v>
          </cell>
          <cell r="E1743" t="str">
            <v>CAIBATÉ</v>
          </cell>
          <cell r="F1743" t="str">
            <v>SANTA ROSA</v>
          </cell>
          <cell r="G1743">
            <v>45792</v>
          </cell>
          <cell r="H1743" t="str">
            <v>179.103.465.6</v>
          </cell>
          <cell r="I1743">
            <v>1</v>
          </cell>
          <cell r="J1743">
            <v>45922</v>
          </cell>
          <cell r="K1743">
            <v>45922</v>
          </cell>
          <cell r="L1743" t="str">
            <v>ARROZ DESCASCADO E TRIGO DESCASCADO</v>
          </cell>
          <cell r="M1743" t="str">
            <v>ARROZ E TRIGO</v>
          </cell>
          <cell r="N1743" t="str">
            <v>DILA 12/2025</v>
          </cell>
          <cell r="O1743" t="str">
            <v>ROBERTO TEN CATEN</v>
          </cell>
          <cell r="P1743" t="str">
            <v>55 99658 9596</v>
          </cell>
          <cell r="R1743" t="str">
            <v>VEGETAL</v>
          </cell>
          <cell r="S1743" t="str">
            <v>VIGILÂNCIA SANITÁRIA</v>
          </cell>
          <cell r="U1743" t="str">
            <v>rotenca1@yahoo.com.br</v>
          </cell>
          <cell r="V1743" t="str">
            <v>Linha Pessegueiro, S/N - Interior</v>
          </cell>
          <cell r="W1743" t="str">
            <v>97.930-000</v>
          </cell>
          <cell r="X1743" t="str">
            <v>CONVENCIONAL</v>
          </cell>
        </row>
        <row r="1744">
          <cell r="C1744" t="str">
            <v>10.304/25</v>
          </cell>
          <cell r="D1744" t="str">
            <v>FRIEDRICH</v>
          </cell>
          <cell r="E1744" t="str">
            <v>PORTO XAVIER</v>
          </cell>
          <cell r="F1744" t="str">
            <v>SANTA ROSA</v>
          </cell>
          <cell r="G1744">
            <v>45797</v>
          </cell>
          <cell r="H1744" t="str">
            <v>214.105.302.6</v>
          </cell>
          <cell r="I1744">
            <v>0</v>
          </cell>
          <cell r="K1744">
            <v>45797</v>
          </cell>
          <cell r="L1744" t="str">
            <v>MORANGO CONGELADO E MANDIOCA DESCASCADA</v>
          </cell>
          <cell r="M1744" t="str">
            <v>MANDIOCA E MORANGO</v>
          </cell>
          <cell r="O1744" t="str">
            <v>TEOBALDO ALOISIO FRIEDRICH</v>
          </cell>
          <cell r="P1744" t="str">
            <v>55 99946 6639</v>
          </cell>
          <cell r="R1744" t="str">
            <v>VEGETAL</v>
          </cell>
          <cell r="U1744" t="str">
            <v>teobaldofriedrich5@gmail.com</v>
          </cell>
          <cell r="V1744" t="str">
            <v>Linha Secção D, S/N - Interior</v>
          </cell>
          <cell r="W1744" t="str">
            <v>98.995-000</v>
          </cell>
          <cell r="X1744" t="str">
            <v>CONVENCIONAL</v>
          </cell>
        </row>
        <row r="1745">
          <cell r="C1745" t="str">
            <v>10.305/25</v>
          </cell>
          <cell r="D1745" t="str">
            <v>RENNER E FILHAS</v>
          </cell>
          <cell r="E1745" t="str">
            <v>DEZESSEIS DE NOVEMBRO</v>
          </cell>
          <cell r="F1745" t="str">
            <v>SANTA ROSA</v>
          </cell>
          <cell r="G1745">
            <v>45800</v>
          </cell>
          <cell r="H1745" t="str">
            <v>264.101.605.7</v>
          </cell>
          <cell r="I1745">
            <v>0</v>
          </cell>
          <cell r="K1745">
            <v>45800</v>
          </cell>
          <cell r="L1745" t="str">
            <v>MANDIOCA DESCASCADA</v>
          </cell>
          <cell r="M1745" t="str">
            <v>MANDIOCA</v>
          </cell>
          <cell r="O1745" t="str">
            <v>DAVI ANDRÉ BACH RENNER</v>
          </cell>
          <cell r="P1745" t="str">
            <v>55 99979 2084</v>
          </cell>
          <cell r="R1745" t="str">
            <v>VEGETAL</v>
          </cell>
          <cell r="U1745" t="str">
            <v>daviandebachrenner@gmail.com</v>
          </cell>
          <cell r="V1745" t="str">
            <v>Arroio Saltinho, 2450 - Rural</v>
          </cell>
          <cell r="W1745" t="str">
            <v>97.845-000</v>
          </cell>
          <cell r="X1745" t="str">
            <v>CONVENCIONAL</v>
          </cell>
        </row>
        <row r="1746">
          <cell r="C1746" t="str">
            <v>10.306/25</v>
          </cell>
          <cell r="D1746" t="str">
            <v>COOPARTE</v>
          </cell>
          <cell r="E1746" t="str">
            <v>SÃO LUIZ GONZAGA</v>
          </cell>
          <cell r="F1746" t="str">
            <v>SANTA ROSA</v>
          </cell>
          <cell r="G1746">
            <v>45884</v>
          </cell>
          <cell r="H1746" t="str">
            <v>126.008.223.4</v>
          </cell>
          <cell r="I1746">
            <v>0</v>
          </cell>
          <cell r="K1746">
            <v>45884</v>
          </cell>
          <cell r="L1746" t="str">
            <v>KIT SOPA, MANDIOCA DESCASCADA, CONSERVAS, GELEIAS</v>
          </cell>
          <cell r="M1746" t="str">
            <v>HORTICULTURA</v>
          </cell>
          <cell r="O1746" t="str">
            <v>ELIZETE TONETTO BUDEL</v>
          </cell>
          <cell r="P1746" t="str">
            <v>55 98409 5000 / 98456 1000</v>
          </cell>
          <cell r="R1746" t="str">
            <v>VEGETAL</v>
          </cell>
          <cell r="U1746" t="str">
            <v>coopartesig@gmail.com</v>
          </cell>
          <cell r="V1746" t="str">
            <v>BR 285, Km 569 - 1º Distrito</v>
          </cell>
          <cell r="W1746" t="str">
            <v>97.800-000</v>
          </cell>
          <cell r="X1746" t="str">
            <v>CONVENCIONAL</v>
          </cell>
        </row>
        <row r="1747">
          <cell r="F1747" t="e">
            <v>#N/A</v>
          </cell>
        </row>
        <row r="1748">
          <cell r="F1748" t="e">
            <v>#N/A</v>
          </cell>
        </row>
        <row r="1749">
          <cell r="I1749">
            <v>107</v>
          </cell>
        </row>
        <row r="1750">
          <cell r="C1750" t="str">
            <v>11.001/10</v>
          </cell>
          <cell r="D1750" t="str">
            <v>IRMÃOS LOCATELLI</v>
          </cell>
          <cell r="E1750" t="str">
            <v>MAXIMILIANO DE ALMEIDA</v>
          </cell>
          <cell r="F1750" t="str">
            <v>PASSO FUNDO</v>
          </cell>
          <cell r="G1750">
            <v>40238</v>
          </cell>
          <cell r="H1750" t="str">
            <v>077.102.651.0</v>
          </cell>
          <cell r="I1750">
            <v>1</v>
          </cell>
          <cell r="J1750">
            <v>43010</v>
          </cell>
          <cell r="K1750">
            <v>42776</v>
          </cell>
          <cell r="L1750" t="str">
            <v>AÇÚCAR MASCAVO</v>
          </cell>
          <cell r="M1750" t="str">
            <v>CANA-DE-AÇÚCAR</v>
          </cell>
          <cell r="O1750" t="str">
            <v>CARLOS LOCATELI</v>
          </cell>
          <cell r="P1750" t="str">
            <v>54 9948 1175</v>
          </cell>
          <cell r="R1750" t="str">
            <v>VEGETAL</v>
          </cell>
          <cell r="S1750" t="str">
            <v>VIGILÂNCIA SANITÁRIA</v>
          </cell>
          <cell r="V1750" t="str">
            <v>Cerro da Rapadura</v>
          </cell>
          <cell r="X1750" t="str">
            <v>CONVENCIONAL</v>
          </cell>
        </row>
        <row r="1751">
          <cell r="C1751" t="str">
            <v>11.002/10</v>
          </cell>
          <cell r="D1751" t="str">
            <v>SABOR ITALIANO</v>
          </cell>
          <cell r="E1751" t="str">
            <v>SÃO JOSÉ DO OURO</v>
          </cell>
          <cell r="G1751">
            <v>40449</v>
          </cell>
          <cell r="H1751" t="str">
            <v>123.103.949.0</v>
          </cell>
          <cell r="I1751">
            <v>0</v>
          </cell>
          <cell r="J1751">
            <v>41178</v>
          </cell>
          <cell r="K1751" t="str">
            <v>DESC</v>
          </cell>
          <cell r="L1751" t="str">
            <v>PANIFICADOS</v>
          </cell>
          <cell r="M1751" t="str">
            <v>TRIGO</v>
          </cell>
          <cell r="O1751" t="str">
            <v>EDENIR SCHAEFFER TONELLO</v>
          </cell>
          <cell r="P1751" t="str">
            <v>54 9181 7840</v>
          </cell>
          <cell r="R1751" t="str">
            <v>VEGETAL</v>
          </cell>
          <cell r="S1751" t="str">
            <v>VIGILÂNCIA SANITÁRIA</v>
          </cell>
          <cell r="V1751" t="str">
            <v>Jardim Alegre</v>
          </cell>
          <cell r="W1751" t="str">
            <v>99.870-000</v>
          </cell>
          <cell r="X1751" t="str">
            <v>CONVENCIONAL</v>
          </cell>
        </row>
        <row r="1752">
          <cell r="C1752" t="str">
            <v>11.003/10</v>
          </cell>
          <cell r="D1752" t="str">
            <v>TRAUDI FÁTIMA BORTOLINI BORTOLOSSI</v>
          </cell>
          <cell r="E1752" t="str">
            <v>BARRACÃO</v>
          </cell>
          <cell r="G1752">
            <v>40526</v>
          </cell>
          <cell r="H1752" t="str">
            <v>171.102.562.0</v>
          </cell>
          <cell r="I1752">
            <v>0</v>
          </cell>
          <cell r="K1752" t="str">
            <v>DESC</v>
          </cell>
          <cell r="L1752" t="str">
            <v>PANIFICADOS</v>
          </cell>
          <cell r="M1752" t="str">
            <v>MILHO E TRIGO</v>
          </cell>
          <cell r="O1752" t="str">
            <v>TRAUDI FÁTIMA BORTOLINI BORTOLOSSI</v>
          </cell>
          <cell r="P1752" t="str">
            <v>54 9917 8533</v>
          </cell>
          <cell r="R1752" t="str">
            <v>VEGETAL</v>
          </cell>
          <cell r="V1752" t="str">
            <v>Linha Gramado</v>
          </cell>
          <cell r="X1752" t="str">
            <v>CONVENCIONAL</v>
          </cell>
        </row>
        <row r="1753">
          <cell r="C1753" t="str">
            <v>11.004/11</v>
          </cell>
          <cell r="D1753" t="str">
            <v>SÓ DELÍCIAS</v>
          </cell>
          <cell r="E1753" t="str">
            <v>BARRACÃO</v>
          </cell>
          <cell r="F1753" t="str">
            <v>PASSO FUNDO</v>
          </cell>
          <cell r="G1753">
            <v>40598</v>
          </cell>
          <cell r="H1753" t="str">
            <v>171.103.017.9</v>
          </cell>
          <cell r="I1753">
            <v>1</v>
          </cell>
          <cell r="J1753">
            <v>41837</v>
          </cell>
          <cell r="K1753">
            <v>44705</v>
          </cell>
          <cell r="L1753" t="str">
            <v>PANIFICADOS - PÃES, BOLACHAS, BISCOITOS, BOLOS, CUCAS</v>
          </cell>
          <cell r="M1753" t="str">
            <v>MILHO E TRIGO</v>
          </cell>
          <cell r="N1753" t="str">
            <v>DNILA Mun 10/20</v>
          </cell>
          <cell r="O1753" t="str">
            <v>MARCOS SAMIR PIERI</v>
          </cell>
          <cell r="P1753" t="str">
            <v>54 99620 9320</v>
          </cell>
          <cell r="R1753" t="str">
            <v>VEGETAL</v>
          </cell>
          <cell r="S1753" t="str">
            <v>VIGILÂNCIA SANITÁRIA</v>
          </cell>
          <cell r="V1753" t="str">
            <v xml:space="preserve">Linha Monte Alegre, s/nº - Interior </v>
          </cell>
          <cell r="W1753" t="str">
            <v>95.370-000</v>
          </cell>
          <cell r="X1753" t="str">
            <v>CONVENCIONAL</v>
          </cell>
        </row>
        <row r="1754">
          <cell r="C1754" t="str">
            <v>11.005/11</v>
          </cell>
          <cell r="D1754" t="str">
            <v>SABOR DO SÍTIO</v>
          </cell>
          <cell r="E1754" t="str">
            <v>BARRACÃO</v>
          </cell>
          <cell r="F1754" t="str">
            <v>PASSO FUNDO</v>
          </cell>
          <cell r="G1754">
            <v>40598</v>
          </cell>
          <cell r="H1754" t="str">
            <v>171.100.753.3</v>
          </cell>
          <cell r="I1754">
            <v>1</v>
          </cell>
          <cell r="J1754">
            <v>41837</v>
          </cell>
          <cell r="K1754">
            <v>41837</v>
          </cell>
          <cell r="L1754" t="str">
            <v>PANIFICADOS</v>
          </cell>
          <cell r="M1754" t="str">
            <v>MILHO E TRIGO</v>
          </cell>
          <cell r="O1754" t="str">
            <v>MARILENE SALETE DA SILVA</v>
          </cell>
          <cell r="P1754" t="str">
            <v>54 9976 0174</v>
          </cell>
          <cell r="R1754" t="str">
            <v>VEGETAL</v>
          </cell>
          <cell r="S1754" t="str">
            <v>VIGILÂNCIA SANITÁRIA</v>
          </cell>
          <cell r="V1754" t="str">
            <v>Linha Passo das Ilhas</v>
          </cell>
          <cell r="X1754" t="str">
            <v>CONVENCIONAL</v>
          </cell>
        </row>
        <row r="1755">
          <cell r="C1755" t="str">
            <v>11.006/11</v>
          </cell>
          <cell r="D1755" t="str">
            <v>CACHAÇARIA ACANHADINHA</v>
          </cell>
          <cell r="E1755" t="str">
            <v>MACHADINHO</v>
          </cell>
          <cell r="F1755" t="str">
            <v>PASSO FUNDO</v>
          </cell>
          <cell r="G1755">
            <v>40633</v>
          </cell>
          <cell r="H1755" t="str">
            <v>074.100.105.5</v>
          </cell>
          <cell r="I1755">
            <v>0</v>
          </cell>
          <cell r="K1755">
            <v>45104</v>
          </cell>
          <cell r="L1755" t="str">
            <v>CACHAÇA</v>
          </cell>
          <cell r="M1755" t="str">
            <v>CANA-DE-AÇÚCAR</v>
          </cell>
          <cell r="O1755" t="str">
            <v>CELMA POLO</v>
          </cell>
          <cell r="P1755" t="str">
            <v>54 99903 6467</v>
          </cell>
          <cell r="R1755" t="str">
            <v>BEBIDAS</v>
          </cell>
          <cell r="U1755" t="str">
            <v>luanagrison@hotmail.com</v>
          </cell>
          <cell r="V1755" t="str">
            <v>Linha Canudo, 150 - Interior</v>
          </cell>
          <cell r="W1755" t="str">
            <v>99.880-000</v>
          </cell>
          <cell r="X1755" t="str">
            <v>CONVENCIONAL</v>
          </cell>
        </row>
        <row r="1756">
          <cell r="C1756" t="str">
            <v>11.007/11</v>
          </cell>
          <cell r="D1756" t="str">
            <v>BOM SABOR – MASSAS E BISCOITOS COLONIAIS</v>
          </cell>
          <cell r="E1756" t="str">
            <v>CACIQUE DOBLE</v>
          </cell>
          <cell r="G1756">
            <v>40633</v>
          </cell>
          <cell r="H1756" t="str">
            <v>178.102.442.9</v>
          </cell>
          <cell r="I1756">
            <v>0</v>
          </cell>
          <cell r="J1756">
            <v>41432</v>
          </cell>
          <cell r="K1756" t="str">
            <v>DESC</v>
          </cell>
          <cell r="L1756" t="str">
            <v>FARINHA DE TRIGO</v>
          </cell>
          <cell r="M1756" t="str">
            <v>TRIGO</v>
          </cell>
          <cell r="O1756" t="str">
            <v>LEONICE AMADEI DAL MORO</v>
          </cell>
          <cell r="P1756" t="str">
            <v>54 9932 6321  / 9905 0661</v>
          </cell>
          <cell r="R1756" t="str">
            <v>VEGETAL</v>
          </cell>
          <cell r="S1756" t="str">
            <v>VIGILÂNCIA SANITÁRIA</v>
          </cell>
          <cell r="V1756" t="str">
            <v>Nossa Senhora das Graças</v>
          </cell>
          <cell r="W1756" t="str">
            <v>99.860-000</v>
          </cell>
          <cell r="X1756" t="str">
            <v>CONVENCIONAL</v>
          </cell>
        </row>
        <row r="1757">
          <cell r="C1757" t="str">
            <v>11.008/11</v>
          </cell>
          <cell r="D1757" t="str">
            <v>DELÍCIAS COLONIAIS</v>
          </cell>
          <cell r="E1757" t="str">
            <v>BARRACÃO</v>
          </cell>
          <cell r="F1757" t="str">
            <v>PASSO FUNDO</v>
          </cell>
          <cell r="G1757">
            <v>40688</v>
          </cell>
          <cell r="H1757" t="str">
            <v>171.102.702.0</v>
          </cell>
          <cell r="I1757">
            <v>1</v>
          </cell>
          <cell r="J1757">
            <v>41837</v>
          </cell>
          <cell r="K1757">
            <v>44718</v>
          </cell>
          <cell r="L1757" t="str">
            <v>PANIFICADOS</v>
          </cell>
          <cell r="M1757" t="str">
            <v>MILHO E TRIGO</v>
          </cell>
          <cell r="O1757" t="str">
            <v>SUZANA SALETE VIEIRA</v>
          </cell>
          <cell r="R1757" t="str">
            <v>VEGETAL</v>
          </cell>
          <cell r="S1757" t="str">
            <v>VIGILÂNCIA SANITÁRIA</v>
          </cell>
          <cell r="V1757" t="str">
            <v>Linha Gramado</v>
          </cell>
          <cell r="X1757" t="str">
            <v>CONVENCIONAL</v>
          </cell>
        </row>
        <row r="1758">
          <cell r="C1758" t="str">
            <v>11.009/11</v>
          </cell>
          <cell r="D1758" t="str">
            <v>DOCES FP</v>
          </cell>
          <cell r="E1758" t="str">
            <v>LAGOA VERMELHA</v>
          </cell>
          <cell r="G1758">
            <v>40703</v>
          </cell>
          <cell r="H1758" t="str">
            <v>071.103.426.5</v>
          </cell>
          <cell r="I1758">
            <v>0</v>
          </cell>
          <cell r="J1758">
            <v>41674</v>
          </cell>
          <cell r="K1758" t="str">
            <v>DESC</v>
          </cell>
          <cell r="L1758" t="str">
            <v>PANIFICADOS, BATATA DOCE, FIGO E UVA</v>
          </cell>
          <cell r="M1758" t="str">
            <v>HORTICULTURA</v>
          </cell>
          <cell r="O1758" t="str">
            <v>TARCILIO RIBEIRO DE PAULA</v>
          </cell>
          <cell r="P1758" t="str">
            <v>54 9903 9388</v>
          </cell>
          <cell r="R1758" t="str">
            <v>VEGETAL</v>
          </cell>
          <cell r="S1758" t="str">
            <v>VIGILÂNCIA SANITÁRIA</v>
          </cell>
          <cell r="V1758" t="str">
            <v>Rincão São Francisco</v>
          </cell>
          <cell r="X1758" t="str">
            <v>CONVENCIONAL</v>
          </cell>
        </row>
        <row r="1759">
          <cell r="C1759" t="str">
            <v>11.010/11</v>
          </cell>
          <cell r="D1759" t="str">
            <v>CELSUZ’S</v>
          </cell>
          <cell r="E1759" t="str">
            <v>LAGOA VERMELHA</v>
          </cell>
          <cell r="F1759" t="str">
            <v>PASSO FUNDO</v>
          </cell>
          <cell r="G1759">
            <v>40703</v>
          </cell>
          <cell r="H1759" t="str">
            <v>071.104.924.6</v>
          </cell>
          <cell r="I1759">
            <v>1</v>
          </cell>
          <cell r="J1759">
            <v>41683</v>
          </cell>
          <cell r="K1759">
            <v>44935</v>
          </cell>
          <cell r="L1759" t="str">
            <v>CONSERVAS VEGETAIS E DOCES</v>
          </cell>
          <cell r="M1759" t="str">
            <v>HORTICULTURA</v>
          </cell>
          <cell r="N1759" t="str">
            <v>DNILA 005/2022</v>
          </cell>
          <cell r="O1759" t="str">
            <v>CELSO TELES DOS SANTOS</v>
          </cell>
          <cell r="P1759" t="str">
            <v>54 99934 5084 / 99647 1782</v>
          </cell>
          <cell r="R1759" t="str">
            <v>VEGETAL</v>
          </cell>
          <cell r="S1759" t="str">
            <v>VIGILÂNCIA SANITÁRIA</v>
          </cell>
          <cell r="V1759" t="str">
            <v>Estrada Lovison, 100 - Rincão São Francisco</v>
          </cell>
          <cell r="W1759" t="str">
            <v>95.300-000</v>
          </cell>
          <cell r="X1759" t="str">
            <v>ORGÂNICO CERTIFICADO</v>
          </cell>
        </row>
        <row r="1760">
          <cell r="C1760" t="str">
            <v>11.011/11</v>
          </cell>
          <cell r="D1760" t="str">
            <v>CELBER</v>
          </cell>
          <cell r="E1760" t="str">
            <v>CACIQUE DOBLE</v>
          </cell>
          <cell r="F1760" t="str">
            <v>PASSO FUNDO</v>
          </cell>
          <cell r="G1760">
            <v>40725</v>
          </cell>
          <cell r="H1760" t="str">
            <v>178.101.615.9</v>
          </cell>
          <cell r="I1760">
            <v>1</v>
          </cell>
          <cell r="J1760">
            <v>42444</v>
          </cell>
          <cell r="K1760">
            <v>45103</v>
          </cell>
          <cell r="L1760" t="str">
            <v>PANIFICADOS - MASSAS, PÃES, BISCOITOS, BOLOS</v>
          </cell>
          <cell r="M1760" t="str">
            <v>TRIGO</v>
          </cell>
          <cell r="N1760" t="str">
            <v>DNILA Mun</v>
          </cell>
          <cell r="O1760" t="str">
            <v>CELSO ANTONIO GUERO</v>
          </cell>
          <cell r="P1760" t="str">
            <v>54 99968 4430</v>
          </cell>
          <cell r="R1760" t="str">
            <v>VEGETAL</v>
          </cell>
          <cell r="S1760" t="str">
            <v>VIGILÂNCIA SANITÁRIA</v>
          </cell>
          <cell r="V1760" t="str">
            <v>Linha Santo Antonio, 210 - Interior</v>
          </cell>
          <cell r="W1760" t="str">
            <v>99.840-000</v>
          </cell>
          <cell r="X1760" t="str">
            <v>CONVENCIONAL</v>
          </cell>
        </row>
        <row r="1761">
          <cell r="C1761" t="str">
            <v>11.012/11</v>
          </cell>
          <cell r="D1761" t="str">
            <v>POCINHOS</v>
          </cell>
          <cell r="E1761" t="str">
            <v>SÃO JOSÉ DO OURO</v>
          </cell>
          <cell r="F1761" t="str">
            <v>PASSO FUNDO</v>
          </cell>
          <cell r="G1761">
            <v>40725</v>
          </cell>
          <cell r="H1761" t="str">
            <v>123.102.780.8</v>
          </cell>
          <cell r="I1761">
            <v>1</v>
          </cell>
          <cell r="J1761">
            <v>41183</v>
          </cell>
          <cell r="K1761">
            <v>44648</v>
          </cell>
          <cell r="L1761" t="str">
            <v>PANIFICADOS</v>
          </cell>
          <cell r="M1761" t="str">
            <v>TRIGO E MILHO</v>
          </cell>
          <cell r="N1761" t="str">
            <v>Declaração Mun nº 021/2021 DNILA</v>
          </cell>
          <cell r="O1761" t="str">
            <v>CLEUSA CASAGRANDA</v>
          </cell>
          <cell r="P1761" t="str">
            <v>54 99644 4711</v>
          </cell>
          <cell r="R1761" t="str">
            <v>VEGETAL</v>
          </cell>
          <cell r="S1761" t="str">
            <v>VIGILÂNCIA SANITÁRIA</v>
          </cell>
          <cell r="V1761" t="str">
            <v>Linha Pocinhos, s/nº</v>
          </cell>
          <cell r="W1761" t="str">
            <v>99.870-000</v>
          </cell>
          <cell r="X1761" t="str">
            <v>CONVENCIONAL</v>
          </cell>
        </row>
        <row r="1762">
          <cell r="C1762" t="str">
            <v>11.013/11</v>
          </cell>
          <cell r="D1762" t="str">
            <v>SILVA</v>
          </cell>
          <cell r="E1762" t="str">
            <v>LAGOA VERMELHA</v>
          </cell>
          <cell r="F1762" t="str">
            <v>PASSO FUNDO</v>
          </cell>
          <cell r="G1762">
            <v>40737</v>
          </cell>
          <cell r="H1762" t="str">
            <v>071.107.352.0</v>
          </cell>
          <cell r="I1762">
            <v>1</v>
          </cell>
          <cell r="J1762">
            <v>41824</v>
          </cell>
          <cell r="K1762">
            <v>45622</v>
          </cell>
          <cell r="L1762" t="str">
            <v>PANIFICADOS: CUCA, PÃO, MASSA, BISCOITO</v>
          </cell>
          <cell r="M1762" t="str">
            <v>TRIGO</v>
          </cell>
          <cell r="N1762" t="str">
            <v>Declaração Municipal nº 016/2024 DNILA</v>
          </cell>
          <cell r="O1762" t="str">
            <v>ADIMIR DA SILVA</v>
          </cell>
          <cell r="P1762" t="str">
            <v>54 99998 0526</v>
          </cell>
          <cell r="R1762" t="str">
            <v>VEGETAL</v>
          </cell>
          <cell r="S1762" t="str">
            <v>VIGILÂNCIA SANITÁRIA</v>
          </cell>
          <cell r="V1762" t="str">
            <v xml:space="preserve">Reassentamento 25 de Julho, s/nº </v>
          </cell>
          <cell r="W1762" t="str">
            <v>95.300-000</v>
          </cell>
          <cell r="X1762" t="str">
            <v>CONVENCIONAL</v>
          </cell>
        </row>
        <row r="1763">
          <cell r="C1763" t="str">
            <v>11.014/11</v>
          </cell>
          <cell r="D1763" t="str">
            <v>NOSSA TERRA</v>
          </cell>
          <cell r="E1763" t="str">
            <v>MACHADINHO</v>
          </cell>
          <cell r="F1763" t="str">
            <v>PASSO FUNDO</v>
          </cell>
          <cell r="G1763">
            <v>40737</v>
          </cell>
          <cell r="H1763" t="str">
            <v>074.101.720.2</v>
          </cell>
          <cell r="I1763">
            <v>1</v>
          </cell>
          <cell r="J1763">
            <v>41620</v>
          </cell>
          <cell r="K1763">
            <v>44727</v>
          </cell>
          <cell r="L1763" t="str">
            <v>AÇÚCAR MASCAVO</v>
          </cell>
          <cell r="M1763" t="str">
            <v>CANA-DE-AÇÚCAR</v>
          </cell>
          <cell r="O1763" t="str">
            <v>ARTEMIO LUIZ FRARON</v>
          </cell>
          <cell r="P1763" t="str">
            <v>54 9945 7003</v>
          </cell>
          <cell r="R1763" t="str">
            <v>VEGETAL</v>
          </cell>
          <cell r="S1763" t="str">
            <v>VIGILÂNCIA SANITÁRIA</v>
          </cell>
          <cell r="V1763" t="str">
            <v>Linha Ambrosio</v>
          </cell>
          <cell r="W1763" t="str">
            <v>99.880-000</v>
          </cell>
          <cell r="X1763" t="str">
            <v>CONVENCIONAL</v>
          </cell>
        </row>
        <row r="1764">
          <cell r="C1764" t="str">
            <v>11.015/15</v>
          </cell>
          <cell r="D1764" t="str">
            <v>MANDIOCAS MAGAZEN</v>
          </cell>
          <cell r="E1764" t="str">
            <v>MACHADINHO</v>
          </cell>
          <cell r="G1764">
            <v>42122</v>
          </cell>
          <cell r="H1764" t="str">
            <v>074.103.767.0</v>
          </cell>
          <cell r="I1764">
            <v>0</v>
          </cell>
          <cell r="J1764">
            <v>42858</v>
          </cell>
          <cell r="K1764" t="str">
            <v>DESC</v>
          </cell>
          <cell r="L1764" t="str">
            <v>MANDIOCA DESCASCADA</v>
          </cell>
          <cell r="M1764" t="str">
            <v>MANDIOCA</v>
          </cell>
          <cell r="O1764" t="str">
            <v>LEILA FÁTIMA MACHADO GARBIN</v>
          </cell>
          <cell r="P1764" t="str">
            <v>54 9165 9663 / 9941 0476</v>
          </cell>
          <cell r="R1764" t="str">
            <v>VEGETAL</v>
          </cell>
          <cell r="V1764" t="str">
            <v>Rua João Formaio, n° 621, bairro São Sebastião</v>
          </cell>
          <cell r="W1764" t="str">
            <v>99.880-000</v>
          </cell>
          <cell r="X1764" t="str">
            <v>CONVENCIONAL</v>
          </cell>
        </row>
        <row r="1765">
          <cell r="C1765" t="str">
            <v>11.016/11</v>
          </cell>
          <cell r="D1765" t="str">
            <v>SABOR DO CAMPO</v>
          </cell>
          <cell r="E1765" t="str">
            <v>LAGOA VERMELHA</v>
          </cell>
          <cell r="F1765" t="str">
            <v>PASSO FUNDO</v>
          </cell>
          <cell r="G1765">
            <v>40763</v>
          </cell>
          <cell r="H1765" t="str">
            <v>071.108.135.2</v>
          </cell>
          <cell r="I1765">
            <v>1</v>
          </cell>
          <cell r="J1765">
            <v>41256</v>
          </cell>
          <cell r="K1765">
            <v>44924</v>
          </cell>
          <cell r="L1765" t="str">
            <v>PANIFICADOS - CUCA, PÃO, BISCOITO, BOLACHA, MASSA</v>
          </cell>
          <cell r="M1765" t="str">
            <v>TRIGO</v>
          </cell>
          <cell r="N1765" t="str">
            <v>DNILA Mun 001/2022</v>
          </cell>
          <cell r="O1765" t="str">
            <v>DENISE STRASSBURG</v>
          </cell>
          <cell r="P1765" t="str">
            <v>54 9979 1213 / 9922 8794</v>
          </cell>
          <cell r="R1765" t="str">
            <v>VEGETAL</v>
          </cell>
          <cell r="S1765" t="str">
            <v>VIGILÂNCIA SANITÁRIA</v>
          </cell>
          <cell r="V1765" t="str">
            <v>Reassentamento 25 de Julho, S/N</v>
          </cell>
          <cell r="W1765" t="str">
            <v>95.300-000</v>
          </cell>
          <cell r="X1765" t="str">
            <v>CONVENCIONAL</v>
          </cell>
        </row>
        <row r="1766">
          <cell r="C1766" t="str">
            <v>11.017/11</v>
          </cell>
          <cell r="D1766" t="str">
            <v>PANIFICADORA DONA CLARA</v>
          </cell>
          <cell r="E1766" t="str">
            <v>CAPÃO BONITO DO SUL</v>
          </cell>
          <cell r="F1766" t="str">
            <v>PASSO FUNDO</v>
          </cell>
          <cell r="G1766">
            <v>40800</v>
          </cell>
          <cell r="H1766" t="str">
            <v>475.100.206.5</v>
          </cell>
          <cell r="I1766">
            <v>1</v>
          </cell>
          <cell r="J1766">
            <v>42669</v>
          </cell>
          <cell r="K1766">
            <v>44790</v>
          </cell>
          <cell r="L1766" t="str">
            <v>PANIFICADOS - PÃES E MASSAS CONGELADAS</v>
          </cell>
          <cell r="M1766" t="str">
            <v>TRIGO</v>
          </cell>
          <cell r="O1766" t="str">
            <v>CLARA DE LOURDES DE SOUZA OLIVEIRA</v>
          </cell>
          <cell r="P1766" t="str">
            <v>54 9942 2384</v>
          </cell>
          <cell r="R1766" t="str">
            <v>VEGETAL</v>
          </cell>
          <cell r="V1766" t="str">
            <v>Estrada Capão Bonito S/N - Capão Grande</v>
          </cell>
          <cell r="W1766" t="str">
            <v>95.308-000</v>
          </cell>
          <cell r="X1766" t="str">
            <v>CONVENCIONAL</v>
          </cell>
        </row>
        <row r="1767">
          <cell r="C1767" t="str">
            <v>11.018/11</v>
          </cell>
          <cell r="D1767" t="str">
            <v xml:space="preserve">BISCOITOS DCM </v>
          </cell>
          <cell r="E1767" t="str">
            <v>LAGOA VERMELHA</v>
          </cell>
          <cell r="F1767" t="str">
            <v>PASSO FUNDO</v>
          </cell>
          <cell r="G1767">
            <v>40800</v>
          </cell>
          <cell r="H1767" t="str">
            <v>071.108.595.1</v>
          </cell>
          <cell r="I1767">
            <v>1</v>
          </cell>
          <cell r="J1767">
            <v>41912</v>
          </cell>
          <cell r="K1767">
            <v>45736</v>
          </cell>
          <cell r="L1767" t="str">
            <v>PANIFICADOS - PÃES, BOLACHAS, BISCOITOS, CUCAS, MASSAS</v>
          </cell>
          <cell r="M1767" t="str">
            <v>TRIGO</v>
          </cell>
          <cell r="N1767" t="str">
            <v xml:space="preserve">DEC 002/2025 </v>
          </cell>
          <cell r="O1767" t="str">
            <v>DELCI CASTILHOS MACHADO</v>
          </cell>
          <cell r="P1767" t="str">
            <v>54 99696 0386</v>
          </cell>
          <cell r="R1767" t="str">
            <v>VEGETAL</v>
          </cell>
          <cell r="S1767" t="str">
            <v>VIGILÂNCIA SANITÁRIA</v>
          </cell>
          <cell r="V1767" t="str">
            <v>Reassentamento 25 de Julho, S/N - Interior</v>
          </cell>
          <cell r="W1767" t="str">
            <v>95.300-000</v>
          </cell>
          <cell r="X1767" t="str">
            <v>CONVENCIONAL</v>
          </cell>
        </row>
        <row r="1768">
          <cell r="C1768" t="str">
            <v>11.019/11</v>
          </cell>
          <cell r="D1768" t="str">
            <v>GRANJA NASCIMENTO</v>
          </cell>
          <cell r="E1768" t="str">
            <v>BARRACÃO</v>
          </cell>
          <cell r="G1768">
            <v>40870</v>
          </cell>
          <cell r="H1768" t="str">
            <v>171.102.652.0</v>
          </cell>
          <cell r="I1768">
            <v>0</v>
          </cell>
          <cell r="K1768" t="str">
            <v>DESC</v>
          </cell>
          <cell r="L1768" t="str">
            <v>DESCONHECIDO</v>
          </cell>
          <cell r="M1768" t="str">
            <v>VEGETAL</v>
          </cell>
          <cell r="O1768" t="str">
            <v>ROSANI ELFRIDA BORTOLINI DO NASCIMENTO</v>
          </cell>
          <cell r="R1768" t="str">
            <v>VEGETAL</v>
          </cell>
          <cell r="X1768" t="str">
            <v>CONVENCIONAL</v>
          </cell>
        </row>
        <row r="1769">
          <cell r="C1769" t="str">
            <v>11.020/11</v>
          </cell>
          <cell r="D1769" t="str">
            <v>CANTINHO DAS MASSAS</v>
          </cell>
          <cell r="E1769" t="str">
            <v>SÃO JOSÉ DO OURO</v>
          </cell>
          <cell r="F1769" t="str">
            <v>PASSO FUNDO</v>
          </cell>
          <cell r="G1769">
            <v>40875</v>
          </cell>
          <cell r="H1769" t="str">
            <v>123.104.677.2</v>
          </cell>
          <cell r="I1769">
            <v>1</v>
          </cell>
          <cell r="J1769">
            <v>41183</v>
          </cell>
          <cell r="K1769">
            <v>44597</v>
          </cell>
          <cell r="L1769" t="str">
            <v>MASSAS</v>
          </cell>
          <cell r="M1769" t="str">
            <v>TRIGO</v>
          </cell>
          <cell r="N1769" t="str">
            <v>Declaração Mun nº 002/2022 (DNILA)</v>
          </cell>
          <cell r="O1769" t="str">
            <v>NÁDIA ANDRÉIA TOLARDO DE MATTOS</v>
          </cell>
          <cell r="P1769" t="str">
            <v>54 99940 7479</v>
          </cell>
          <cell r="Q1769" t="str">
            <v>54 3616 9343</v>
          </cell>
          <cell r="R1769" t="str">
            <v>VEGETAL</v>
          </cell>
          <cell r="S1769" t="str">
            <v>VIGILÂNCIA SANITÁRIA</v>
          </cell>
          <cell r="V1769" t="str">
            <v>Linha Aparecida, s/nº</v>
          </cell>
          <cell r="W1769" t="str">
            <v>99.870-000</v>
          </cell>
          <cell r="X1769" t="str">
            <v>CONVENCIONAL</v>
          </cell>
        </row>
        <row r="1770">
          <cell r="C1770" t="str">
            <v>11.021/12</v>
          </cell>
          <cell r="D1770" t="str">
            <v>BISCOITOS VOVÓ ELISA</v>
          </cell>
          <cell r="E1770" t="str">
            <v>IBIRAIARAS</v>
          </cell>
          <cell r="F1770" t="str">
            <v>PASSO FUNDO</v>
          </cell>
          <cell r="G1770">
            <v>40953</v>
          </cell>
          <cell r="H1770" t="str">
            <v>196.102.629.2</v>
          </cell>
          <cell r="I1770">
            <v>1</v>
          </cell>
          <cell r="J1770">
            <v>41368</v>
          </cell>
          <cell r="K1770">
            <v>44601</v>
          </cell>
          <cell r="L1770" t="str">
            <v>PANIFICADOS</v>
          </cell>
          <cell r="M1770" t="str">
            <v>TRIGO</v>
          </cell>
          <cell r="N1770" t="str">
            <v>DECLARAÇÃO DE DISPENSA DE LICENCIAMENTO EMITIDA PELA PREFEITURA</v>
          </cell>
          <cell r="O1770" t="str">
            <v>SUELI MARIA GUADAGNIN</v>
          </cell>
          <cell r="P1770" t="str">
            <v>54 99964 0147</v>
          </cell>
          <cell r="Q1770" t="str">
            <v>54 3355 1392</v>
          </cell>
          <cell r="R1770" t="str">
            <v>VEGETAL</v>
          </cell>
          <cell r="S1770" t="str">
            <v>VIGILÂNCIA SANITÁRIA</v>
          </cell>
          <cell r="V1770" t="str">
            <v>Com. Santa Lucia</v>
          </cell>
          <cell r="W1770" t="str">
            <v>95.305-000</v>
          </cell>
          <cell r="X1770" t="str">
            <v>CONVENCIONAL</v>
          </cell>
        </row>
        <row r="1771">
          <cell r="C1771" t="str">
            <v>11.022/12</v>
          </cell>
          <cell r="D1771" t="str">
            <v>COOPERATIVA DE PRODUÇÃO AGROPECUÁRIA TERRA E VIDA - COOPERVITA</v>
          </cell>
          <cell r="E1771" t="str">
            <v>TAPEJARA</v>
          </cell>
          <cell r="F1771" t="str">
            <v>PASSO FUNDO</v>
          </cell>
          <cell r="G1771">
            <v>41043</v>
          </cell>
          <cell r="H1771" t="str">
            <v>138.107.476.3</v>
          </cell>
          <cell r="I1771">
            <v>0</v>
          </cell>
          <cell r="K1771">
            <v>41043</v>
          </cell>
          <cell r="L1771" t="str">
            <v>FRANGO</v>
          </cell>
          <cell r="M1771" t="str">
            <v>AVICULTURA DE CORTE</v>
          </cell>
          <cell r="O1771" t="str">
            <v>REJANE VIDAL</v>
          </cell>
          <cell r="P1771" t="str">
            <v>54  9149 7703</v>
          </cell>
          <cell r="Q1771" t="str">
            <v>54 3344 1142</v>
          </cell>
          <cell r="R1771" t="str">
            <v>ANIMAL</v>
          </cell>
          <cell r="U1771" t="str">
            <v>coopervita@yahoo.com.br</v>
          </cell>
          <cell r="V1771" t="str">
            <v>Com. Vila Campos</v>
          </cell>
          <cell r="W1771" t="str">
            <v>99.950-000</v>
          </cell>
          <cell r="X1771" t="str">
            <v>CONVENCIONAL</v>
          </cell>
        </row>
        <row r="1772">
          <cell r="C1772" t="str">
            <v>11.023/12</v>
          </cell>
          <cell r="D1772" t="str">
            <v>EMBUTIDOS SÃO SILVESTRE</v>
          </cell>
          <cell r="E1772" t="str">
            <v>SÃO JOSÉ DO OURO</v>
          </cell>
          <cell r="G1772">
            <v>41089</v>
          </cell>
          <cell r="H1772" t="str">
            <v>123.104.250.5</v>
          </cell>
          <cell r="I1772">
            <v>0</v>
          </cell>
          <cell r="K1772" t="str">
            <v>DESC</v>
          </cell>
          <cell r="L1772" t="str">
            <v>EMBUTIDOS</v>
          </cell>
          <cell r="M1772" t="str">
            <v>SUINOCULTURA</v>
          </cell>
          <cell r="O1772" t="str">
            <v>SILMAR PISTORE</v>
          </cell>
          <cell r="P1772" t="str">
            <v>54 9958 6828</v>
          </cell>
          <cell r="R1772" t="str">
            <v>ANIMAL</v>
          </cell>
          <cell r="V1772" t="str">
            <v>Capela São paulo</v>
          </cell>
          <cell r="W1772" t="str">
            <v>99.870-000</v>
          </cell>
          <cell r="X1772" t="str">
            <v>CONVENCIONAL</v>
          </cell>
        </row>
        <row r="1773">
          <cell r="C1773" t="str">
            <v>11.024/12</v>
          </cell>
          <cell r="D1773" t="str">
            <v>DELÍCIAS SANTA RITA</v>
          </cell>
          <cell r="E1773" t="str">
            <v>SÃO JOSÉ DO OURO</v>
          </cell>
          <cell r="F1773" t="str">
            <v>PASSO FUNDO</v>
          </cell>
          <cell r="G1773">
            <v>41089</v>
          </cell>
          <cell r="H1773" t="str">
            <v>123.104.250.5</v>
          </cell>
          <cell r="I1773">
            <v>1</v>
          </cell>
          <cell r="J1773">
            <v>41201</v>
          </cell>
          <cell r="K1773">
            <v>44716</v>
          </cell>
          <cell r="L1773" t="str">
            <v>PANIFICADOS</v>
          </cell>
          <cell r="M1773" t="str">
            <v>TRIGO E MILHO</v>
          </cell>
          <cell r="N1773" t="str">
            <v>Declaração Mun nº 022/2021 (DILA)</v>
          </cell>
          <cell r="O1773" t="str">
            <v>SUZANA BIANCHIN</v>
          </cell>
          <cell r="P1773" t="str">
            <v>54 99971 8124</v>
          </cell>
          <cell r="R1773" t="str">
            <v>VEGETAL</v>
          </cell>
          <cell r="S1773" t="str">
            <v>VIGILÂNCIA SANITÁRIA</v>
          </cell>
          <cell r="V1773" t="str">
            <v>Linha São Paulo, s/nº</v>
          </cell>
          <cell r="W1773" t="str">
            <v>99.870-000</v>
          </cell>
          <cell r="X1773" t="str">
            <v>CONVENCIONAL</v>
          </cell>
        </row>
        <row r="1774">
          <cell r="C1774" t="str">
            <v>11.025/12</v>
          </cell>
          <cell r="D1774" t="str">
            <v>MOINHO BANFI</v>
          </cell>
          <cell r="E1774" t="str">
            <v>MAXIMILIANO DE ALMEIDA</v>
          </cell>
          <cell r="F1774" t="str">
            <v>PASSO FUNDO</v>
          </cell>
          <cell r="G1774">
            <v>41102</v>
          </cell>
          <cell r="H1774" t="str">
            <v>077.100.081.2</v>
          </cell>
          <cell r="I1774">
            <v>1</v>
          </cell>
          <cell r="J1774">
            <v>43010</v>
          </cell>
          <cell r="K1774">
            <v>42776</v>
          </cell>
          <cell r="L1774" t="str">
            <v>FARINHA DE MILHO, CANGICA</v>
          </cell>
          <cell r="M1774" t="str">
            <v>MILHO</v>
          </cell>
          <cell r="O1774" t="str">
            <v>ZENOR BANFI</v>
          </cell>
          <cell r="P1774" t="str">
            <v>54 9996 6252</v>
          </cell>
          <cell r="R1774" t="str">
            <v>VEGETAL</v>
          </cell>
          <cell r="S1774" t="str">
            <v>VIGILÂNCIA SANITÁRIA</v>
          </cell>
          <cell r="V1774" t="str">
            <v>Cerro da Rapadura</v>
          </cell>
          <cell r="W1774" t="str">
            <v>99.890-000</v>
          </cell>
          <cell r="X1774" t="str">
            <v>CONVENCIONAL</v>
          </cell>
        </row>
        <row r="1775">
          <cell r="C1775" t="str">
            <v>11.026/13</v>
          </cell>
          <cell r="D1775" t="str">
            <v>IVONE DE OLIVEIRA LIMA</v>
          </cell>
          <cell r="E1775" t="str">
            <v>CAPÃO BONITO DO SUL</v>
          </cell>
          <cell r="F1775" t="str">
            <v>PASSO FUNDO</v>
          </cell>
          <cell r="G1775">
            <v>41534</v>
          </cell>
          <cell r="H1775" t="str">
            <v>475.100.394.0</v>
          </cell>
          <cell r="I1775">
            <v>0</v>
          </cell>
          <cell r="K1775">
            <v>41534</v>
          </cell>
          <cell r="L1775" t="str">
            <v>PANIFICADOS - BISCOITOS E PANIFICADOS</v>
          </cell>
          <cell r="M1775" t="str">
            <v>TRIGO</v>
          </cell>
          <cell r="O1775" t="str">
            <v>IVONE DE OLIVEIRA LIMA</v>
          </cell>
          <cell r="P1775" t="str">
            <v>54 9942 2384</v>
          </cell>
          <cell r="R1775" t="str">
            <v>VEGETAL</v>
          </cell>
          <cell r="V1775" t="str">
            <v>Estrada do Capão Grande</v>
          </cell>
          <cell r="W1775" t="str">
            <v>95.308-000</v>
          </cell>
          <cell r="X1775" t="str">
            <v>CONVENCIONAL</v>
          </cell>
        </row>
        <row r="1776">
          <cell r="C1776" t="str">
            <v>11.027/12</v>
          </cell>
          <cell r="D1776" t="str">
            <v>COOPERVIMA - COOPERATIVA VINÍCOLA MAXIMILIANO DE ALMEIDA</v>
          </cell>
          <cell r="E1776" t="str">
            <v>MAXIMILIANO DE ALMEIDA</v>
          </cell>
          <cell r="F1776" t="str">
            <v>PASSO FUNDO</v>
          </cell>
          <cell r="G1776">
            <v>41103</v>
          </cell>
          <cell r="H1776" t="str">
            <v>077.000.670.1</v>
          </cell>
          <cell r="I1776">
            <v>0</v>
          </cell>
          <cell r="K1776">
            <v>41103</v>
          </cell>
          <cell r="L1776" t="str">
            <v>VINHO E SUCO</v>
          </cell>
          <cell r="M1776" t="str">
            <v>VITIVINICULTURA</v>
          </cell>
          <cell r="O1776" t="str">
            <v>COOPERATIVA VINÍCOLA MAXIMILIANO DE ALMEIDA</v>
          </cell>
          <cell r="P1776" t="str">
            <v>54 9953 7162</v>
          </cell>
          <cell r="Q1776" t="str">
            <v>54 3397 1312</v>
          </cell>
          <cell r="R1776" t="str">
            <v>BEBIDAS</v>
          </cell>
          <cell r="U1776" t="str">
            <v>etochettocontabil@hotmail.com</v>
          </cell>
          <cell r="V1776" t="str">
            <v>RS-478 - saída para a Barragem Machadinho</v>
          </cell>
          <cell r="W1776" t="str">
            <v>99.890-000</v>
          </cell>
          <cell r="X1776" t="str">
            <v>CONVENCIONAL</v>
          </cell>
        </row>
        <row r="1777">
          <cell r="C1777" t="str">
            <v>11.028/12</v>
          </cell>
          <cell r="D1777" t="str">
            <v>BOARETTO</v>
          </cell>
          <cell r="E1777" t="str">
            <v>PAIM FILHO</v>
          </cell>
          <cell r="F1777" t="str">
            <v>PASSO FUNDO</v>
          </cell>
          <cell r="G1777">
            <v>41141</v>
          </cell>
          <cell r="H1777" t="str">
            <v>088.103.670.6</v>
          </cell>
          <cell r="I1777">
            <v>1</v>
          </cell>
          <cell r="J1777">
            <v>41201</v>
          </cell>
          <cell r="K1777">
            <v>44700</v>
          </cell>
          <cell r="L1777" t="str">
            <v>EMBUTIDOS</v>
          </cell>
          <cell r="M1777" t="str">
            <v>SUINOCULTURA</v>
          </cell>
          <cell r="N1777" t="str">
            <v>DNILA Mun 002/2022</v>
          </cell>
          <cell r="O1777" t="str">
            <v>MARCELO SAVIGHAGO BOARETTO</v>
          </cell>
          <cell r="P1777" t="str">
            <v>54 98414 2364</v>
          </cell>
          <cell r="R1777" t="str">
            <v>ANIMAL</v>
          </cell>
          <cell r="S1777" t="str">
            <v>SIM</v>
          </cell>
          <cell r="T1777" t="str">
            <v>SUSAF-RS</v>
          </cell>
          <cell r="U1777" t="str">
            <v>marcelosboaretto@yahoo.com.br</v>
          </cell>
          <cell r="V1777" t="str">
            <v>Rua Rio Pardo, nº 88 - Arredores</v>
          </cell>
          <cell r="W1777" t="str">
            <v>99.850-000</v>
          </cell>
          <cell r="X1777" t="str">
            <v>CONVENCIONAL</v>
          </cell>
        </row>
        <row r="1778">
          <cell r="C1778" t="str">
            <v>11.029/12</v>
          </cell>
          <cell r="D1778" t="str">
            <v>SALVATORI - NORBERTO SALVADOR</v>
          </cell>
          <cell r="E1778" t="str">
            <v>MACHADINHO</v>
          </cell>
          <cell r="G1778">
            <v>41141</v>
          </cell>
          <cell r="H1778" t="str">
            <v>074.001.192.8</v>
          </cell>
          <cell r="I1778">
            <v>0</v>
          </cell>
          <cell r="K1778" t="str">
            <v>DESC</v>
          </cell>
          <cell r="L1778" t="str">
            <v>EMBUTIDOS E CARNE</v>
          </cell>
          <cell r="M1778" t="str">
            <v>SUINOCULTURA</v>
          </cell>
          <cell r="O1778" t="str">
            <v>NORBERTO SALVADOR</v>
          </cell>
          <cell r="P1778" t="str">
            <v>54 9973 7940</v>
          </cell>
          <cell r="Q1778" t="str">
            <v>54 3504 6757</v>
          </cell>
          <cell r="R1778" t="str">
            <v>ANIMAL</v>
          </cell>
          <cell r="V1778" t="str">
            <v>Linha São Caetano</v>
          </cell>
          <cell r="W1778" t="str">
            <v>99.880-000</v>
          </cell>
          <cell r="X1778" t="str">
            <v>CONVENCIONAL</v>
          </cell>
        </row>
        <row r="1779">
          <cell r="C1779" t="str">
            <v>11.030/12</v>
          </cell>
          <cell r="D1779" t="str">
            <v>MENOSSO</v>
          </cell>
          <cell r="E1779" t="str">
            <v>PAIM FILHO</v>
          </cell>
          <cell r="F1779" t="str">
            <v>PASSO FUNDO</v>
          </cell>
          <cell r="G1779">
            <v>41220</v>
          </cell>
          <cell r="H1779" t="str">
            <v>088.100.203.8</v>
          </cell>
          <cell r="I1779">
            <v>1</v>
          </cell>
          <cell r="J1779">
            <v>41255</v>
          </cell>
          <cell r="K1779">
            <v>41255</v>
          </cell>
          <cell r="L1779" t="str">
            <v>EMBUTIDOS</v>
          </cell>
          <cell r="M1779" t="str">
            <v>SUINOCULTURA</v>
          </cell>
          <cell r="O1779" t="str">
            <v>ALCEU JOSÉ MENOSSO</v>
          </cell>
          <cell r="P1779" t="str">
            <v>54 9166 9390</v>
          </cell>
          <cell r="R1779" t="str">
            <v>ANIMAL</v>
          </cell>
          <cell r="S1779" t="str">
            <v>SIM</v>
          </cell>
          <cell r="V1779" t="str">
            <v>Linha Menosso</v>
          </cell>
          <cell r="W1779" t="str">
            <v>99.850-000</v>
          </cell>
          <cell r="X1779" t="str">
            <v>CONVENCIONAL</v>
          </cell>
        </row>
        <row r="1780">
          <cell r="C1780" t="str">
            <v>11.031/12</v>
          </cell>
          <cell r="D1780" t="str">
            <v>AGRODOCES</v>
          </cell>
          <cell r="E1780" t="str">
            <v>PAIM FILHO</v>
          </cell>
          <cell r="F1780" t="str">
            <v>PASSO FUNDO</v>
          </cell>
          <cell r="G1780">
            <v>41221</v>
          </cell>
          <cell r="H1780" t="str">
            <v>088.102.687.5</v>
          </cell>
          <cell r="I1780">
            <v>1</v>
          </cell>
          <cell r="J1780">
            <v>41407</v>
          </cell>
          <cell r="K1780">
            <v>41407</v>
          </cell>
          <cell r="L1780" t="str">
            <v>PANIFICADOS</v>
          </cell>
          <cell r="M1780" t="str">
            <v>TRIGO</v>
          </cell>
          <cell r="O1780" t="str">
            <v>ANA MARIA ZANOTO DAL MORO</v>
          </cell>
          <cell r="P1780" t="str">
            <v>54 8401 5186 / 8119 5441</v>
          </cell>
          <cell r="R1780" t="str">
            <v>VEGETAL</v>
          </cell>
          <cell r="S1780" t="str">
            <v>VIGILÂNCIA SANITÁRIA</v>
          </cell>
          <cell r="V1780" t="str">
            <v>linha Limoeiro</v>
          </cell>
          <cell r="W1780" t="str">
            <v>99.850-000</v>
          </cell>
          <cell r="X1780" t="str">
            <v>CONVENCIONAL</v>
          </cell>
        </row>
        <row r="1781">
          <cell r="C1781" t="str">
            <v>11.032/12</v>
          </cell>
          <cell r="D1781" t="str">
            <v>ECOBISA</v>
          </cell>
          <cell r="E1781" t="str">
            <v>SANANDUVA</v>
          </cell>
          <cell r="F1781" t="str">
            <v>PASSO FUNDO</v>
          </cell>
          <cell r="G1781">
            <v>41221</v>
          </cell>
          <cell r="H1781" t="str">
            <v>105.104.114.4</v>
          </cell>
          <cell r="I1781">
            <v>1</v>
          </cell>
          <cell r="J1781">
            <v>41221</v>
          </cell>
          <cell r="K1781">
            <v>41132</v>
          </cell>
          <cell r="L1781" t="str">
            <v>PEPINO E MANDIOCA</v>
          </cell>
          <cell r="M1781" t="str">
            <v>PEPINO E MANDIOCA</v>
          </cell>
          <cell r="O1781" t="str">
            <v>ALMIR ANTÔNIO SAGIORATO</v>
          </cell>
          <cell r="P1781" t="str">
            <v>54 8414 1237</v>
          </cell>
          <cell r="R1781" t="str">
            <v>VEGETAL</v>
          </cell>
          <cell r="S1781" t="str">
            <v>VIGILÂNCIA SANITÁRIA</v>
          </cell>
          <cell r="V1781" t="str">
            <v>Linha Gaúcha</v>
          </cell>
          <cell r="X1781" t="str">
            <v>CONVENCIONAL</v>
          </cell>
        </row>
        <row r="1782">
          <cell r="C1782" t="str">
            <v>11.033/12</v>
          </cell>
          <cell r="D1782" t="str">
            <v>JEFERSON DIOGO FERREIRA</v>
          </cell>
          <cell r="E1782" t="str">
            <v>CASEIROS</v>
          </cell>
          <cell r="F1782" t="str">
            <v>PASSO FUNDO</v>
          </cell>
          <cell r="G1782">
            <v>41247</v>
          </cell>
          <cell r="H1782" t="str">
            <v>258.101.145.3</v>
          </cell>
          <cell r="I1782">
            <v>0</v>
          </cell>
          <cell r="K1782">
            <v>41011</v>
          </cell>
          <cell r="L1782" t="str">
            <v>QUEIJO</v>
          </cell>
          <cell r="M1782" t="str">
            <v>BOVINOCULTURA DE LEITE</v>
          </cell>
          <cell r="O1782" t="str">
            <v>JEFERSON DIOGO FERREIRA</v>
          </cell>
          <cell r="P1782" t="str">
            <v>54 9613 7129</v>
          </cell>
          <cell r="Q1782" t="str">
            <v>54 3353 1154</v>
          </cell>
          <cell r="R1782" t="str">
            <v>ANIMAL</v>
          </cell>
          <cell r="V1782" t="str">
            <v>Comunidade Cristo Rei</v>
          </cell>
          <cell r="W1782" t="str">
            <v>95.315-000</v>
          </cell>
          <cell r="X1782" t="str">
            <v>CONVENCIONAL</v>
          </cell>
        </row>
        <row r="1783">
          <cell r="C1783" t="str">
            <v>11.034/13</v>
          </cell>
          <cell r="D1783" t="str">
            <v>BOLZAN MOINHO COLONIAL</v>
          </cell>
          <cell r="E1783" t="str">
            <v>CASEIROS</v>
          </cell>
          <cell r="F1783" t="str">
            <v>PASSO FUNDO</v>
          </cell>
          <cell r="G1783">
            <v>41277</v>
          </cell>
          <cell r="H1783" t="str">
            <v>258.100.504.6</v>
          </cell>
          <cell r="I1783">
            <v>0</v>
          </cell>
          <cell r="K1783">
            <v>41334</v>
          </cell>
          <cell r="L1783" t="str">
            <v>FARINHAS DE MILHO E TRIGO</v>
          </cell>
          <cell r="M1783" t="str">
            <v>MILHO E TRIGO</v>
          </cell>
          <cell r="O1783" t="str">
            <v>ALÉCIO BOLZAN</v>
          </cell>
          <cell r="P1783" t="str">
            <v>54 9917 7003</v>
          </cell>
          <cell r="R1783" t="str">
            <v>VEGETAL</v>
          </cell>
          <cell r="V1783" t="str">
            <v>Rod. BR-285, Km219, nº 240</v>
          </cell>
          <cell r="W1783" t="str">
            <v>95.315-000</v>
          </cell>
          <cell r="X1783" t="str">
            <v>CONVENCIONAL</v>
          </cell>
        </row>
        <row r="1784">
          <cell r="C1784" t="str">
            <v>11.035/13</v>
          </cell>
          <cell r="D1784" t="str">
            <v>EMBUTIDOS BRUNETTO</v>
          </cell>
          <cell r="E1784" t="str">
            <v>SÃO JOÃO DA URTIGA</v>
          </cell>
          <cell r="F1784" t="str">
            <v>PASSO FUNDO</v>
          </cell>
          <cell r="G1784">
            <v>41324</v>
          </cell>
          <cell r="H1784" t="str">
            <v>311.100.607.9</v>
          </cell>
          <cell r="I1784">
            <v>1</v>
          </cell>
          <cell r="J1784">
            <v>41635</v>
          </cell>
          <cell r="K1784">
            <v>45344</v>
          </cell>
          <cell r="L1784" t="str">
            <v>SALAME, BANHA, TORRESMO</v>
          </cell>
          <cell r="M1784" t="str">
            <v>SUINOCULTURA</v>
          </cell>
          <cell r="N1784" t="str">
            <v>DNILA SMAMA</v>
          </cell>
          <cell r="O1784" t="str">
            <v>ALGACIR CARLOS REMUSSI BRUNETTO</v>
          </cell>
          <cell r="P1784" t="str">
            <v>54 9968 8056</v>
          </cell>
          <cell r="R1784" t="str">
            <v>ANIMAL</v>
          </cell>
          <cell r="S1784" t="str">
            <v>SIM</v>
          </cell>
          <cell r="T1784" t="str">
            <v>SUSAF-RS</v>
          </cell>
          <cell r="V1784" t="str">
            <v>Linha São Gotardo, S/N - Interior</v>
          </cell>
          <cell r="W1784" t="str">
            <v>99.855-000</v>
          </cell>
          <cell r="X1784" t="str">
            <v>CONVENCIONAL</v>
          </cell>
        </row>
        <row r="1785">
          <cell r="C1785" t="str">
            <v>11.036/13</v>
          </cell>
          <cell r="D1785" t="str">
            <v>SCALCON</v>
          </cell>
          <cell r="E1785" t="str">
            <v>SÃO JOÃO DA URTIGA</v>
          </cell>
          <cell r="F1785" t="str">
            <v>PASSO FUNDO</v>
          </cell>
          <cell r="G1785">
            <v>41324</v>
          </cell>
          <cell r="H1785" t="str">
            <v>311.100.128.0</v>
          </cell>
          <cell r="I1785">
            <v>0</v>
          </cell>
          <cell r="K1785">
            <v>41324</v>
          </cell>
          <cell r="L1785" t="str">
            <v>PANIFICADOS</v>
          </cell>
          <cell r="M1785" t="str">
            <v>TRIGO</v>
          </cell>
          <cell r="O1785" t="str">
            <v>MARINEUSA DIDEA SCALCON</v>
          </cell>
          <cell r="R1785" t="str">
            <v>VEGETAL</v>
          </cell>
          <cell r="V1785" t="str">
            <v>Santa Isidora</v>
          </cell>
          <cell r="X1785" t="str">
            <v>CONVENCIONAL</v>
          </cell>
        </row>
        <row r="1786">
          <cell r="C1786" t="str">
            <v>11.037/13</v>
          </cell>
          <cell r="D1786" t="str">
            <v>LATICÍNIOS SAGIORATO</v>
          </cell>
          <cell r="E1786" t="str">
            <v>SANANDUVA</v>
          </cell>
          <cell r="F1786" t="str">
            <v>PASSO FUNDO</v>
          </cell>
          <cell r="G1786">
            <v>41326</v>
          </cell>
          <cell r="H1786" t="str">
            <v>105.102.799.0</v>
          </cell>
          <cell r="I1786">
            <v>1</v>
          </cell>
          <cell r="J1786">
            <v>41375</v>
          </cell>
          <cell r="K1786">
            <v>44895</v>
          </cell>
          <cell r="L1786" t="str">
            <v xml:space="preserve">QUEIJO </v>
          </cell>
          <cell r="M1786" t="str">
            <v>BOVINOCULTURA DE LEITE</v>
          </cell>
          <cell r="N1786" t="str">
            <v>DNILA EMATER</v>
          </cell>
          <cell r="O1786" t="str">
            <v>GILMAR JOÃO SAGIORATO</v>
          </cell>
          <cell r="P1786" t="str">
            <v>54 99975 7721 / 99956 0536</v>
          </cell>
          <cell r="R1786" t="str">
            <v>ANIMAL</v>
          </cell>
          <cell r="S1786" t="str">
            <v>SIM</v>
          </cell>
          <cell r="U1786" t="str">
            <v>edivansagiorato@yahoo.com.br</v>
          </cell>
          <cell r="V1786" t="str">
            <v>Linha Tigre Alto, S/N - Interior</v>
          </cell>
          <cell r="W1786" t="str">
            <v>99.840-000</v>
          </cell>
          <cell r="X1786" t="str">
            <v>CONVENCIONAL</v>
          </cell>
        </row>
        <row r="1787">
          <cell r="C1787" t="str">
            <v>11.038/13</v>
          </cell>
          <cell r="D1787" t="str">
            <v>QUEIJARIA PASTORELO</v>
          </cell>
          <cell r="E1787" t="str">
            <v>SANANDUVA</v>
          </cell>
          <cell r="G1787">
            <v>41327</v>
          </cell>
          <cell r="H1787" t="str">
            <v>105.102.567.0</v>
          </cell>
          <cell r="I1787">
            <v>0</v>
          </cell>
          <cell r="K1787" t="str">
            <v>DESC</v>
          </cell>
          <cell r="L1787" t="str">
            <v>QUEIJO</v>
          </cell>
          <cell r="M1787" t="str">
            <v>BOVINOCULTURA DE LEITE</v>
          </cell>
          <cell r="O1787" t="str">
            <v>ILVO PASTORELO</v>
          </cell>
          <cell r="P1787" t="str">
            <v>54 9982 0458</v>
          </cell>
          <cell r="R1787" t="str">
            <v>ANIMAL</v>
          </cell>
          <cell r="V1787" t="str">
            <v xml:space="preserve">São Gotardo </v>
          </cell>
          <cell r="X1787" t="str">
            <v>CONVENCIONAL</v>
          </cell>
        </row>
        <row r="1788">
          <cell r="C1788" t="str">
            <v>11.039/13</v>
          </cell>
          <cell r="D1788" t="str">
            <v>ZAURI CALDERAM - MASSAS MARAVILHA</v>
          </cell>
          <cell r="E1788" t="str">
            <v>SANANDUVA</v>
          </cell>
          <cell r="F1788" t="str">
            <v>PASSO FUNDO</v>
          </cell>
          <cell r="G1788">
            <v>41327</v>
          </cell>
          <cell r="H1788" t="str">
            <v>105.101.816.9</v>
          </cell>
          <cell r="I1788">
            <v>0</v>
          </cell>
          <cell r="K1788">
            <v>41327</v>
          </cell>
          <cell r="L1788" t="str">
            <v>PANIFICADOS</v>
          </cell>
          <cell r="M1788" t="str">
            <v>TRIGO</v>
          </cell>
          <cell r="O1788" t="str">
            <v>ZAURI ANTÔNIO CALDERAN</v>
          </cell>
          <cell r="P1788" t="str">
            <v>54 9997 8930</v>
          </cell>
          <cell r="R1788" t="str">
            <v>VEGETAL</v>
          </cell>
          <cell r="U1788" t="str">
            <v xml:space="preserve"> </v>
          </cell>
          <cell r="V1788" t="str">
            <v>Linha Pessegueiro</v>
          </cell>
          <cell r="W1788" t="str">
            <v>99.840-000</v>
          </cell>
          <cell r="X1788" t="str">
            <v>CONVENCIONAL</v>
          </cell>
        </row>
        <row r="1789">
          <cell r="C1789" t="str">
            <v>11.040/13</v>
          </cell>
          <cell r="D1789" t="str">
            <v>FRIGORÍFICO E EMBUTIDOS NEGRINI E ENTREPOSTO DE CARNES</v>
          </cell>
          <cell r="E1789" t="str">
            <v>SANTO EXPEDITO DO SUL</v>
          </cell>
          <cell r="F1789" t="str">
            <v>PASSO FUNDO</v>
          </cell>
          <cell r="G1789">
            <v>41327</v>
          </cell>
          <cell r="H1789" t="str">
            <v>404.000.077.2</v>
          </cell>
          <cell r="I1789">
            <v>1</v>
          </cell>
          <cell r="J1789">
            <v>41337</v>
          </cell>
          <cell r="K1789">
            <v>44654</v>
          </cell>
          <cell r="L1789" t="str">
            <v>EMBUTIDOS E CARNE</v>
          </cell>
          <cell r="M1789" t="str">
            <v>SUINOCULTURA E BOVINOCULTURA DE CORTE</v>
          </cell>
          <cell r="O1789" t="str">
            <v>AMARILDO NEGRINI</v>
          </cell>
          <cell r="Q1789" t="str">
            <v>54 3396 1012</v>
          </cell>
          <cell r="R1789" t="str">
            <v>ANIMAL</v>
          </cell>
          <cell r="U1789" t="str">
            <v>frigorificonegrini@hotmail.com</v>
          </cell>
          <cell r="V1789" t="str">
            <v>Capela São Paulo</v>
          </cell>
          <cell r="W1789" t="str">
            <v>99.895-000</v>
          </cell>
          <cell r="X1789" t="str">
            <v>CONVENCIONAL</v>
          </cell>
        </row>
        <row r="1790">
          <cell r="C1790" t="str">
            <v>11.041/13</v>
          </cell>
          <cell r="D1790" t="str">
            <v>FRIGORÍFICO DE AVES CAIPIRAS PEREIRA</v>
          </cell>
          <cell r="E1790" t="str">
            <v>SANTO EXPEDITO DO SUL</v>
          </cell>
          <cell r="G1790">
            <v>41327</v>
          </cell>
          <cell r="H1790" t="str">
            <v>404.100.440.2</v>
          </cell>
          <cell r="I1790">
            <v>0</v>
          </cell>
          <cell r="K1790" t="str">
            <v>DESC</v>
          </cell>
          <cell r="L1790" t="str">
            <v>FRANGO</v>
          </cell>
          <cell r="M1790" t="str">
            <v>AVICULTURA DE CORTE</v>
          </cell>
          <cell r="O1790" t="str">
            <v>ITACIR PEREIRA</v>
          </cell>
          <cell r="P1790" t="str">
            <v>54 9968 9570</v>
          </cell>
          <cell r="R1790" t="str">
            <v>ANIMAL</v>
          </cell>
          <cell r="V1790" t="str">
            <v>distrito de São Miguel</v>
          </cell>
          <cell r="W1790" t="str">
            <v>99.840-000</v>
          </cell>
          <cell r="X1790" t="str">
            <v>CONVENCIONAL</v>
          </cell>
        </row>
        <row r="1791">
          <cell r="C1791" t="str">
            <v>11.042/13</v>
          </cell>
          <cell r="D1791" t="str">
            <v>MAXI OVOS</v>
          </cell>
          <cell r="E1791" t="str">
            <v>MAXIMILIANO DE ALMEIDA</v>
          </cell>
          <cell r="F1791" t="str">
            <v>PASSO FUNDO</v>
          </cell>
          <cell r="G1791">
            <v>41330</v>
          </cell>
          <cell r="H1791" t="str">
            <v>077.102.706.0</v>
          </cell>
          <cell r="I1791">
            <v>0</v>
          </cell>
          <cell r="K1791">
            <v>41330</v>
          </cell>
          <cell r="L1791" t="str">
            <v>OVOS</v>
          </cell>
          <cell r="M1791" t="str">
            <v>AVICULTURA DE POSTURA</v>
          </cell>
          <cell r="O1791" t="str">
            <v>LAFAIETE FOSCARINI</v>
          </cell>
          <cell r="P1791" t="str">
            <v>54 9961 2843 / 9961 2843</v>
          </cell>
          <cell r="R1791" t="str">
            <v>ANIMAL</v>
          </cell>
          <cell r="V1791" t="str">
            <v>Linha Baixo Caçador</v>
          </cell>
          <cell r="W1791" t="str">
            <v>99.890-000</v>
          </cell>
          <cell r="X1791" t="str">
            <v>CONVENCIONAL</v>
          </cell>
        </row>
        <row r="1792">
          <cell r="C1792" t="str">
            <v>11.043/13</v>
          </cell>
          <cell r="D1792" t="str">
            <v>PICA-PAU</v>
          </cell>
          <cell r="E1792" t="str">
            <v>MACHADINHO</v>
          </cell>
          <cell r="F1792" t="str">
            <v>PASSO FUNDO</v>
          </cell>
          <cell r="G1792">
            <v>41330</v>
          </cell>
          <cell r="H1792" t="str">
            <v>074.103.500.6</v>
          </cell>
          <cell r="I1792">
            <v>1</v>
          </cell>
          <cell r="J1792">
            <v>41407</v>
          </cell>
          <cell r="K1792">
            <v>44706</v>
          </cell>
          <cell r="L1792" t="str">
            <v>PANIFICADOS</v>
          </cell>
          <cell r="M1792" t="str">
            <v>TRIGO</v>
          </cell>
          <cell r="O1792" t="str">
            <v>DEBORA CAMILA POLO</v>
          </cell>
          <cell r="P1792" t="str">
            <v>54 99937 8130</v>
          </cell>
          <cell r="R1792" t="str">
            <v>VEGETAL</v>
          </cell>
          <cell r="V1792" t="str">
            <v>Linha Santa Catarina</v>
          </cell>
          <cell r="W1792" t="str">
            <v>99.890-000</v>
          </cell>
          <cell r="X1792" t="str">
            <v>CONVENCIONAL</v>
          </cell>
        </row>
        <row r="1793">
          <cell r="C1793" t="str">
            <v>11.044/13</v>
          </cell>
          <cell r="D1793" t="str">
            <v xml:space="preserve">DONA ÍRIA </v>
          </cell>
          <cell r="E1793" t="str">
            <v>CASEIROS</v>
          </cell>
          <cell r="F1793" t="str">
            <v>PASSO FUNDO</v>
          </cell>
          <cell r="G1793">
            <v>41347</v>
          </cell>
          <cell r="H1793" t="str">
            <v>195.101.462.3</v>
          </cell>
          <cell r="I1793">
            <v>1</v>
          </cell>
          <cell r="J1793">
            <v>43283</v>
          </cell>
          <cell r="K1793">
            <v>43138</v>
          </cell>
          <cell r="L1793" t="str">
            <v>CONSERVAS VEGETAIS</v>
          </cell>
          <cell r="M1793" t="str">
            <v>HORTICULTURA</v>
          </cell>
          <cell r="O1793" t="str">
            <v>ÍRIA PELISSER</v>
          </cell>
          <cell r="P1793" t="str">
            <v>54 99657 3134</v>
          </cell>
          <cell r="R1793" t="str">
            <v>VEGETAL</v>
          </cell>
          <cell r="S1793" t="str">
            <v>VIGILÂNCIA SANITÁRIA</v>
          </cell>
          <cell r="U1793" t="str">
            <v>tailine.com.i@gmail.com</v>
          </cell>
          <cell r="V1793" t="str">
            <v>R. Vilson Dalagnol citron, 45, centro</v>
          </cell>
          <cell r="W1793" t="str">
            <v>95.315-000</v>
          </cell>
          <cell r="X1793" t="str">
            <v>CONVENCIONAL</v>
          </cell>
        </row>
        <row r="1794">
          <cell r="C1794" t="str">
            <v>11.045/13</v>
          </cell>
          <cell r="D1794" t="str">
            <v xml:space="preserve">COOPERATIVA DE PRODUTORES DE ALIMENTOS ORGÂNICOS EM ECONOMIA  SOLIDÁRIA - COOPVIDA </v>
          </cell>
          <cell r="E1794" t="str">
            <v>SANANDUVA</v>
          </cell>
          <cell r="F1794" t="str">
            <v>PASSO FUNDO</v>
          </cell>
          <cell r="G1794">
            <v>41382</v>
          </cell>
          <cell r="H1794" t="str">
            <v>105.002.894.2</v>
          </cell>
          <cell r="I1794">
            <v>0</v>
          </cell>
          <cell r="K1794">
            <v>43318</v>
          </cell>
          <cell r="L1794" t="str">
            <v>DOCES E CONSERVAS, CANA-DE-AÇÚCAR, ERVILHA CONGELADA, MOLHO DE TOMATE E AIPIM DESCASCADO</v>
          </cell>
          <cell r="M1794" t="str">
            <v>CANA-DE-AÇÚCAR E HORTIGRANJEIROS</v>
          </cell>
          <cell r="O1794" t="str">
            <v>EDIVAN SAGIORATO</v>
          </cell>
          <cell r="P1794" t="str">
            <v>54 98404 2672</v>
          </cell>
          <cell r="Q1794" t="str">
            <v>54 3343 1111</v>
          </cell>
          <cell r="R1794" t="str">
            <v>VEGETAL</v>
          </cell>
          <cell r="U1794" t="str">
            <v>coopvida@yahoo.com.br</v>
          </cell>
          <cell r="V1794" t="str">
            <v>Linha Betânia, s/nº</v>
          </cell>
          <cell r="W1794" t="str">
            <v>99.840-000</v>
          </cell>
          <cell r="X1794" t="str">
            <v>CONVENCIONAL</v>
          </cell>
        </row>
        <row r="1795">
          <cell r="C1795" t="str">
            <v>11.046/13</v>
          </cell>
          <cell r="D1795" t="str">
            <v>MASSAS FORMAIO</v>
          </cell>
          <cell r="E1795" t="str">
            <v>MACHADINHO</v>
          </cell>
          <cell r="F1795" t="str">
            <v>PASSO FUNDO</v>
          </cell>
          <cell r="G1795">
            <v>41402</v>
          </cell>
          <cell r="H1795" t="str">
            <v>074.103.827.7</v>
          </cell>
          <cell r="I1795">
            <v>1</v>
          </cell>
          <cell r="J1795">
            <v>41897</v>
          </cell>
          <cell r="K1795">
            <v>41897</v>
          </cell>
          <cell r="L1795" t="str">
            <v>MASSAS, TORTÉI, AGNOLINI</v>
          </cell>
          <cell r="M1795" t="str">
            <v>TRIGO</v>
          </cell>
          <cell r="O1795" t="str">
            <v>ALZIRA NAIR FORMAIO</v>
          </cell>
          <cell r="P1795" t="str">
            <v>54 9962 2519 / 9223 0322</v>
          </cell>
          <cell r="R1795" t="str">
            <v>VEGETAL</v>
          </cell>
          <cell r="V1795" t="str">
            <v>Linha Barro Amarelo</v>
          </cell>
          <cell r="W1795" t="str">
            <v>99.880-000</v>
          </cell>
          <cell r="X1795" t="str">
            <v>CONVENCIONAL</v>
          </cell>
        </row>
        <row r="1796">
          <cell r="C1796" t="str">
            <v>11.047/13</v>
          </cell>
          <cell r="D1796" t="str">
            <v>BOM SABOR</v>
          </cell>
          <cell r="E1796" t="str">
            <v>PAIM FILHO</v>
          </cell>
          <cell r="F1796" t="str">
            <v>PASSO FUNDO</v>
          </cell>
          <cell r="G1796">
            <v>41402</v>
          </cell>
          <cell r="H1796" t="str">
            <v>088.102.430.9</v>
          </cell>
          <cell r="I1796">
            <v>1</v>
          </cell>
          <cell r="J1796">
            <v>41407</v>
          </cell>
          <cell r="K1796">
            <v>44718</v>
          </cell>
          <cell r="L1796" t="str">
            <v>PANIFICADOS - PÃES, CUCAS, BOLACHAS, MASSAS, TORTAS, SALGADOS</v>
          </cell>
          <cell r="M1796" t="str">
            <v>TRIGO</v>
          </cell>
          <cell r="O1796" t="str">
            <v>SUELI OSTROWSKI MURARO</v>
          </cell>
          <cell r="P1796" t="str">
            <v>54 98405 0481</v>
          </cell>
          <cell r="Q1796" t="str">
            <v>54 3531 1329</v>
          </cell>
          <cell r="R1796" t="str">
            <v>VEGETAL</v>
          </cell>
          <cell r="S1796" t="str">
            <v>VIGILÂNCIA SANITÁRIA</v>
          </cell>
          <cell r="V1796" t="str">
            <v>Rua São Sepé, 88 - Navegantes</v>
          </cell>
          <cell r="W1796" t="str">
            <v>99.850-000</v>
          </cell>
          <cell r="X1796" t="str">
            <v>CONVENCIONAL</v>
          </cell>
        </row>
        <row r="1797">
          <cell r="C1797" t="str">
            <v>11.048/13</v>
          </cell>
          <cell r="D1797" t="str">
            <v>OSTROWSKI</v>
          </cell>
          <cell r="E1797" t="str">
            <v>PAIM FILHO</v>
          </cell>
          <cell r="F1797" t="str">
            <v>PASSO FUNDO</v>
          </cell>
          <cell r="G1797">
            <v>41402</v>
          </cell>
          <cell r="H1797" t="str">
            <v>088.103.788.5</v>
          </cell>
          <cell r="I1797">
            <v>1</v>
          </cell>
          <cell r="J1797">
            <v>41407</v>
          </cell>
          <cell r="K1797">
            <v>44700</v>
          </cell>
          <cell r="L1797" t="str">
            <v>EMBUTIDOS, BANHA, TORRESMO</v>
          </cell>
          <cell r="M1797" t="str">
            <v>SUINOCULTURA</v>
          </cell>
          <cell r="N1797" t="str">
            <v>DNILA mun nº 006/2021</v>
          </cell>
          <cell r="O1797" t="str">
            <v>ALCIONE JOÃO OSTROWSKI</v>
          </cell>
          <cell r="P1797" t="str">
            <v>54 98422 7299</v>
          </cell>
          <cell r="R1797" t="str">
            <v>ANIMAL</v>
          </cell>
          <cell r="S1797" t="str">
            <v>SIM</v>
          </cell>
          <cell r="T1797" t="str">
            <v>SUSAF-RS</v>
          </cell>
          <cell r="U1797" t="str">
            <v>marceloboaretto@yahoo.com.br</v>
          </cell>
          <cell r="V1797" t="str">
            <v>R. Rio Grande, 333 - Navegantes</v>
          </cell>
          <cell r="W1797" t="str">
            <v>99.850-000</v>
          </cell>
          <cell r="X1797" t="str">
            <v>CONVENCIONAL</v>
          </cell>
        </row>
        <row r="1798">
          <cell r="C1798" t="str">
            <v>11.049/13</v>
          </cell>
          <cell r="D1798" t="str">
            <v>SONIA SALETE GRITTI TUMELERO</v>
          </cell>
          <cell r="E1798" t="str">
            <v>CASEIROS</v>
          </cell>
          <cell r="F1798" t="str">
            <v>PASSO FUNDO</v>
          </cell>
          <cell r="G1798">
            <v>41416</v>
          </cell>
          <cell r="H1798" t="str">
            <v>258.100.682.4</v>
          </cell>
          <cell r="I1798">
            <v>0</v>
          </cell>
          <cell r="K1798">
            <v>41416</v>
          </cell>
          <cell r="L1798" t="str">
            <v>FIGO, PESSEGO E AMEIXA</v>
          </cell>
          <cell r="M1798" t="str">
            <v>FRUTICULTURA</v>
          </cell>
          <cell r="O1798" t="str">
            <v>SONIA SALETE GRITTI TUMELERO</v>
          </cell>
          <cell r="P1798" t="str">
            <v>54 9995 6058 / 9985 0441</v>
          </cell>
          <cell r="R1798" t="str">
            <v>VEGETAL</v>
          </cell>
          <cell r="U1798" t="str">
            <v>tamy-carlat@hotmail.com</v>
          </cell>
          <cell r="V1798" t="str">
            <v>Capela Sagr. Coração de Jesus</v>
          </cell>
          <cell r="W1798" t="str">
            <v>95.315-000</v>
          </cell>
          <cell r="X1798" t="str">
            <v>CONVENCIONAL</v>
          </cell>
        </row>
        <row r="1799">
          <cell r="C1799" t="str">
            <v>11.050/13</v>
          </cell>
          <cell r="D1799" t="str">
            <v>CLEMES MASSAS</v>
          </cell>
          <cell r="E1799" t="str">
            <v>SANTO EXPEDITO DO SUL</v>
          </cell>
          <cell r="F1799" t="str">
            <v>PASSO FUNDO</v>
          </cell>
          <cell r="G1799">
            <v>41416</v>
          </cell>
          <cell r="H1799" t="str">
            <v>404.101.214.6</v>
          </cell>
          <cell r="I1799">
            <v>1</v>
          </cell>
          <cell r="J1799">
            <v>42272</v>
          </cell>
          <cell r="K1799">
            <v>44769</v>
          </cell>
          <cell r="L1799" t="str">
            <v>PANIFICADOS - MASSAS, TORTÉI, PALITO SALGADO, BOLACHA, AGNOLINE, CUCA, PÃES</v>
          </cell>
          <cell r="M1799" t="str">
            <v>TRIGO</v>
          </cell>
          <cell r="N1799" t="str">
            <v>ISENÇAO DE LICENCIAMENTO 005/2019 - DEPARTAMENTO MEIO AMBIENTE / DEMA</v>
          </cell>
          <cell r="O1799" t="str">
            <v>CLEMES BUZIKI CORATTO</v>
          </cell>
          <cell r="P1799" t="str">
            <v>54 99710 1581</v>
          </cell>
          <cell r="R1799" t="str">
            <v>VEGETAL</v>
          </cell>
          <cell r="S1799" t="str">
            <v>VIGILÂNCIA SANITÁRIA</v>
          </cell>
          <cell r="U1799" t="str">
            <v>clemesb.bcoratto@gmail.com</v>
          </cell>
          <cell r="V1799" t="str">
            <v>Linha Colorado, s/n° - Interior</v>
          </cell>
          <cell r="W1799" t="str">
            <v>99.895-000</v>
          </cell>
          <cell r="X1799" t="str">
            <v>CONVENCIONAL</v>
          </cell>
        </row>
        <row r="1800">
          <cell r="C1800" t="str">
            <v>11.051/13</v>
          </cell>
          <cell r="D1800" t="str">
            <v>NDP</v>
          </cell>
          <cell r="E1800" t="str">
            <v>SANANDUVA</v>
          </cell>
          <cell r="F1800" t="str">
            <v>PASSO FUNDO</v>
          </cell>
          <cell r="G1800">
            <v>41459</v>
          </cell>
          <cell r="H1800" t="str">
            <v>105.103.143.2</v>
          </cell>
          <cell r="I1800">
            <v>0</v>
          </cell>
          <cell r="K1800">
            <v>41371</v>
          </cell>
          <cell r="L1800" t="str">
            <v>QUEIJO</v>
          </cell>
          <cell r="M1800" t="str">
            <v>BOVINOCULTURA DE LEITE</v>
          </cell>
          <cell r="O1800" t="str">
            <v>DOCIMAR PRECZEWSKI</v>
          </cell>
          <cell r="R1800" t="str">
            <v>ANIMAL</v>
          </cell>
          <cell r="V1800" t="str">
            <v>Linha Navegantes</v>
          </cell>
          <cell r="X1800" t="str">
            <v>CONVENCIONAL</v>
          </cell>
        </row>
        <row r="1801">
          <cell r="C1801" t="str">
            <v>11.052/13</v>
          </cell>
          <cell r="D1801" t="str">
            <v>DEZ DE OURO LATICÍNIOS</v>
          </cell>
          <cell r="E1801" t="str">
            <v>SANANDUVA</v>
          </cell>
          <cell r="F1801" t="str">
            <v>PASSO FUNDO</v>
          </cell>
          <cell r="G1801">
            <v>41459</v>
          </cell>
          <cell r="H1801" t="str">
            <v>105.101.786.3</v>
          </cell>
          <cell r="I1801">
            <v>0</v>
          </cell>
          <cell r="K1801">
            <v>41371</v>
          </cell>
          <cell r="L1801" t="str">
            <v>QUEIJO</v>
          </cell>
          <cell r="M1801" t="str">
            <v>BOVINOCULTURA DE LEITE</v>
          </cell>
          <cell r="O1801" t="str">
            <v>LUIZ JOSÉ SILVESTRINI</v>
          </cell>
          <cell r="P1801" t="str">
            <v>54 9996 2837</v>
          </cell>
          <cell r="R1801" t="str">
            <v>ANIMAL</v>
          </cell>
          <cell r="U1801" t="str">
            <v>alesandrasilve@yahoo.com.br</v>
          </cell>
          <cell r="V1801" t="str">
            <v>Linha Pessegueiro</v>
          </cell>
          <cell r="W1801" t="str">
            <v>99.840-000</v>
          </cell>
          <cell r="X1801" t="str">
            <v>CONVENCIONAL</v>
          </cell>
        </row>
        <row r="1802">
          <cell r="C1802" t="str">
            <v>11.053/13</v>
          </cell>
          <cell r="D1802" t="str">
            <v>OVOS PILONETO</v>
          </cell>
          <cell r="E1802" t="str">
            <v>MACHADINHO</v>
          </cell>
          <cell r="F1802" t="str">
            <v>PASSO FUNDO</v>
          </cell>
          <cell r="G1802">
            <v>41492</v>
          </cell>
          <cell r="H1802" t="str">
            <v>074.102.598.1</v>
          </cell>
          <cell r="I1802">
            <v>1</v>
          </cell>
          <cell r="J1802">
            <v>43461</v>
          </cell>
          <cell r="K1802">
            <v>43461</v>
          </cell>
          <cell r="L1802" t="str">
            <v>OVOS</v>
          </cell>
          <cell r="M1802" t="str">
            <v>AVICULTURA DE POSTURA</v>
          </cell>
          <cell r="N1802" t="str">
            <v>Licença Municipal</v>
          </cell>
          <cell r="O1802" t="str">
            <v>GILCEU PILONETO</v>
          </cell>
          <cell r="P1802" t="str">
            <v>54 9914 4029 / 9949 5029</v>
          </cell>
          <cell r="Q1802" t="str">
            <v>54 3504 6735</v>
          </cell>
          <cell r="R1802" t="str">
            <v>ANIMAL</v>
          </cell>
          <cell r="S1802" t="str">
            <v>SIM</v>
          </cell>
          <cell r="T1802" t="str">
            <v>SUSAF-RS</v>
          </cell>
          <cell r="V1802" t="str">
            <v>Linha encruzilhada</v>
          </cell>
          <cell r="W1802" t="str">
            <v>99.880-000</v>
          </cell>
          <cell r="X1802" t="str">
            <v>CONVENCIONAL</v>
          </cell>
        </row>
        <row r="1803">
          <cell r="C1803" t="str">
            <v>11.054/13</v>
          </cell>
          <cell r="D1803" t="str">
            <v>DELÍCIAS DO LEITE</v>
          </cell>
          <cell r="E1803" t="str">
            <v>CASEIROS</v>
          </cell>
          <cell r="F1803" t="str">
            <v>PASSO FUNDO</v>
          </cell>
          <cell r="G1803">
            <v>41530</v>
          </cell>
          <cell r="H1803" t="str">
            <v>258.100.494.5</v>
          </cell>
          <cell r="I1803">
            <v>0</v>
          </cell>
          <cell r="K1803">
            <v>41530</v>
          </cell>
          <cell r="L1803" t="str">
            <v>QUEIJO, BEBIDA LÁCTEA</v>
          </cell>
          <cell r="M1803" t="str">
            <v>BOVINOCULTURA DE LEITE</v>
          </cell>
          <cell r="O1803" t="str">
            <v>JANDIR PEDRO FRACASSO</v>
          </cell>
          <cell r="P1803" t="str">
            <v>54 9637 6891</v>
          </cell>
          <cell r="Q1803" t="str">
            <v>54 3353 1154</v>
          </cell>
          <cell r="R1803" t="str">
            <v>ANIMAL</v>
          </cell>
          <cell r="V1803" t="str">
            <v>BR-285, km22,Santo Antão</v>
          </cell>
          <cell r="W1803" t="str">
            <v>95.315-000</v>
          </cell>
          <cell r="X1803" t="str">
            <v>CONVENCIONAL</v>
          </cell>
        </row>
        <row r="1804">
          <cell r="C1804" t="str">
            <v>11.055/13</v>
          </cell>
          <cell r="D1804" t="str">
            <v>HOFFMANN</v>
          </cell>
          <cell r="E1804" t="str">
            <v>CAPÃO BONITO DO SUL</v>
          </cell>
          <cell r="F1804" t="str">
            <v>PASSO FUNDO</v>
          </cell>
          <cell r="G1804">
            <v>41534</v>
          </cell>
          <cell r="H1804" t="str">
            <v>475.100.311.8</v>
          </cell>
          <cell r="I1804">
            <v>1</v>
          </cell>
          <cell r="J1804">
            <v>44854</v>
          </cell>
          <cell r="K1804">
            <v>44854</v>
          </cell>
          <cell r="L1804" t="str">
            <v>AIPIM, MILHO E ERVILHA CONGELADOS</v>
          </cell>
          <cell r="M1804" t="str">
            <v>MANDIOCA</v>
          </cell>
          <cell r="N1804" t="str">
            <v>LU 006/2020-1</v>
          </cell>
          <cell r="O1804" t="str">
            <v>JOÃO IZIDORO HOFFMANN</v>
          </cell>
          <cell r="P1804" t="str">
            <v>54 99934 6000</v>
          </cell>
          <cell r="R1804" t="str">
            <v>VEGETAL</v>
          </cell>
          <cell r="S1804" t="str">
            <v>VIGILÂNCIA SANITÁRIA</v>
          </cell>
          <cell r="V1804" t="str">
            <v>Estrada Rincão Comprindo, 01010 - Rincão Comprido</v>
          </cell>
          <cell r="W1804" t="str">
            <v>95.308-000</v>
          </cell>
          <cell r="X1804" t="str">
            <v>CONVENCIONAL</v>
          </cell>
        </row>
        <row r="1805">
          <cell r="C1805" t="str">
            <v>11.056/13</v>
          </cell>
          <cell r="D1805" t="str">
            <v>IVALDO GRIS</v>
          </cell>
          <cell r="E1805" t="str">
            <v>IBIRAIARAS</v>
          </cell>
          <cell r="F1805" t="str">
            <v>PASSO FUNDO</v>
          </cell>
          <cell r="G1805">
            <v>41535</v>
          </cell>
          <cell r="H1805" t="str">
            <v>196.102.433.8</v>
          </cell>
          <cell r="I1805">
            <v>1</v>
          </cell>
          <cell r="J1805">
            <v>42992</v>
          </cell>
          <cell r="K1805">
            <v>42992</v>
          </cell>
          <cell r="L1805" t="str">
            <v>QUEIJO</v>
          </cell>
          <cell r="M1805" t="str">
            <v>BOVINOCULTURA DE LEITE</v>
          </cell>
          <cell r="O1805" t="str">
            <v>IVALDO GRIS</v>
          </cell>
          <cell r="P1805" t="str">
            <v>54 9996 6705</v>
          </cell>
          <cell r="R1805" t="str">
            <v>ANIMAL</v>
          </cell>
          <cell r="S1805" t="str">
            <v>SIM</v>
          </cell>
          <cell r="V1805" t="str">
            <v>Distr. São Luiz</v>
          </cell>
          <cell r="W1805" t="str">
            <v>95.305-000</v>
          </cell>
          <cell r="X1805" t="str">
            <v>CONVENCIONAL</v>
          </cell>
        </row>
        <row r="1806">
          <cell r="C1806" t="str">
            <v>11.057/13</v>
          </cell>
          <cell r="D1806" t="str">
            <v>PEDRINHO DALBERTO</v>
          </cell>
          <cell r="E1806" t="str">
            <v>IBIRAIARAS</v>
          </cell>
          <cell r="F1806" t="str">
            <v>PASSO FUNDO</v>
          </cell>
          <cell r="G1806">
            <v>41535</v>
          </cell>
          <cell r="H1806" t="str">
            <v>196.101.787.0</v>
          </cell>
          <cell r="I1806">
            <v>0</v>
          </cell>
          <cell r="K1806">
            <v>41535</v>
          </cell>
          <cell r="L1806" t="str">
            <v>EMBUTIDOS</v>
          </cell>
          <cell r="M1806" t="str">
            <v>SUINOCULTURA</v>
          </cell>
          <cell r="O1806" t="str">
            <v>PEDRINHO DALBERTO</v>
          </cell>
          <cell r="P1806" t="str">
            <v>54 9963 5631</v>
          </cell>
          <cell r="R1806" t="str">
            <v>ANIMAL</v>
          </cell>
          <cell r="V1806" t="str">
            <v>Distr. São Sebastião</v>
          </cell>
          <cell r="W1806" t="str">
            <v>95.305-000</v>
          </cell>
          <cell r="X1806" t="str">
            <v>CONVENCIONAL</v>
          </cell>
        </row>
        <row r="1807">
          <cell r="C1807" t="str">
            <v>11.058/13</v>
          </cell>
          <cell r="D1807" t="str">
            <v>PADARIA GAIARDO AGROINDÚSTRIA FAMILIAR</v>
          </cell>
          <cell r="E1807" t="str">
            <v>TAPEJARA</v>
          </cell>
          <cell r="F1807" t="str">
            <v>PASSO FUNDO</v>
          </cell>
          <cell r="G1807">
            <v>41535</v>
          </cell>
          <cell r="H1807" t="str">
            <v>800.234.989.8</v>
          </cell>
          <cell r="I1807">
            <v>1</v>
          </cell>
          <cell r="J1807">
            <v>42068</v>
          </cell>
          <cell r="K1807">
            <v>44734</v>
          </cell>
          <cell r="L1807" t="str">
            <v>PANIFICADOS - PÃES, BOLACHAS, CUCAS E MASSAS</v>
          </cell>
          <cell r="M1807" t="str">
            <v>TRIGO</v>
          </cell>
          <cell r="N1807" t="str">
            <v>DECLARAÇÃO DE DISPENSA DE LICENCIAMENTO AMBIENTAL MUNICIPAL - DDLAM Nº 2/2020 - DEMA / SMAMA</v>
          </cell>
          <cell r="O1807" t="str">
            <v>GABRIELI GAIARDO</v>
          </cell>
          <cell r="P1807" t="str">
            <v>54 99153 4858 / 99909 9505</v>
          </cell>
          <cell r="R1807" t="str">
            <v>VEGETAL</v>
          </cell>
          <cell r="S1807" t="str">
            <v>VIGILÂNCIA SANITÁRIA</v>
          </cell>
          <cell r="U1807" t="str">
            <v>padariagaiardo@gmail.com</v>
          </cell>
          <cell r="V1807" t="str">
            <v>Vila Campos, RS 467, Km 7, s/nº - Interior</v>
          </cell>
          <cell r="W1807" t="str">
            <v>99.950-000</v>
          </cell>
          <cell r="X1807" t="str">
            <v>CONVENCIONAL</v>
          </cell>
        </row>
        <row r="1808">
          <cell r="C1808" t="str">
            <v>11.059/13</v>
          </cell>
          <cell r="D1808" t="str">
            <v>OVOS SCOPEL</v>
          </cell>
          <cell r="E1808" t="str">
            <v>SÃO JOÃO DA URTIGA</v>
          </cell>
          <cell r="F1808" t="str">
            <v>PASSO FUNDO</v>
          </cell>
          <cell r="G1808">
            <v>41535</v>
          </cell>
          <cell r="H1808" t="str">
            <v>311.102.088.8</v>
          </cell>
          <cell r="I1808">
            <v>1</v>
          </cell>
          <cell r="J1808">
            <v>41635</v>
          </cell>
          <cell r="K1808">
            <v>44671</v>
          </cell>
          <cell r="L1808" t="str">
            <v>OVOS</v>
          </cell>
          <cell r="M1808" t="str">
            <v>AVICULTURA DE POSTURA</v>
          </cell>
          <cell r="N1808" t="str">
            <v>DECLARAÇÃO DE ISENÇÃO DE LICENCIMENTO AMBIENTAL MUNICIPAL</v>
          </cell>
          <cell r="O1808" t="str">
            <v>JADIR SCOPEL</v>
          </cell>
          <cell r="P1808" t="str">
            <v>54 99927 2158</v>
          </cell>
          <cell r="R1808" t="str">
            <v>ANIMAL</v>
          </cell>
          <cell r="S1808" t="str">
            <v>SIM</v>
          </cell>
          <cell r="T1808" t="str">
            <v>SUSAF-RS</v>
          </cell>
          <cell r="U1808" t="str">
            <v>jadirscopel@hotmail.com</v>
          </cell>
          <cell r="V1808" t="str">
            <v>Linha Água Verde RS 136 - Interior</v>
          </cell>
          <cell r="W1808" t="str">
            <v>99.855-000</v>
          </cell>
          <cell r="X1808" t="str">
            <v>CONVENCIONAL</v>
          </cell>
        </row>
        <row r="1809">
          <cell r="C1809" t="str">
            <v>11.060/13</v>
          </cell>
          <cell r="D1809" t="str">
            <v>MASSAS NONA IVA</v>
          </cell>
          <cell r="E1809" t="str">
            <v>TUPANCI DO SUL</v>
          </cell>
          <cell r="F1809" t="str">
            <v>PASSO FUNDO</v>
          </cell>
          <cell r="G1809">
            <v>41535</v>
          </cell>
          <cell r="H1809" t="str">
            <v>421.100.942.6</v>
          </cell>
          <cell r="I1809">
            <v>0</v>
          </cell>
          <cell r="K1809">
            <v>41535</v>
          </cell>
          <cell r="L1809" t="str">
            <v>PANIFICADOS</v>
          </cell>
          <cell r="M1809" t="str">
            <v>TRIGO</v>
          </cell>
          <cell r="O1809" t="str">
            <v>JAISON RECHE</v>
          </cell>
          <cell r="P1809" t="str">
            <v>54 8435 4018</v>
          </cell>
          <cell r="Q1809" t="str">
            <v>54 3616 9310</v>
          </cell>
          <cell r="R1809" t="str">
            <v>VEGETAL</v>
          </cell>
          <cell r="V1809" t="str">
            <v>Avenida Luiz Panissom, s/n,centro</v>
          </cell>
          <cell r="W1809" t="str">
            <v>99.878-000</v>
          </cell>
          <cell r="X1809" t="str">
            <v>CONVENCIONAL</v>
          </cell>
        </row>
        <row r="1810">
          <cell r="C1810" t="str">
            <v>11.061/13</v>
          </cell>
          <cell r="D1810" t="str">
            <v>JOÃO PAULO RECHE</v>
          </cell>
          <cell r="E1810" t="str">
            <v>TUPANCI DO SUL</v>
          </cell>
          <cell r="F1810" t="str">
            <v>PASSO FUNDO</v>
          </cell>
          <cell r="G1810">
            <v>41535</v>
          </cell>
          <cell r="H1810" t="str">
            <v>421.101.139.0</v>
          </cell>
          <cell r="I1810">
            <v>0</v>
          </cell>
          <cell r="K1810">
            <v>41443</v>
          </cell>
          <cell r="L1810" t="str">
            <v>SUCO DE UVA</v>
          </cell>
          <cell r="M1810" t="str">
            <v>VITIVINICULTURA</v>
          </cell>
          <cell r="O1810" t="str">
            <v>JOÃO PAULO RECHE</v>
          </cell>
          <cell r="P1810" t="str">
            <v>54 8416 4196</v>
          </cell>
          <cell r="Q1810" t="str">
            <v>54 3616 9048</v>
          </cell>
          <cell r="R1810" t="str">
            <v>BEBIDAS</v>
          </cell>
          <cell r="V1810" t="str">
            <v>Linha Lira</v>
          </cell>
          <cell r="W1810" t="str">
            <v>98.878-000</v>
          </cell>
          <cell r="X1810" t="str">
            <v>CONVENCIONAL</v>
          </cell>
        </row>
        <row r="1811">
          <cell r="C1811" t="str">
            <v>11.062/13</v>
          </cell>
          <cell r="D1811" t="str">
            <v>DELÍCIAS DO LAR</v>
          </cell>
          <cell r="E1811" t="str">
            <v>SÃO JOÃO DA URTIGA</v>
          </cell>
          <cell r="F1811" t="str">
            <v>PASSO FUNDO</v>
          </cell>
          <cell r="G1811">
            <v>41550</v>
          </cell>
          <cell r="H1811" t="str">
            <v>311.102.128.0</v>
          </cell>
          <cell r="I1811">
            <v>1</v>
          </cell>
          <cell r="J1811">
            <v>41753</v>
          </cell>
          <cell r="K1811">
            <v>44742</v>
          </cell>
          <cell r="L1811" t="str">
            <v>PANIFICADOS</v>
          </cell>
          <cell r="M1811" t="str">
            <v>TRIGO</v>
          </cell>
          <cell r="N1811" t="str">
            <v>DECLARAÇÃO DE NÃO INCIDÊNCIA DE LICENCIAMENTO AMBIENTAL - DEPARTAMENTO DE MEIO AMBIENTE - SMAMA</v>
          </cell>
          <cell r="O1811" t="str">
            <v>JÉSICA RIGO PIVOTTO</v>
          </cell>
          <cell r="P1811" t="str">
            <v>54 9658 8962</v>
          </cell>
          <cell r="R1811" t="str">
            <v>VEGETAL</v>
          </cell>
          <cell r="S1811" t="str">
            <v>VIGILÂNCIA SANITÁRIA</v>
          </cell>
          <cell r="V1811" t="str">
            <v>Linha Cadore</v>
          </cell>
          <cell r="W1811" t="str">
            <v>99.855-000</v>
          </cell>
          <cell r="X1811" t="str">
            <v>CONVENCIONAL</v>
          </cell>
        </row>
        <row r="1812">
          <cell r="C1812" t="str">
            <v>11.063/13</v>
          </cell>
          <cell r="D1812" t="str">
            <v>LATICÍNIOS BAVALE</v>
          </cell>
          <cell r="E1812" t="str">
            <v>SANANDUVA</v>
          </cell>
          <cell r="F1812" t="str">
            <v>PASSO FUNDO</v>
          </cell>
          <cell r="G1812">
            <v>41555</v>
          </cell>
          <cell r="H1812" t="str">
            <v>004.458.340.0</v>
          </cell>
          <cell r="I1812">
            <v>0</v>
          </cell>
          <cell r="K1812">
            <v>41496</v>
          </cell>
          <cell r="L1812" t="str">
            <v>QUEIJO</v>
          </cell>
          <cell r="M1812" t="str">
            <v>BOVINOCULTURA DE LEITE</v>
          </cell>
          <cell r="O1812" t="str">
            <v>VANESSA ANGELA IVANOFF SAGIORATO</v>
          </cell>
          <cell r="P1812" t="str">
            <v>54 8402 6803 / 8414 1237</v>
          </cell>
          <cell r="R1812" t="str">
            <v>ANIMAL</v>
          </cell>
          <cell r="U1812" t="str">
            <v>vanessaivanoff1@hotmail.com</v>
          </cell>
          <cell r="V1812" t="str">
            <v>Linha Gaúcho</v>
          </cell>
          <cell r="W1812" t="str">
            <v>99.840-000</v>
          </cell>
          <cell r="X1812" t="str">
            <v>CONVENCIONAL</v>
          </cell>
        </row>
        <row r="1813">
          <cell r="C1813" t="str">
            <v>11.064/13</v>
          </cell>
          <cell r="D1813" t="str">
            <v>ARCELINO MARCELINO SUZIN</v>
          </cell>
          <cell r="E1813" t="str">
            <v>SANTA CECÍLIA DO SUL</v>
          </cell>
          <cell r="F1813" t="str">
            <v>PASSO FUNDO</v>
          </cell>
          <cell r="G1813">
            <v>41582</v>
          </cell>
          <cell r="H1813" t="str">
            <v>494.100.209.0</v>
          </cell>
          <cell r="I1813">
            <v>0</v>
          </cell>
          <cell r="K1813">
            <v>41375</v>
          </cell>
          <cell r="L1813" t="str">
            <v>QUEIJO</v>
          </cell>
          <cell r="M1813" t="str">
            <v>BOVINOCULTURA DE LEITE</v>
          </cell>
          <cell r="O1813" t="str">
            <v>ARCELINO MARCELINO SUZIN</v>
          </cell>
          <cell r="R1813" t="str">
            <v>ANIMAL</v>
          </cell>
          <cell r="V1813" t="str">
            <v>Estrada Santa Cecília Tapejara, Linha Santana</v>
          </cell>
          <cell r="W1813" t="str">
            <v>99.952-000</v>
          </cell>
          <cell r="X1813" t="str">
            <v>CONVENCIONAL</v>
          </cell>
        </row>
        <row r="1814">
          <cell r="C1814" t="str">
            <v>11.065/13</v>
          </cell>
          <cell r="D1814" t="str">
            <v>COOPVIDA - COOPERATIVA DE PRODUTORES DE ALIMENTOS ORGÂNICOS EM ECONOMIA SOLIDÁRIA</v>
          </cell>
          <cell r="E1814" t="str">
            <v>SANANDUVA</v>
          </cell>
          <cell r="F1814" t="str">
            <v>PASSO FUNDO</v>
          </cell>
          <cell r="G1814">
            <v>41582</v>
          </cell>
          <cell r="H1814" t="str">
            <v>05.002.894.2</v>
          </cell>
          <cell r="I1814">
            <v>0</v>
          </cell>
          <cell r="K1814">
            <v>41375</v>
          </cell>
          <cell r="L1814" t="str">
            <v>FEIJÃO, PIPOCA, AMENDOIM</v>
          </cell>
          <cell r="M1814" t="str">
            <v>FEIJÃO, PIPOCA, AMENDOIM</v>
          </cell>
          <cell r="O1814" t="str">
            <v>DEONIR BASSOLI</v>
          </cell>
          <cell r="P1814" t="str">
            <v>54 9104 5705</v>
          </cell>
          <cell r="Q1814" t="str">
            <v>54 3343 1111</v>
          </cell>
          <cell r="R1814" t="str">
            <v>VEGETAL</v>
          </cell>
          <cell r="U1814" t="str">
            <v>coopvida@yahoo.com.br</v>
          </cell>
          <cell r="V1814" t="str">
            <v>Linha São Pedro</v>
          </cell>
          <cell r="W1814" t="str">
            <v>99.840-000</v>
          </cell>
          <cell r="X1814" t="str">
            <v>ORGÂNICO NÃO CERTIFICADO</v>
          </cell>
        </row>
        <row r="1815">
          <cell r="C1815" t="str">
            <v>11.066/13</v>
          </cell>
          <cell r="D1815" t="str">
            <v>LATICÍNIO 8 IRMÃOS</v>
          </cell>
          <cell r="E1815" t="str">
            <v>LAGOA VERMELHA</v>
          </cell>
          <cell r="G1815">
            <v>41599</v>
          </cell>
          <cell r="H1815" t="str">
            <v>071.106.894.1</v>
          </cell>
          <cell r="I1815">
            <v>0</v>
          </cell>
          <cell r="J1815">
            <v>41753</v>
          </cell>
          <cell r="K1815" t="str">
            <v>DESC</v>
          </cell>
          <cell r="L1815" t="str">
            <v>QUEIJO, IOGURTE</v>
          </cell>
          <cell r="M1815" t="str">
            <v>BOVINOCULTURA DE LEITE</v>
          </cell>
          <cell r="O1815" t="str">
            <v>ORLANDO RANKRAPE</v>
          </cell>
          <cell r="P1815" t="str">
            <v>54 9628 6759</v>
          </cell>
          <cell r="R1815" t="str">
            <v>ANIMAL</v>
          </cell>
          <cell r="S1815" t="str">
            <v>SIM</v>
          </cell>
          <cell r="V1815" t="str">
            <v>Comum. Sant. Antonio dos Frizon</v>
          </cell>
          <cell r="W1815" t="str">
            <v>95.300-000</v>
          </cell>
          <cell r="X1815" t="str">
            <v>CONVENCIONAL</v>
          </cell>
        </row>
        <row r="1816">
          <cell r="C1816" t="str">
            <v>11.067/13</v>
          </cell>
          <cell r="D1816" t="str">
            <v>LIMA</v>
          </cell>
          <cell r="E1816" t="str">
            <v>CAPÃO BONITO DO SUL</v>
          </cell>
          <cell r="F1816" t="str">
            <v>PASSO FUNDO</v>
          </cell>
          <cell r="G1816">
            <v>41599</v>
          </cell>
          <cell r="H1816" t="str">
            <v>475.100178.6</v>
          </cell>
          <cell r="I1816">
            <v>1</v>
          </cell>
          <cell r="J1816">
            <v>42650</v>
          </cell>
          <cell r="K1816">
            <v>44790</v>
          </cell>
          <cell r="L1816" t="str">
            <v>PANIFICADOS - BOLACHAS</v>
          </cell>
          <cell r="M1816" t="str">
            <v>TRIGO</v>
          </cell>
          <cell r="O1816" t="str">
            <v>MARIA JOVITA PEREIRA DE LIMA</v>
          </cell>
          <cell r="P1816" t="str">
            <v>54 9949 2307</v>
          </cell>
          <cell r="R1816" t="str">
            <v>VEGETAL</v>
          </cell>
          <cell r="V1816" t="str">
            <v>Estrada do Rabão, KM08, 1º distrito</v>
          </cell>
          <cell r="W1816" t="str">
            <v>95.308-000</v>
          </cell>
          <cell r="X1816" t="str">
            <v>CONVENCIONAL</v>
          </cell>
        </row>
        <row r="1817">
          <cell r="C1817" t="str">
            <v>11.068/13</v>
          </cell>
          <cell r="D1817" t="str">
            <v>COOHORTI - COOP. DE HORT. DOCES E CONSERVAS COLONIAIS</v>
          </cell>
          <cell r="E1817" t="str">
            <v>CACIQUE DOBLE</v>
          </cell>
          <cell r="F1817" t="str">
            <v>PASSO FUNDO</v>
          </cell>
          <cell r="G1817">
            <v>41605</v>
          </cell>
          <cell r="H1817" t="str">
            <v>178.000.609.5</v>
          </cell>
          <cell r="I1817">
            <v>1</v>
          </cell>
          <cell r="J1817">
            <v>43304</v>
          </cell>
          <cell r="K1817">
            <v>43304</v>
          </cell>
          <cell r="L1817" t="str">
            <v>CHAMPIGNON, MORANGO</v>
          </cell>
          <cell r="M1817" t="str">
            <v>MORANGO</v>
          </cell>
          <cell r="N1817" t="str">
            <v>Licença Municipal</v>
          </cell>
          <cell r="O1817" t="str">
            <v>ADELAIDE INÊS GRIS MENEGAT</v>
          </cell>
          <cell r="P1817" t="str">
            <v>54 9638 9021</v>
          </cell>
          <cell r="Q1817" t="str">
            <v>54 3552 1260</v>
          </cell>
          <cell r="R1817" t="str">
            <v>VEGETAL</v>
          </cell>
          <cell r="S1817" t="str">
            <v>VIGILÂNCIA SANITÁRIA</v>
          </cell>
          <cell r="V1817" t="str">
            <v>Linha Santa Catarina</v>
          </cell>
          <cell r="W1817" t="str">
            <v>99.860-000</v>
          </cell>
          <cell r="X1817" t="str">
            <v>CONVENCIONAL</v>
          </cell>
        </row>
        <row r="1818">
          <cell r="C1818" t="str">
            <v>11.069/13</v>
          </cell>
          <cell r="D1818" t="str">
            <v>FRIGORÍFICO FONTANA E BERNARDI</v>
          </cell>
          <cell r="E1818" t="str">
            <v>TAPEJARA</v>
          </cell>
          <cell r="G1818">
            <v>41605</v>
          </cell>
          <cell r="H1818" t="str">
            <v>138.003.929.8</v>
          </cell>
          <cell r="I1818">
            <v>0</v>
          </cell>
          <cell r="J1818">
            <v>41732</v>
          </cell>
          <cell r="K1818" t="str">
            <v>DESC</v>
          </cell>
          <cell r="L1818" t="str">
            <v>SUINOS E BOVINOS</v>
          </cell>
          <cell r="M1818" t="str">
            <v>SUINOCULTURA</v>
          </cell>
          <cell r="O1818" t="str">
            <v>GILMAR FONTANA</v>
          </cell>
          <cell r="P1818" t="str">
            <v>54 9627 4891 / 9962 0305</v>
          </cell>
          <cell r="R1818" t="str">
            <v>ANIMAL</v>
          </cell>
          <cell r="S1818" t="str">
            <v>SIM</v>
          </cell>
          <cell r="V1818" t="str">
            <v>Comunidade de Cachoeira Alta</v>
          </cell>
          <cell r="W1818" t="str">
            <v>99.950-000</v>
          </cell>
          <cell r="X1818" t="str">
            <v>CONVENCIONAL</v>
          </cell>
        </row>
        <row r="1819">
          <cell r="C1819" t="str">
            <v>11.070/13</v>
          </cell>
          <cell r="D1819" t="str">
            <v>CLEOMIR ANTÔNIO ZIMMER</v>
          </cell>
          <cell r="E1819" t="str">
            <v>LAGOA VERMELHA</v>
          </cell>
          <cell r="F1819" t="str">
            <v>PASSO FUNDO</v>
          </cell>
          <cell r="G1819">
            <v>41605</v>
          </cell>
          <cell r="H1819" t="str">
            <v>071.106.852.6</v>
          </cell>
          <cell r="I1819">
            <v>0</v>
          </cell>
          <cell r="K1819">
            <v>41605</v>
          </cell>
          <cell r="L1819" t="str">
            <v>EMBUTIDOS</v>
          </cell>
          <cell r="M1819" t="str">
            <v>SUINOCULTURA</v>
          </cell>
          <cell r="O1819" t="str">
            <v>CLEOMIR ANTÔNIO ZIMMER</v>
          </cell>
          <cell r="P1819" t="str">
            <v>54 9612 0343</v>
          </cell>
          <cell r="R1819" t="str">
            <v>ANIMAL</v>
          </cell>
          <cell r="V1819" t="str">
            <v>Comunidade de São Judas</v>
          </cell>
          <cell r="W1819" t="str">
            <v>95.300-000</v>
          </cell>
          <cell r="X1819" t="str">
            <v>CONVENCIONAL</v>
          </cell>
        </row>
        <row r="1820">
          <cell r="C1820" t="str">
            <v>11.071/13</v>
          </cell>
          <cell r="D1820" t="str">
            <v>JOSÉ FRANCISCO MARCHIORI</v>
          </cell>
          <cell r="E1820" t="str">
            <v>TUPANCI DO SUL</v>
          </cell>
          <cell r="F1820" t="str">
            <v>PASSO FUNDO</v>
          </cell>
          <cell r="G1820">
            <v>41605</v>
          </cell>
          <cell r="H1820" t="str">
            <v>421.100.676.1</v>
          </cell>
          <cell r="I1820">
            <v>0</v>
          </cell>
          <cell r="K1820">
            <v>41605</v>
          </cell>
          <cell r="L1820" t="str">
            <v>EMBUTIDOS E CARNE</v>
          </cell>
          <cell r="M1820" t="str">
            <v>SUINOCULTURA</v>
          </cell>
          <cell r="O1820" t="str">
            <v>JOSÉ FRANCISCO MARCHIORI</v>
          </cell>
          <cell r="P1820" t="str">
            <v>54 8408 9967</v>
          </cell>
          <cell r="R1820" t="str">
            <v>ANIMAL</v>
          </cell>
          <cell r="V1820" t="str">
            <v>Área Rural</v>
          </cell>
          <cell r="W1820" t="str">
            <v>99.878-000</v>
          </cell>
          <cell r="X1820" t="str">
            <v>CONVENCIONAL</v>
          </cell>
        </row>
        <row r="1821">
          <cell r="C1821" t="str">
            <v>11.072/13</v>
          </cell>
          <cell r="D1821" t="str">
            <v>ODINEI CRESTANI</v>
          </cell>
          <cell r="E1821" t="str">
            <v>IBIAÇÁ</v>
          </cell>
          <cell r="F1821" t="str">
            <v>PASSO FUNDO</v>
          </cell>
          <cell r="G1821">
            <v>41606</v>
          </cell>
          <cell r="H1821" t="str">
            <v>195.102.531.5</v>
          </cell>
          <cell r="I1821">
            <v>0</v>
          </cell>
          <cell r="K1821">
            <v>41606</v>
          </cell>
          <cell r="L1821" t="str">
            <v>VINHO E SUCO</v>
          </cell>
          <cell r="M1821" t="str">
            <v>VITIVINICULTURA</v>
          </cell>
          <cell r="O1821" t="str">
            <v>ODINEI CRESTANI</v>
          </cell>
          <cell r="P1821" t="str">
            <v>54 9694 3555</v>
          </cell>
          <cell r="R1821" t="str">
            <v>BEBIDAS</v>
          </cell>
          <cell r="V1821" t="str">
            <v>Araçá Baixo</v>
          </cell>
          <cell r="W1821" t="str">
            <v>99.940-000</v>
          </cell>
          <cell r="X1821" t="str">
            <v>CONVENCIONAL</v>
          </cell>
        </row>
        <row r="1822">
          <cell r="C1822" t="str">
            <v>11.073/13</v>
          </cell>
          <cell r="D1822" t="str">
            <v>DELÍCIAS CAMPONESAS</v>
          </cell>
          <cell r="E1822" t="str">
            <v>IBIAÇÁ</v>
          </cell>
          <cell r="F1822" t="str">
            <v>PASSO FUNDO</v>
          </cell>
          <cell r="G1822">
            <v>41606</v>
          </cell>
          <cell r="H1822" t="str">
            <v>195.102.026.7</v>
          </cell>
          <cell r="I1822">
            <v>1</v>
          </cell>
          <cell r="J1822">
            <v>42992</v>
          </cell>
          <cell r="K1822">
            <v>42992</v>
          </cell>
          <cell r="L1822" t="str">
            <v>PANIFICADOS</v>
          </cell>
          <cell r="M1822" t="str">
            <v>TRIGO</v>
          </cell>
          <cell r="N1822" t="str">
            <v>DECLARAÇÃO DE NÃO INCIDÊNCIA DE LICENCIAMENTO AMBIENTAL Nº 36/20 - DEPARTAMENTO MUNICIPAL DE MEIO AMBIENTE</v>
          </cell>
          <cell r="O1822" t="str">
            <v>IZANETE MARIA COLLA</v>
          </cell>
          <cell r="P1822" t="str">
            <v>54 9616 2166</v>
          </cell>
          <cell r="R1822" t="str">
            <v>VEGETAL</v>
          </cell>
          <cell r="S1822" t="str">
            <v>VIGILÂNCIA SANITÁRIA</v>
          </cell>
          <cell r="V1822" t="str">
            <v>São Francisco</v>
          </cell>
          <cell r="W1822" t="str">
            <v>99.940-000</v>
          </cell>
          <cell r="X1822" t="str">
            <v>CONVENCIONAL</v>
          </cell>
        </row>
        <row r="1823">
          <cell r="C1823" t="str">
            <v>11.074/13</v>
          </cell>
          <cell r="D1823" t="str">
            <v>MEL MULTIFLOR</v>
          </cell>
          <cell r="E1823" t="str">
            <v>IBIRAIARAS</v>
          </cell>
          <cell r="F1823" t="str">
            <v>PASSO FUNDO</v>
          </cell>
          <cell r="G1823">
            <v>41606</v>
          </cell>
          <cell r="H1823" t="str">
            <v>196.101.400.6</v>
          </cell>
          <cell r="I1823">
            <v>1</v>
          </cell>
          <cell r="J1823">
            <v>44029</v>
          </cell>
          <cell r="K1823">
            <v>44029</v>
          </cell>
          <cell r="L1823" t="str">
            <v>MEL</v>
          </cell>
          <cell r="M1823" t="str">
            <v>APICULTURA</v>
          </cell>
          <cell r="N1823" t="str">
            <v>DNILA Municipal</v>
          </cell>
          <cell r="O1823" t="str">
            <v>ITACIR PUERARI</v>
          </cell>
          <cell r="P1823" t="str">
            <v>54 99623 7913 / 99614 4929 / 99993 7295</v>
          </cell>
          <cell r="R1823" t="str">
            <v>ANIMAL</v>
          </cell>
          <cell r="S1823" t="str">
            <v>SIM</v>
          </cell>
          <cell r="V1823" t="str">
            <v>Nossa Senhora de Lourdes, s/nº</v>
          </cell>
          <cell r="W1823" t="str">
            <v>95.305-000</v>
          </cell>
          <cell r="X1823" t="str">
            <v>CONVENCIONAL</v>
          </cell>
        </row>
        <row r="1824">
          <cell r="C1824" t="str">
            <v>11.075/13</v>
          </cell>
          <cell r="D1824" t="str">
            <v>EMBUTIDOS CARANHATO</v>
          </cell>
          <cell r="E1824" t="str">
            <v>MAXIMILIANO DE ALMEIDA</v>
          </cell>
          <cell r="F1824" t="str">
            <v>PASSO FUNDO</v>
          </cell>
          <cell r="G1824">
            <v>41620</v>
          </cell>
          <cell r="H1824" t="str">
            <v>077.101.701.4</v>
          </cell>
          <cell r="I1824">
            <v>1</v>
          </cell>
          <cell r="J1824">
            <v>43613</v>
          </cell>
          <cell r="K1824">
            <v>43613</v>
          </cell>
          <cell r="L1824" t="str">
            <v>EMBUTIDOS - SALAME, CARNE, GORDURA, TORRESMO</v>
          </cell>
          <cell r="M1824" t="str">
            <v>SUINOCULTURA</v>
          </cell>
          <cell r="N1824" t="str">
            <v>LU MUNICIPAL 01/2016 - DEPARTAMENTO DE MEIO AMBIENTE</v>
          </cell>
          <cell r="O1824" t="str">
            <v>ADELMO LUIZ CARANHATO</v>
          </cell>
          <cell r="P1824" t="str">
            <v>54 9964 9588 / 9915 4269 / 9957 1599</v>
          </cell>
          <cell r="R1824" t="str">
            <v>ANIMAL</v>
          </cell>
          <cell r="S1824" t="str">
            <v>SIM</v>
          </cell>
          <cell r="T1824" t="str">
            <v>SUSAF-RS</v>
          </cell>
          <cell r="U1824" t="str">
            <v>clebercaranhato@live.com</v>
          </cell>
          <cell r="V1824" t="str">
            <v>Linha Navegantes Nº 50 - Morro dos Colle</v>
          </cell>
          <cell r="W1824" t="str">
            <v>99.890-000</v>
          </cell>
          <cell r="X1824" t="str">
            <v>CONVENCIONAL</v>
          </cell>
        </row>
        <row r="1825">
          <cell r="C1825" t="str">
            <v>11.076/13</v>
          </cell>
          <cell r="D1825" t="str">
            <v>EMBUTIDOS PTCHI</v>
          </cell>
          <cell r="E1825" t="str">
            <v>SANANDUVA</v>
          </cell>
          <cell r="F1825" t="str">
            <v>PASSO FUNDO</v>
          </cell>
          <cell r="G1825">
            <v>41620</v>
          </cell>
          <cell r="H1825" t="str">
            <v>105.102.499.1</v>
          </cell>
          <cell r="I1825">
            <v>0</v>
          </cell>
          <cell r="K1825">
            <v>41620</v>
          </cell>
          <cell r="L1825" t="str">
            <v>EMBUTIDOS</v>
          </cell>
          <cell r="M1825" t="str">
            <v>SUINOCULTURA</v>
          </cell>
          <cell r="O1825" t="str">
            <v>MARINETE TEREZINHA BARONI PICCININ</v>
          </cell>
          <cell r="P1825" t="str">
            <v>54 9985 0470 / 9976 4878</v>
          </cell>
          <cell r="R1825" t="str">
            <v>ANIMAL</v>
          </cell>
          <cell r="U1825" t="str">
            <v>restauranteptchi@hotmail.com</v>
          </cell>
          <cell r="V1825" t="str">
            <v>Vila Nova Secção Piccinin</v>
          </cell>
          <cell r="W1825" t="str">
            <v>99.840-000</v>
          </cell>
          <cell r="X1825" t="str">
            <v>CONVENCIONAL</v>
          </cell>
        </row>
        <row r="1826">
          <cell r="C1826" t="str">
            <v>11.077/13</v>
          </cell>
          <cell r="D1826" t="str">
            <v>ALCEU PASQUAL FURLANI</v>
          </cell>
          <cell r="E1826" t="str">
            <v>IBIRAIARAS</v>
          </cell>
          <cell r="F1826" t="str">
            <v>PASSO FUNDO</v>
          </cell>
          <cell r="G1826">
            <v>41620</v>
          </cell>
          <cell r="H1826" t="str">
            <v>196.101.856.7</v>
          </cell>
          <cell r="I1826">
            <v>0</v>
          </cell>
          <cell r="K1826">
            <v>41620</v>
          </cell>
          <cell r="L1826" t="str">
            <v>CARNE DE CABRITO</v>
          </cell>
          <cell r="M1826" t="str">
            <v>CAPRINOCULTURA</v>
          </cell>
          <cell r="O1826" t="str">
            <v>ALCEU PASQUAL FURLANI</v>
          </cell>
          <cell r="P1826" t="str">
            <v>54 9999 1706</v>
          </cell>
          <cell r="R1826" t="str">
            <v>ANIMAL</v>
          </cell>
          <cell r="V1826" t="str">
            <v>Nosa Senhora da Salete</v>
          </cell>
          <cell r="W1826" t="str">
            <v>95.305-000</v>
          </cell>
          <cell r="X1826" t="str">
            <v>CONVENCIONAL</v>
          </cell>
        </row>
        <row r="1827">
          <cell r="C1827" t="str">
            <v>11.078/14</v>
          </cell>
          <cell r="D1827" t="str">
            <v>MARGUETE ZANCAN</v>
          </cell>
          <cell r="E1827" t="str">
            <v>IBIRAIARAS</v>
          </cell>
          <cell r="F1827" t="str">
            <v>PASSO FUNDO</v>
          </cell>
          <cell r="G1827">
            <v>41667</v>
          </cell>
          <cell r="H1827" t="str">
            <v>196.103.644.1</v>
          </cell>
          <cell r="I1827">
            <v>0</v>
          </cell>
          <cell r="K1827">
            <v>41667</v>
          </cell>
          <cell r="L1827" t="str">
            <v>QUEIJOS</v>
          </cell>
          <cell r="M1827" t="str">
            <v>BOVINOCULTURA DE LEITE</v>
          </cell>
          <cell r="O1827" t="str">
            <v>MARGUETE ZANCAN</v>
          </cell>
          <cell r="P1827" t="str">
            <v>54 9988 0329</v>
          </cell>
          <cell r="R1827" t="str">
            <v>ANIMAL</v>
          </cell>
          <cell r="V1827" t="str">
            <v>Santo Antão</v>
          </cell>
          <cell r="W1827" t="str">
            <v>95.305-000</v>
          </cell>
          <cell r="X1827" t="str">
            <v>CONVENCIONAL</v>
          </cell>
        </row>
        <row r="1828">
          <cell r="C1828" t="str">
            <v>11.079/14</v>
          </cell>
          <cell r="D1828" t="str">
            <v>CLÁUDIA FRACASSO</v>
          </cell>
          <cell r="E1828" t="str">
            <v>IBIAÇÁ</v>
          </cell>
          <cell r="F1828" t="str">
            <v>PASSO FUNDO</v>
          </cell>
          <cell r="G1828">
            <v>41667</v>
          </cell>
          <cell r="H1828" t="str">
            <v>195.102.577.3</v>
          </cell>
          <cell r="I1828">
            <v>0</v>
          </cell>
          <cell r="K1828">
            <v>41667</v>
          </cell>
          <cell r="L1828" t="str">
            <v>GELÉIAS E DOCES , SCHMIERS, CONSERVAS VEGETAIS</v>
          </cell>
          <cell r="M1828" t="str">
            <v>HORTICULTURA E FRUTICULTURA</v>
          </cell>
          <cell r="O1828" t="str">
            <v>CLÁUDIA FRACASSO</v>
          </cell>
          <cell r="P1828" t="str">
            <v>54 9978 3304</v>
          </cell>
          <cell r="R1828" t="str">
            <v>VEGETAL</v>
          </cell>
          <cell r="V1828" t="str">
            <v>Divino Faxinal</v>
          </cell>
          <cell r="W1828" t="str">
            <v>99.940-000</v>
          </cell>
          <cell r="X1828" t="str">
            <v>CONVENCIONAL</v>
          </cell>
        </row>
        <row r="1829">
          <cell r="C1829" t="str">
            <v>11.080/14</v>
          </cell>
          <cell r="D1829" t="str">
            <v>PADARIA SABOR DA COLONIA</v>
          </cell>
          <cell r="E1829" t="str">
            <v>SANANDUVA</v>
          </cell>
          <cell r="F1829" t="str">
            <v>PASSO FUNDO</v>
          </cell>
          <cell r="G1829">
            <v>41668</v>
          </cell>
          <cell r="H1829" t="str">
            <v>105.104.230.2</v>
          </cell>
          <cell r="I1829">
            <v>0</v>
          </cell>
          <cell r="K1829">
            <v>41668</v>
          </cell>
          <cell r="L1829" t="str">
            <v>PANIFICADOS</v>
          </cell>
          <cell r="M1829" t="str">
            <v>TRIGO</v>
          </cell>
          <cell r="O1829" t="str">
            <v>GLADIS APARECIDA CALDEROLI</v>
          </cell>
          <cell r="P1829" t="str">
            <v>54 9990 2431 / 9975 7718</v>
          </cell>
          <cell r="R1829" t="str">
            <v>VEGETAL</v>
          </cell>
          <cell r="V1829" t="str">
            <v>Linha São Caetano</v>
          </cell>
          <cell r="W1829" t="str">
            <v>99.840-000</v>
          </cell>
          <cell r="X1829" t="str">
            <v>CONVENCIONAL</v>
          </cell>
        </row>
        <row r="1830">
          <cell r="C1830" t="str">
            <v>11.081/14</v>
          </cell>
          <cell r="D1830" t="str">
            <v>MARCOS ANTONIO FARINA</v>
          </cell>
          <cell r="E1830" t="str">
            <v>IBIRAIARAS</v>
          </cell>
          <cell r="F1830" t="str">
            <v>PASSO FUNDO</v>
          </cell>
          <cell r="G1830">
            <v>41677</v>
          </cell>
          <cell r="H1830" t="str">
            <v>196.103.738.3</v>
          </cell>
          <cell r="I1830">
            <v>0</v>
          </cell>
          <cell r="K1830">
            <v>41822</v>
          </cell>
          <cell r="L1830" t="str">
            <v>LEITE</v>
          </cell>
          <cell r="M1830" t="str">
            <v>BOVINOCULTURA DE LEITE</v>
          </cell>
          <cell r="O1830" t="str">
            <v>MARCOS ANTÔNIO FARINA</v>
          </cell>
          <cell r="P1830" t="str">
            <v>54 9912 3520</v>
          </cell>
          <cell r="R1830" t="str">
            <v>ANIMAL</v>
          </cell>
          <cell r="V1830" t="str">
            <v>Santa Lucia</v>
          </cell>
          <cell r="W1830" t="str">
            <v>95.305-000</v>
          </cell>
          <cell r="X1830" t="str">
            <v>CONVENCIONAL</v>
          </cell>
        </row>
        <row r="1831">
          <cell r="C1831" t="str">
            <v>11.082/14</v>
          </cell>
          <cell r="D1831" t="str">
            <v>FRIGORÍFICO CENTOFANTE</v>
          </cell>
          <cell r="E1831" t="str">
            <v>PAIM FILHO</v>
          </cell>
          <cell r="F1831" t="str">
            <v>PASSO FUNDO</v>
          </cell>
          <cell r="G1831">
            <v>41687</v>
          </cell>
          <cell r="H1831" t="str">
            <v>088.103.065.1</v>
          </cell>
          <cell r="I1831">
            <v>0</v>
          </cell>
          <cell r="K1831">
            <v>41687</v>
          </cell>
          <cell r="L1831" t="str">
            <v>CARNE DE BOVINOS E SUÍNOS</v>
          </cell>
          <cell r="M1831" t="str">
            <v>SUINOCULTURA E BOVINOCULTURA DE CORTE</v>
          </cell>
          <cell r="O1831" t="str">
            <v>THIAGO JOSÉ CENTOFANTE</v>
          </cell>
          <cell r="P1831" t="str">
            <v>54 8413 9749</v>
          </cell>
          <cell r="Q1831" t="str">
            <v>54 3531 1283</v>
          </cell>
          <cell r="R1831" t="str">
            <v>ANIMAL</v>
          </cell>
          <cell r="V1831" t="str">
            <v>Linha Limoeiro</v>
          </cell>
          <cell r="W1831" t="str">
            <v>99.850-000</v>
          </cell>
          <cell r="X1831" t="str">
            <v>CONVENCIONAL</v>
          </cell>
        </row>
        <row r="1832">
          <cell r="C1832" t="str">
            <v>11.083/14</v>
          </cell>
          <cell r="D1832" t="str">
            <v>GRANJA PERNICE</v>
          </cell>
          <cell r="E1832" t="str">
            <v>VILA LÂNGARO</v>
          </cell>
          <cell r="F1832" t="str">
            <v>PASSO FUNDO</v>
          </cell>
          <cell r="G1832">
            <v>41688</v>
          </cell>
          <cell r="H1832" t="str">
            <v>467.101.312.5</v>
          </cell>
          <cell r="I1832">
            <v>0</v>
          </cell>
          <cell r="K1832">
            <v>41688</v>
          </cell>
          <cell r="L1832" t="str">
            <v>OVOS DE CODORNA</v>
          </cell>
          <cell r="M1832" t="str">
            <v>CRIAÇÃO DE CODORNAS</v>
          </cell>
          <cell r="O1832" t="str">
            <v>MAICO CRISTIANO TEIXEIRA</v>
          </cell>
          <cell r="P1832" t="str">
            <v>54 9925 7533</v>
          </cell>
          <cell r="R1832" t="str">
            <v>ANIMAL</v>
          </cell>
          <cell r="U1832" t="str">
            <v>maicoteixeira@gmail.com</v>
          </cell>
          <cell r="V1832" t="str">
            <v>Campo Redondo</v>
          </cell>
          <cell r="W1832" t="str">
            <v>99.955-000</v>
          </cell>
          <cell r="X1832" t="str">
            <v>CONVENCIONAL</v>
          </cell>
        </row>
        <row r="1833">
          <cell r="C1833" t="str">
            <v>11.084/14</v>
          </cell>
          <cell r="D1833" t="str">
            <v>FAMILIAR PRODUTOS BELA VISTA</v>
          </cell>
          <cell r="E1833" t="str">
            <v>MACHADINHO</v>
          </cell>
          <cell r="F1833" t="str">
            <v>PASSO FUNDO</v>
          </cell>
          <cell r="G1833">
            <v>41690</v>
          </cell>
          <cell r="H1833" t="str">
            <v>074.103.641.0</v>
          </cell>
          <cell r="I1833">
            <v>1</v>
          </cell>
          <cell r="J1833">
            <v>43551</v>
          </cell>
          <cell r="K1833">
            <v>44575</v>
          </cell>
          <cell r="L1833" t="str">
            <v>CONSERVAS VEGETAIS, CHIMIER DE UVA, PERA, PÊSSEGO, BANANA E ABÓBORA</v>
          </cell>
          <cell r="M1833" t="str">
            <v>HORTICULTURA E FRUTICULTURA</v>
          </cell>
          <cell r="N1833" t="str">
            <v>Licença Municipal</v>
          </cell>
          <cell r="O1833" t="str">
            <v xml:space="preserve">NEIVA BELIZKI DE OLIVEIRA </v>
          </cell>
          <cell r="P1833" t="str">
            <v>54 99958 7683 / 99653 7555</v>
          </cell>
          <cell r="R1833" t="str">
            <v>VEGETAL</v>
          </cell>
          <cell r="S1833" t="str">
            <v>VIGILÂNCIA SANITÁRIA</v>
          </cell>
          <cell r="U1833" t="str">
            <v>aracelisilvestro@gmail.com</v>
          </cell>
          <cell r="V1833" t="str">
            <v>Linha Bela Vista, s/nº - Distrito</v>
          </cell>
          <cell r="W1833" t="str">
            <v>99.880-000</v>
          </cell>
          <cell r="X1833" t="str">
            <v>EM TRANSIÇÃO AGROECOLÓGICA</v>
          </cell>
        </row>
        <row r="1834">
          <cell r="C1834" t="str">
            <v>11.085/14</v>
          </cell>
          <cell r="D1834" t="str">
            <v>EMBUTIDOS CASEIRENSES</v>
          </cell>
          <cell r="E1834" t="str">
            <v>CASEIROS</v>
          </cell>
          <cell r="F1834" t="str">
            <v>PASSO FUNDO</v>
          </cell>
          <cell r="G1834">
            <v>41709</v>
          </cell>
          <cell r="H1834" t="str">
            <v>258.101.296.4</v>
          </cell>
          <cell r="I1834">
            <v>0</v>
          </cell>
          <cell r="K1834">
            <v>41946</v>
          </cell>
          <cell r="L1834" t="str">
            <v>EMBUTIDOS</v>
          </cell>
          <cell r="M1834" t="str">
            <v>SUINOCULTURA</v>
          </cell>
          <cell r="O1834" t="str">
            <v>LAIRTON LIMA DA SILVA</v>
          </cell>
          <cell r="P1834" t="str">
            <v>54 9925 3457</v>
          </cell>
          <cell r="R1834" t="str">
            <v>ANIMAL</v>
          </cell>
          <cell r="V1834" t="str">
            <v>Av. Osvaldo Ant. Leite, 257, centro</v>
          </cell>
          <cell r="W1834" t="str">
            <v>95.315-000</v>
          </cell>
          <cell r="X1834" t="str">
            <v>CONVENCIONAL</v>
          </cell>
        </row>
        <row r="1835">
          <cell r="C1835" t="str">
            <v>11.086/14</v>
          </cell>
          <cell r="D1835" t="str">
            <v>CONSERVAS BOGONI</v>
          </cell>
          <cell r="E1835" t="str">
            <v>TAPEJARA</v>
          </cell>
          <cell r="F1835" t="str">
            <v>PASSO FUNDO</v>
          </cell>
          <cell r="G1835">
            <v>41744</v>
          </cell>
          <cell r="H1835" t="str">
            <v>138.106.221.8</v>
          </cell>
          <cell r="I1835">
            <v>0</v>
          </cell>
          <cell r="K1835">
            <v>41744</v>
          </cell>
          <cell r="L1835" t="str">
            <v>OVOS DE CODORNA</v>
          </cell>
          <cell r="M1835" t="str">
            <v>CRIAÇÃO DE CODORNAS</v>
          </cell>
          <cell r="O1835" t="str">
            <v>ROSANE KUFEL</v>
          </cell>
          <cell r="P1835" t="str">
            <v>54 9213 4145</v>
          </cell>
          <cell r="R1835" t="str">
            <v>ANIMAL</v>
          </cell>
          <cell r="V1835" t="str">
            <v>Linha Marchiori</v>
          </cell>
          <cell r="W1835" t="str">
            <v>99.950-000</v>
          </cell>
          <cell r="X1835" t="str">
            <v>CONVENCIONAL</v>
          </cell>
        </row>
        <row r="1836">
          <cell r="C1836" t="str">
            <v>11.087/14</v>
          </cell>
          <cell r="D1836" t="str">
            <v>CLEUMAR ASSIS DA MOTTA</v>
          </cell>
          <cell r="E1836" t="str">
            <v>SANANDUVA</v>
          </cell>
          <cell r="F1836" t="str">
            <v>PASSO FUNDO</v>
          </cell>
          <cell r="G1836">
            <v>41744</v>
          </cell>
          <cell r="H1836" t="str">
            <v>105.104.261.2</v>
          </cell>
          <cell r="I1836">
            <v>0</v>
          </cell>
          <cell r="K1836">
            <v>45714</v>
          </cell>
          <cell r="L1836" t="str">
            <v>PANIFICADOS - PÃO, CUCA, BOLO, BISCOITOS, MASSAS</v>
          </cell>
          <cell r="M1836" t="str">
            <v>TRIGO, MILHO, SOJA</v>
          </cell>
          <cell r="O1836" t="str">
            <v>CLEUMAR ASSIS DA MOTTA</v>
          </cell>
          <cell r="P1836" t="str">
            <v>54 99643 7053 / 99123 5741</v>
          </cell>
          <cell r="R1836" t="str">
            <v>VEGETAL</v>
          </cell>
          <cell r="V1836" t="str">
            <v>Lageado Bonito, s/nº</v>
          </cell>
          <cell r="W1836" t="str">
            <v>99.840-000</v>
          </cell>
          <cell r="X1836" t="str">
            <v>CONVENCIONAL</v>
          </cell>
        </row>
        <row r="1837">
          <cell r="C1837" t="str">
            <v>11.088/14</v>
          </cell>
          <cell r="D1837" t="str">
            <v>BOM FORMAGGIO</v>
          </cell>
          <cell r="E1837" t="str">
            <v>LAGOA VERMELHA</v>
          </cell>
          <cell r="F1837" t="str">
            <v>PASSO FUNDO</v>
          </cell>
          <cell r="G1837">
            <v>41744</v>
          </cell>
          <cell r="H1837" t="str">
            <v>071.104.120.2</v>
          </cell>
          <cell r="I1837">
            <v>1</v>
          </cell>
          <cell r="J1837">
            <v>42569</v>
          </cell>
          <cell r="K1837">
            <v>42569</v>
          </cell>
          <cell r="L1837" t="str">
            <v>QUEIJO</v>
          </cell>
          <cell r="M1837" t="str">
            <v>BOVINOCULTURA DE LEITE</v>
          </cell>
          <cell r="O1837" t="str">
            <v>MARIA DE LOURDES FARAON</v>
          </cell>
          <cell r="P1837" t="str">
            <v>54 9628 3426</v>
          </cell>
          <cell r="R1837" t="str">
            <v>ANIMAL</v>
          </cell>
          <cell r="S1837" t="str">
            <v>SIM</v>
          </cell>
          <cell r="V1837" t="str">
            <v>Comunidade Fazenda da Roseira</v>
          </cell>
          <cell r="W1837" t="str">
            <v>95.300-000</v>
          </cell>
          <cell r="X1837" t="str">
            <v>CONVENCIONAL</v>
          </cell>
        </row>
        <row r="1838">
          <cell r="C1838" t="str">
            <v>11.089/14</v>
          </cell>
          <cell r="D1838" t="str">
            <v>DERIVADOS DE LEITE TRES - MABOM</v>
          </cell>
          <cell r="E1838" t="str">
            <v>TAPEJARA</v>
          </cell>
          <cell r="F1838" t="str">
            <v>PASSO FUNDO</v>
          </cell>
          <cell r="G1838">
            <v>41751</v>
          </cell>
          <cell r="H1838" t="str">
            <v>138.005.098.4</v>
          </cell>
          <cell r="I1838">
            <v>1</v>
          </cell>
          <cell r="J1838">
            <v>42380</v>
          </cell>
          <cell r="K1838">
            <v>44760</v>
          </cell>
          <cell r="L1838" t="str">
            <v>LATICÍNIOS</v>
          </cell>
          <cell r="M1838" t="str">
            <v>BOVINOCULTURA DE LEITE</v>
          </cell>
          <cell r="N1838" t="str">
            <v>LO 51/2019</v>
          </cell>
          <cell r="O1838" t="str">
            <v>EMERSON CRISTIAN TRES</v>
          </cell>
          <cell r="P1838" t="str">
            <v>54 9951 4025</v>
          </cell>
          <cell r="R1838" t="str">
            <v>ANIMAL</v>
          </cell>
          <cell r="S1838" t="str">
            <v>SIM</v>
          </cell>
          <cell r="T1838" t="str">
            <v>SUSAF-RS</v>
          </cell>
          <cell r="U1838" t="str">
            <v>emersonctres@yahoo.com.br</v>
          </cell>
          <cell r="V1838" t="str">
            <v>Linha Marcolin s/n°</v>
          </cell>
          <cell r="W1838" t="str">
            <v>99.950-000</v>
          </cell>
          <cell r="X1838" t="str">
            <v>CONVENCIONAL</v>
          </cell>
        </row>
        <row r="1839">
          <cell r="C1839" t="str">
            <v>11.090/14</v>
          </cell>
          <cell r="D1839" t="str">
            <v>DOCES DO CAMPO</v>
          </cell>
          <cell r="E1839" t="str">
            <v>CASEIROS</v>
          </cell>
          <cell r="F1839" t="str">
            <v>PASSO FUNDO</v>
          </cell>
          <cell r="G1839">
            <v>41814</v>
          </cell>
          <cell r="H1839" t="str">
            <v>258.100.433.3</v>
          </cell>
          <cell r="I1839">
            <v>0</v>
          </cell>
          <cell r="K1839">
            <v>41814</v>
          </cell>
          <cell r="L1839" t="str">
            <v>GELÉIAS E DOCES , SCHMIERS, CONSERVAS VEGETAIS</v>
          </cell>
          <cell r="M1839" t="str">
            <v>FRUTICULTURA</v>
          </cell>
          <cell r="O1839" t="str">
            <v>CARMEN MARIA TUMELERO</v>
          </cell>
          <cell r="R1839" t="str">
            <v>VEGETAL</v>
          </cell>
          <cell r="V1839" t="str">
            <v>Comunidade Sagrado Coração de Jesus</v>
          </cell>
          <cell r="W1839" t="str">
            <v>95.315-000</v>
          </cell>
          <cell r="X1839" t="str">
            <v>CONVENCIONAL</v>
          </cell>
        </row>
        <row r="1840">
          <cell r="C1840" t="str">
            <v>11.091/14</v>
          </cell>
          <cell r="D1840" t="str">
            <v>PECAN TACCA</v>
          </cell>
          <cell r="E1840" t="str">
            <v>SANTO EXPEDITO DO SUL</v>
          </cell>
          <cell r="F1840" t="str">
            <v>PASSO FUNDO</v>
          </cell>
          <cell r="G1840">
            <v>41814</v>
          </cell>
          <cell r="H1840" t="str">
            <v>404.100.364.3</v>
          </cell>
          <cell r="I1840">
            <v>0</v>
          </cell>
          <cell r="K1840">
            <v>41814</v>
          </cell>
          <cell r="L1840" t="str">
            <v>NOZ-PECÃ</v>
          </cell>
          <cell r="M1840" t="str">
            <v>NOZ-PECÃ</v>
          </cell>
          <cell r="O1840" t="str">
            <v>FÁBIO TACCA</v>
          </cell>
          <cell r="P1840" t="str">
            <v>54 9659 6877</v>
          </cell>
          <cell r="R1840" t="str">
            <v>VEGETAL</v>
          </cell>
          <cell r="V1840" t="str">
            <v>Capela São Miguel</v>
          </cell>
          <cell r="W1840" t="str">
            <v>99.985-000</v>
          </cell>
          <cell r="X1840" t="str">
            <v>CONVENCIONAL</v>
          </cell>
        </row>
        <row r="1841">
          <cell r="C1841" t="str">
            <v>11.092/14</v>
          </cell>
          <cell r="D1841" t="str">
            <v xml:space="preserve">COOPERATIVA ALTOS DA SERRA AGROINDUSTRIAL-CASA </v>
          </cell>
          <cell r="E1841" t="str">
            <v>SANANDUVA</v>
          </cell>
          <cell r="F1841" t="str">
            <v>PASSO FUNDO</v>
          </cell>
          <cell r="G1841">
            <v>41814</v>
          </cell>
          <cell r="H1841" t="str">
            <v>102.001.873.4</v>
          </cell>
          <cell r="I1841">
            <v>0</v>
          </cell>
          <cell r="K1841">
            <v>43813</v>
          </cell>
          <cell r="L1841" t="str">
            <v>FARINHA DE TRIGO</v>
          </cell>
          <cell r="M1841" t="str">
            <v>TRIGO</v>
          </cell>
          <cell r="O1841" t="str">
            <v>SIDIMAR LUIZ LAVANDOSKI</v>
          </cell>
          <cell r="Q1841" t="str">
            <v xml:space="preserve">54 3343 2380 </v>
          </cell>
          <cell r="R1841" t="str">
            <v>VEGETAL</v>
          </cell>
          <cell r="U1841" t="str">
            <v>sidimar.copercasa@gmail.com</v>
          </cell>
          <cell r="V1841" t="str">
            <v>Rua Julio de Castilhos, 1170, bairro Silos</v>
          </cell>
          <cell r="W1841" t="str">
            <v>99.840-000</v>
          </cell>
          <cell r="X1841" t="str">
            <v>CONVENCIONAL</v>
          </cell>
        </row>
        <row r="1842">
          <cell r="C1842" t="str">
            <v>11.093/14</v>
          </cell>
          <cell r="D1842" t="str">
            <v>COGUMELOS SÃO JOSÉ</v>
          </cell>
          <cell r="E1842" t="str">
            <v>SÃO JOSÉ DO OURO</v>
          </cell>
          <cell r="G1842">
            <v>41829</v>
          </cell>
          <cell r="H1842" t="str">
            <v>123.104.551.2</v>
          </cell>
          <cell r="I1842">
            <v>0</v>
          </cell>
          <cell r="K1842" t="str">
            <v>DESC</v>
          </cell>
          <cell r="L1842" t="str">
            <v>COGUMELOS</v>
          </cell>
          <cell r="M1842" t="str">
            <v>COGUMELOS</v>
          </cell>
          <cell r="O1842" t="str">
            <v>MARCIANO PASINATO</v>
          </cell>
          <cell r="P1842" t="str">
            <v>54 9920 0988</v>
          </cell>
          <cell r="R1842" t="str">
            <v>VEGETAL</v>
          </cell>
          <cell r="U1842" t="str">
            <v>cogumelossaojose@gmail.com</v>
          </cell>
          <cell r="V1842" t="str">
            <v>Linha Pasinato, nº 252, Jardim Alegre</v>
          </cell>
          <cell r="W1842" t="str">
            <v>99.870-000</v>
          </cell>
          <cell r="X1842" t="str">
            <v>CONVENCIONAL</v>
          </cell>
        </row>
        <row r="1843">
          <cell r="C1843" t="str">
            <v>11.094/14</v>
          </cell>
          <cell r="D1843" t="str">
            <v>EMBUTIDOS E DEFUMADOS SASSET</v>
          </cell>
          <cell r="E1843" t="str">
            <v>LAGOA VERMELHA</v>
          </cell>
          <cell r="F1843" t="str">
            <v>PASSO FUNDO</v>
          </cell>
          <cell r="G1843">
            <v>41836</v>
          </cell>
          <cell r="H1843" t="str">
            <v>071.105.879.2</v>
          </cell>
          <cell r="I1843">
            <v>1</v>
          </cell>
          <cell r="J1843">
            <v>42426</v>
          </cell>
          <cell r="K1843">
            <v>45492</v>
          </cell>
          <cell r="L1843" t="str">
            <v>EMBUTIDOS, COSTELA, TORRESMO, BANHA</v>
          </cell>
          <cell r="M1843" t="str">
            <v>SUINOCULTURA</v>
          </cell>
          <cell r="N1843" t="str">
            <v>LO 016/2021 - DEMA</v>
          </cell>
          <cell r="O1843" t="str">
            <v>ARIVALDES SASSET</v>
          </cell>
          <cell r="P1843" t="str">
            <v>54 99957 6379</v>
          </cell>
          <cell r="R1843" t="str">
            <v>ANIMAL</v>
          </cell>
          <cell r="S1843" t="str">
            <v>SIM</v>
          </cell>
          <cell r="U1843" t="str">
            <v>arisasset@hotmail.com</v>
          </cell>
          <cell r="V1843" t="str">
            <v>Rincão São Francisco, S/N</v>
          </cell>
          <cell r="W1843" t="str">
            <v>95.300-000</v>
          </cell>
          <cell r="X1843" t="str">
            <v>CONVENCIONAL</v>
          </cell>
        </row>
        <row r="1844">
          <cell r="C1844" t="str">
            <v>11.095/14</v>
          </cell>
          <cell r="D1844" t="str">
            <v>DELLA ROSSO ALIMENTOS</v>
          </cell>
          <cell r="E1844" t="str">
            <v>PASSO FUNDO</v>
          </cell>
          <cell r="F1844" t="str">
            <v>PASSO FUNDO</v>
          </cell>
          <cell r="G1844">
            <v>41841</v>
          </cell>
          <cell r="H1844" t="str">
            <v>091.107.962.9</v>
          </cell>
          <cell r="I1844">
            <v>1</v>
          </cell>
          <cell r="J1844">
            <v>41922</v>
          </cell>
          <cell r="K1844">
            <v>44861</v>
          </cell>
          <cell r="L1844" t="str">
            <v>QUEIJO COLONIAL, QUEIJO COALHO, DOCE DE LEITE, RICOTA</v>
          </cell>
          <cell r="M1844" t="str">
            <v>BOVINOCULTURA DE LEITE</v>
          </cell>
          <cell r="N1844" t="str">
            <v>DEA 09/06/2022</v>
          </cell>
          <cell r="O1844" t="str">
            <v>DENISE ROSSO CASANOVA</v>
          </cell>
          <cell r="P1844" t="str">
            <v>54 99972 5870 / 99938 3229</v>
          </cell>
          <cell r="R1844" t="str">
            <v>ANIMAL</v>
          </cell>
          <cell r="S1844" t="str">
            <v>SIM</v>
          </cell>
          <cell r="U1844" t="str">
            <v>agrodellarosso@yahoo.com.br</v>
          </cell>
          <cell r="V1844" t="str">
            <v>Santa Gema - Bom Recreio</v>
          </cell>
          <cell r="W1844" t="str">
            <v>99.100-000</v>
          </cell>
          <cell r="X1844" t="str">
            <v>CONVENCIONAL</v>
          </cell>
        </row>
        <row r="1845">
          <cell r="C1845" t="str">
            <v>11.096/14</v>
          </cell>
          <cell r="D1845" t="str">
            <v>REMUSSI</v>
          </cell>
          <cell r="E1845" t="str">
            <v>SÃO JOÃO DA URTIGA</v>
          </cell>
          <cell r="G1845">
            <v>41864</v>
          </cell>
          <cell r="H1845" t="str">
            <v>311.100.243.0</v>
          </cell>
          <cell r="I1845">
            <v>0</v>
          </cell>
          <cell r="J1845">
            <v>41864</v>
          </cell>
          <cell r="K1845" t="str">
            <v>DESC</v>
          </cell>
          <cell r="L1845" t="str">
            <v>EMBUTIDOS</v>
          </cell>
          <cell r="M1845" t="str">
            <v>SUINOCULTURA</v>
          </cell>
          <cell r="O1845" t="str">
            <v>ORIDES REMUSSI</v>
          </cell>
          <cell r="P1845" t="str">
            <v>54 9987 5571</v>
          </cell>
          <cell r="R1845" t="str">
            <v>ANIMAL</v>
          </cell>
          <cell r="S1845" t="str">
            <v>SIM</v>
          </cell>
          <cell r="V1845" t="str">
            <v>Rua Eli Peres dos Santos, 145, sala 8</v>
          </cell>
          <cell r="W1845" t="str">
            <v>99.855-000</v>
          </cell>
          <cell r="X1845" t="str">
            <v>CONVENCIONAL</v>
          </cell>
        </row>
        <row r="1846">
          <cell r="C1846" t="str">
            <v>11.097/14</v>
          </cell>
          <cell r="D1846" t="str">
            <v>RM SCARIOT</v>
          </cell>
          <cell r="E1846" t="str">
            <v>IBIAÇÁ</v>
          </cell>
          <cell r="F1846" t="str">
            <v>PASSO FUNDO</v>
          </cell>
          <cell r="G1846">
            <v>41891</v>
          </cell>
          <cell r="H1846" t="str">
            <v>195.102.143.3</v>
          </cell>
          <cell r="I1846">
            <v>1</v>
          </cell>
          <cell r="J1846">
            <v>42992</v>
          </cell>
          <cell r="K1846">
            <v>42992</v>
          </cell>
          <cell r="L1846" t="str">
            <v>PANIFICADOS</v>
          </cell>
          <cell r="M1846" t="str">
            <v>TRIGO</v>
          </cell>
          <cell r="N1846" t="str">
            <v>DECLARAÇÃO DE NÃO INCIDÊNCIA DE LICENCIAMENTO Nº 37/20 - DEPARTAMENTO MUNICIPAL DE MEIO AMBIENTE</v>
          </cell>
          <cell r="O1846" t="str">
            <v>RONI SCARIOT</v>
          </cell>
          <cell r="P1846" t="str">
            <v>54 9962 6835 / 9900 3684</v>
          </cell>
          <cell r="R1846" t="str">
            <v>VEGETAL</v>
          </cell>
          <cell r="S1846" t="str">
            <v>VIGILÂNCIA SANITÁRIA</v>
          </cell>
          <cell r="V1846" t="str">
            <v>Rio do Meio</v>
          </cell>
          <cell r="W1846" t="str">
            <v>99.940-000</v>
          </cell>
          <cell r="X1846" t="str">
            <v>CONVENCIONAL</v>
          </cell>
        </row>
        <row r="1847">
          <cell r="C1847" t="str">
            <v>11.098/14</v>
          </cell>
          <cell r="D1847" t="str">
            <v>JL</v>
          </cell>
          <cell r="E1847" t="str">
            <v>ÁGUA SANTA</v>
          </cell>
          <cell r="F1847" t="str">
            <v>PASSO FUNDO</v>
          </cell>
          <cell r="G1847">
            <v>41892</v>
          </cell>
          <cell r="H1847" t="str">
            <v>245.102.371.0</v>
          </cell>
          <cell r="I1847">
            <v>1</v>
          </cell>
          <cell r="J1847">
            <v>43123</v>
          </cell>
          <cell r="K1847">
            <v>43123</v>
          </cell>
          <cell r="L1847" t="str">
            <v>PANIFICADOS</v>
          </cell>
          <cell r="M1847" t="str">
            <v>TRIGO</v>
          </cell>
          <cell r="O1847" t="str">
            <v>LORIZERE VIEBRANTZ SOSTER</v>
          </cell>
          <cell r="P1847" t="str">
            <v>54 9673 3242</v>
          </cell>
          <cell r="R1847" t="str">
            <v>VEGETAL</v>
          </cell>
          <cell r="S1847" t="str">
            <v>VIGILÂNCIA SANITÁRIA</v>
          </cell>
          <cell r="V1847" t="str">
            <v>Santo Antônio dos Pinheirinhos</v>
          </cell>
          <cell r="W1847" t="str">
            <v>99.965-000</v>
          </cell>
          <cell r="X1847" t="str">
            <v>CONVENCIONAL</v>
          </cell>
        </row>
        <row r="1848">
          <cell r="C1848" t="str">
            <v>11.099/14</v>
          </cell>
          <cell r="D1848" t="str">
            <v>FVR</v>
          </cell>
          <cell r="E1848" t="str">
            <v>ÁGUA SANTA</v>
          </cell>
          <cell r="F1848" t="str">
            <v>PASSO FUNDO</v>
          </cell>
          <cell r="G1848">
            <v>41892</v>
          </cell>
          <cell r="H1848" t="str">
            <v>245.101.376.6</v>
          </cell>
          <cell r="I1848">
            <v>0</v>
          </cell>
          <cell r="K1848">
            <v>41921</v>
          </cell>
          <cell r="L1848" t="str">
            <v>DOCES E GELÉIAS</v>
          </cell>
          <cell r="M1848" t="str">
            <v>FRUTICULTURA</v>
          </cell>
          <cell r="O1848" t="str">
            <v>FABIANO DA SILVEIRA</v>
          </cell>
          <cell r="P1848" t="str">
            <v>54 9976 0166</v>
          </cell>
          <cell r="Q1848" t="str">
            <v>54 3348 2095</v>
          </cell>
          <cell r="R1848" t="str">
            <v>VEGETAL</v>
          </cell>
          <cell r="V1848" t="str">
            <v>Engenho Grande</v>
          </cell>
          <cell r="W1848" t="str">
            <v>99.965-000</v>
          </cell>
          <cell r="X1848" t="str">
            <v>CONVENCIONAL</v>
          </cell>
        </row>
        <row r="1849">
          <cell r="C1849" t="str">
            <v>11.100/14</v>
          </cell>
          <cell r="D1849" t="str">
            <v>LATICÍNIOS D SÁ</v>
          </cell>
          <cell r="E1849" t="str">
            <v>BARRACÃO</v>
          </cell>
          <cell r="F1849" t="str">
            <v>PASSO FUNDO</v>
          </cell>
          <cell r="G1849">
            <v>41892</v>
          </cell>
          <cell r="H1849" t="str">
            <v>171.101.986.8</v>
          </cell>
          <cell r="I1849">
            <v>0</v>
          </cell>
          <cell r="K1849">
            <v>41921</v>
          </cell>
          <cell r="L1849" t="str">
            <v>QUEIJO</v>
          </cell>
          <cell r="M1849" t="str">
            <v>BOVINOCULTURA DE LEITE</v>
          </cell>
          <cell r="O1849" t="str">
            <v>CLAUDECIR MACHADO DE SÁ</v>
          </cell>
          <cell r="P1849" t="str">
            <v>54 9913 1826</v>
          </cell>
          <cell r="R1849" t="str">
            <v>ANIMAL</v>
          </cell>
          <cell r="V1849" t="str">
            <v>Linha Passo das Ilhas</v>
          </cell>
          <cell r="W1849" t="str">
            <v>95.370-000</v>
          </cell>
          <cell r="X1849" t="str">
            <v>CONVENCIONAL</v>
          </cell>
        </row>
        <row r="1850">
          <cell r="C1850" t="str">
            <v>11.101/14</v>
          </cell>
          <cell r="D1850" t="str">
            <v>MASSAS PRIMAVERA</v>
          </cell>
          <cell r="E1850" t="str">
            <v>CASEIROS</v>
          </cell>
          <cell r="F1850" t="str">
            <v>PASSO FUNDO</v>
          </cell>
          <cell r="G1850">
            <v>41898</v>
          </cell>
          <cell r="H1850" t="str">
            <v>258.101.007.4</v>
          </cell>
          <cell r="I1850">
            <v>0</v>
          </cell>
          <cell r="K1850">
            <v>41898</v>
          </cell>
          <cell r="L1850" t="str">
            <v>PANIFICADOS E MASSAS</v>
          </cell>
          <cell r="M1850" t="str">
            <v>TRIGO</v>
          </cell>
          <cell r="O1850" t="str">
            <v>OSVALDO TESSARO</v>
          </cell>
          <cell r="P1850" t="str">
            <v>54 9607 6229</v>
          </cell>
          <cell r="R1850" t="str">
            <v>VEGETAL</v>
          </cell>
          <cell r="V1850" t="str">
            <v>Capela Cristo Rei</v>
          </cell>
          <cell r="W1850" t="str">
            <v>95.315-000</v>
          </cell>
          <cell r="X1850" t="str">
            <v>CONVENCIONAL</v>
          </cell>
        </row>
        <row r="1851">
          <cell r="C1851" t="str">
            <v>11.102/14</v>
          </cell>
          <cell r="D1851" t="str">
            <v>LAIS ORAIDE MANICA</v>
          </cell>
          <cell r="E1851" t="str">
            <v>ÁGUA SANTA</v>
          </cell>
          <cell r="F1851" t="str">
            <v>PASSO FUNDO</v>
          </cell>
          <cell r="G1851">
            <v>41899</v>
          </cell>
          <cell r="H1851" t="str">
            <v>245.102.295.1</v>
          </cell>
          <cell r="I1851">
            <v>0</v>
          </cell>
          <cell r="K1851">
            <v>41899</v>
          </cell>
          <cell r="L1851" t="str">
            <v>EMBUTIDOS E DEFUMADOS</v>
          </cell>
          <cell r="M1851" t="str">
            <v>SUINOCULTURA</v>
          </cell>
          <cell r="O1851" t="str">
            <v>LAIS ORAIDE MANICA</v>
          </cell>
          <cell r="P1851" t="str">
            <v>54 9904 5636 / 9619 1334</v>
          </cell>
          <cell r="R1851" t="str">
            <v>ANIMAL</v>
          </cell>
          <cell r="U1851" t="str">
            <v>laismanica@gmail.com</v>
          </cell>
          <cell r="V1851" t="str">
            <v>Distrito Rincão do Campo</v>
          </cell>
          <cell r="W1851" t="str">
            <v>99.965-000</v>
          </cell>
          <cell r="X1851" t="str">
            <v>CONVENCIONAL</v>
          </cell>
        </row>
        <row r="1852">
          <cell r="C1852" t="str">
            <v>11.103/14</v>
          </cell>
          <cell r="D1852" t="str">
            <v>SABORES DO CAMPO</v>
          </cell>
          <cell r="E1852" t="str">
            <v>MACHADINHO</v>
          </cell>
          <cell r="F1852" t="str">
            <v>PASSO FUNDO</v>
          </cell>
          <cell r="G1852">
            <v>41904</v>
          </cell>
          <cell r="H1852" t="str">
            <v>074.101.128.0</v>
          </cell>
          <cell r="I1852">
            <v>0</v>
          </cell>
          <cell r="K1852">
            <v>41904</v>
          </cell>
          <cell r="L1852" t="str">
            <v>PANIFICADOS</v>
          </cell>
          <cell r="M1852" t="str">
            <v>TRIGO</v>
          </cell>
          <cell r="O1852" t="str">
            <v>ROSALINA GOMES DE AZEVEDO</v>
          </cell>
          <cell r="P1852" t="str">
            <v>54 9969 7649 / 9902 0779</v>
          </cell>
          <cell r="R1852" t="str">
            <v>VEGETAL</v>
          </cell>
          <cell r="U1852" t="str">
            <v>rosaneuffs@gmail.com</v>
          </cell>
          <cell r="V1852" t="str">
            <v>Linha Teixeira</v>
          </cell>
          <cell r="W1852" t="str">
            <v>99.880-000</v>
          </cell>
          <cell r="X1852" t="str">
            <v>CONVENCIONAL</v>
          </cell>
        </row>
        <row r="1853">
          <cell r="C1853" t="str">
            <v>11.104/14</v>
          </cell>
          <cell r="D1853" t="str">
            <v>BREZOLA MELO DOS SANTOS</v>
          </cell>
          <cell r="E1853" t="str">
            <v>BARRACÃO</v>
          </cell>
          <cell r="F1853" t="str">
            <v>PASSO FUNDO</v>
          </cell>
          <cell r="G1853">
            <v>41918</v>
          </cell>
          <cell r="H1853" t="str">
            <v>171.102.728.3</v>
          </cell>
          <cell r="I1853">
            <v>0</v>
          </cell>
          <cell r="K1853">
            <v>41800</v>
          </cell>
          <cell r="L1853" t="str">
            <v>MELADO, AÇÚCAR MASCAVO, RAPADURA</v>
          </cell>
          <cell r="M1853" t="str">
            <v>CANA-DE-AÇÚCAR</v>
          </cell>
          <cell r="O1853" t="str">
            <v>BREZOLA MELO DOS SANTOS</v>
          </cell>
          <cell r="P1853" t="str">
            <v>54 9679 1013 / 9937 2316</v>
          </cell>
          <cell r="R1853" t="str">
            <v>VEGETAL</v>
          </cell>
          <cell r="V1853" t="str">
            <v>Linha Sobradinho</v>
          </cell>
          <cell r="W1853" t="str">
            <v>95.370-000</v>
          </cell>
          <cell r="X1853" t="str">
            <v>CONVENCIONAL</v>
          </cell>
        </row>
        <row r="1854">
          <cell r="C1854" t="str">
            <v>11.105/14</v>
          </cell>
          <cell r="D1854" t="str">
            <v>JOÃO FORTUNA</v>
          </cell>
          <cell r="E1854" t="str">
            <v>PAIM FILHO</v>
          </cell>
          <cell r="G1854">
            <v>41926</v>
          </cell>
          <cell r="H1854" t="str">
            <v>088.102.669.7</v>
          </cell>
          <cell r="I1854">
            <v>0</v>
          </cell>
          <cell r="J1854">
            <v>42991</v>
          </cell>
          <cell r="K1854" t="str">
            <v>DESC</v>
          </cell>
          <cell r="L1854" t="str">
            <v>OVOS</v>
          </cell>
          <cell r="M1854" t="str">
            <v>AVICULTURA DE POSTURA</v>
          </cell>
          <cell r="O1854" t="str">
            <v>LEONEL FRANCISCO FORTUNA</v>
          </cell>
          <cell r="P1854" t="str">
            <v>54 8442 5232</v>
          </cell>
          <cell r="R1854" t="str">
            <v>ANIMAL</v>
          </cell>
          <cell r="S1854" t="str">
            <v>SIM</v>
          </cell>
          <cell r="V1854" t="str">
            <v>Linha Menosso</v>
          </cell>
          <cell r="W1854" t="str">
            <v>99.850-000</v>
          </cell>
          <cell r="X1854" t="str">
            <v>CONVENCIONAL</v>
          </cell>
        </row>
        <row r="1855">
          <cell r="C1855" t="str">
            <v>11.106/14</v>
          </cell>
          <cell r="D1855" t="str">
            <v>MASSAS MIORANDO</v>
          </cell>
          <cell r="E1855" t="str">
            <v>ÁGUA SANTA</v>
          </cell>
          <cell r="F1855" t="str">
            <v>PASSO FUNDO</v>
          </cell>
          <cell r="G1855">
            <v>41947</v>
          </cell>
          <cell r="H1855" t="str">
            <v>245.000.411.9</v>
          </cell>
          <cell r="I1855">
            <v>0</v>
          </cell>
          <cell r="K1855">
            <v>41740</v>
          </cell>
          <cell r="L1855" t="str">
            <v>MASSAS E TORTEI</v>
          </cell>
          <cell r="M1855" t="str">
            <v>TRIGO</v>
          </cell>
          <cell r="O1855" t="str">
            <v>JOSÉ CARLOS MIORANDO</v>
          </cell>
          <cell r="P1855" t="str">
            <v>54 9148 2270 / 9156 0971</v>
          </cell>
          <cell r="Q1855" t="str">
            <v>54 3348 1005</v>
          </cell>
          <cell r="R1855" t="str">
            <v>VEGETAL</v>
          </cell>
          <cell r="U1855" t="str">
            <v>izamiorando@hotmail.com</v>
          </cell>
          <cell r="V1855" t="str">
            <v>Rua José Faedo, n°913, sala 2</v>
          </cell>
          <cell r="W1855" t="str">
            <v>99.965-000</v>
          </cell>
          <cell r="X1855" t="str">
            <v>CONVENCIONAL</v>
          </cell>
        </row>
        <row r="1856">
          <cell r="C1856" t="str">
            <v>11.107/14</v>
          </cell>
          <cell r="D1856" t="str">
            <v>COZINHA GAÚCHA ALIMENTOS</v>
          </cell>
          <cell r="E1856" t="str">
            <v>ÁGUA SANTA</v>
          </cell>
          <cell r="F1856" t="str">
            <v>PASSO FUNDO</v>
          </cell>
          <cell r="G1856">
            <v>41947</v>
          </cell>
          <cell r="H1856" t="str">
            <v>245.000.428.3</v>
          </cell>
          <cell r="I1856">
            <v>0</v>
          </cell>
          <cell r="K1856">
            <v>41740</v>
          </cell>
          <cell r="L1856" t="str">
            <v>AIPIM DESCASCADO</v>
          </cell>
          <cell r="M1856" t="str">
            <v>MANDIOCA</v>
          </cell>
          <cell r="O1856" t="str">
            <v>ALEX SCHOLLER LAITARTE</v>
          </cell>
          <cell r="P1856" t="str">
            <v>54 9925 5058</v>
          </cell>
          <cell r="R1856" t="str">
            <v>VEGETAL</v>
          </cell>
          <cell r="U1856" t="str">
            <v>cozinhagaucha@outlook.com</v>
          </cell>
          <cell r="V1856" t="str">
            <v>Cel. Amancio Cardoso, 654</v>
          </cell>
          <cell r="W1856" t="str">
            <v>99.950-000</v>
          </cell>
          <cell r="X1856" t="str">
            <v>CONVENCIONAL</v>
          </cell>
        </row>
        <row r="1857">
          <cell r="C1857" t="str">
            <v>11.108/14</v>
          </cell>
          <cell r="D1857" t="str">
            <v>SABEDOT</v>
          </cell>
          <cell r="E1857" t="str">
            <v>ÁGUA SANTA</v>
          </cell>
          <cell r="F1857" t="str">
            <v>PASSO FUNDO</v>
          </cell>
          <cell r="G1857">
            <v>41947</v>
          </cell>
          <cell r="H1857" t="str">
            <v>245.101.677.3</v>
          </cell>
          <cell r="I1857">
            <v>0</v>
          </cell>
          <cell r="K1857">
            <v>41740</v>
          </cell>
          <cell r="L1857" t="str">
            <v>DOCES E CONSERVAS</v>
          </cell>
          <cell r="M1857" t="str">
            <v>PEPINO, PÊSSEGO E FIGO</v>
          </cell>
          <cell r="O1857" t="str">
            <v>ROBERTO SABEDOT</v>
          </cell>
          <cell r="R1857" t="str">
            <v>VEGETAL</v>
          </cell>
          <cell r="V1857" t="str">
            <v>Linha Maschio</v>
          </cell>
          <cell r="W1857" t="str">
            <v>99.965-000</v>
          </cell>
          <cell r="X1857" t="str">
            <v>CONVENCIONAL</v>
          </cell>
        </row>
        <row r="1858">
          <cell r="C1858" t="str">
            <v>11.109/14</v>
          </cell>
          <cell r="D1858" t="str">
            <v>VINHOS GIACOMETTI</v>
          </cell>
          <cell r="E1858" t="str">
            <v>BARRACÃO</v>
          </cell>
          <cell r="F1858" t="str">
            <v>PASSO FUNDO</v>
          </cell>
          <cell r="G1858">
            <v>41947</v>
          </cell>
          <cell r="H1858" t="str">
            <v>171.102.500.0</v>
          </cell>
          <cell r="I1858">
            <v>0</v>
          </cell>
          <cell r="K1858">
            <v>41740</v>
          </cell>
          <cell r="L1858" t="str">
            <v>VINHOS</v>
          </cell>
          <cell r="M1858" t="str">
            <v>VITIVINICULTURA</v>
          </cell>
          <cell r="O1858" t="str">
            <v>CLAUDENIR JOSÉ GIACOMETTI</v>
          </cell>
          <cell r="R1858" t="str">
            <v>BEBIDAS</v>
          </cell>
          <cell r="V1858" t="str">
            <v>Linha Passo da Ilha</v>
          </cell>
          <cell r="W1858" t="str">
            <v>95.370-000</v>
          </cell>
          <cell r="X1858" t="str">
            <v>CONVENCIONAL</v>
          </cell>
        </row>
        <row r="1859">
          <cell r="C1859" t="str">
            <v>11.110/14</v>
          </cell>
          <cell r="D1859" t="str">
            <v>COOPERATIVA DE PRODUÇÃO AGROPECUÁRIA TERRA E VIDA - COOPERVITA</v>
          </cell>
          <cell r="E1859" t="str">
            <v>TAPEJARA</v>
          </cell>
          <cell r="F1859" t="str">
            <v>PASSO FUNDO</v>
          </cell>
          <cell r="G1859">
            <v>41043</v>
          </cell>
          <cell r="H1859" t="str">
            <v>138.003.002.9</v>
          </cell>
          <cell r="I1859">
            <v>1</v>
          </cell>
          <cell r="J1859">
            <v>42102</v>
          </cell>
          <cell r="K1859">
            <v>45386</v>
          </cell>
          <cell r="L1859" t="str">
            <v>DOCES, GELEIAS, COMPOTAS, CONSERVAS, POLPA DE TOMATE</v>
          </cell>
          <cell r="M1859" t="str">
            <v>HORTICULTURA E FRUTICULTURA</v>
          </cell>
          <cell r="N1859" t="str">
            <v>LO 24/2023</v>
          </cell>
          <cell r="O1859" t="str">
            <v>RAFAEL BORILLE</v>
          </cell>
          <cell r="P1859" t="str">
            <v>54 0800 900190</v>
          </cell>
          <cell r="Q1859" t="str">
            <v>54  3013 5720 / 3013 5718 / 3013 5715</v>
          </cell>
          <cell r="R1859" t="str">
            <v>VEGETAL</v>
          </cell>
          <cell r="S1859" t="str">
            <v>VIGILÂNCIA SANITÁRIA</v>
          </cell>
          <cell r="U1859" t="str">
            <v>ola@coopervita.com.br</v>
          </cell>
          <cell r="V1859" t="str">
            <v>Vila Campos, S/N - Interior</v>
          </cell>
          <cell r="W1859" t="str">
            <v>99.950-000</v>
          </cell>
          <cell r="X1859" t="str">
            <v>ORGÂNICO CERTIFICADO</v>
          </cell>
        </row>
        <row r="1860">
          <cell r="C1860" t="str">
            <v>11.111/15</v>
          </cell>
          <cell r="D1860" t="str">
            <v>KELY DALLA SANTA BACEGA</v>
          </cell>
          <cell r="E1860" t="str">
            <v>IBIAÇÁ</v>
          </cell>
          <cell r="F1860" t="str">
            <v>PASSO FUNDO</v>
          </cell>
          <cell r="G1860">
            <v>42074</v>
          </cell>
          <cell r="H1860" t="str">
            <v>195.103.238.9</v>
          </cell>
          <cell r="I1860">
            <v>0</v>
          </cell>
          <cell r="K1860">
            <v>45714</v>
          </cell>
          <cell r="L1860" t="str">
            <v>PANIFICADOS - PÃES, CUCA, BOLOS, BOLACHAS, SALGADOS</v>
          </cell>
          <cell r="M1860" t="str">
            <v>TRIGO E MILHO</v>
          </cell>
          <cell r="O1860" t="str">
            <v>KELY DALLA SANTA BACEGA</v>
          </cell>
          <cell r="P1860" t="str">
            <v>54 99659 3601</v>
          </cell>
          <cell r="R1860" t="str">
            <v>VEGETAL</v>
          </cell>
          <cell r="U1860" t="str">
            <v>dallasantakely@gmail.com</v>
          </cell>
          <cell r="V1860" t="str">
            <v>Linha Santa Terezinha, s/nº - Interior</v>
          </cell>
          <cell r="W1860" t="str">
            <v>99.940-000</v>
          </cell>
          <cell r="X1860" t="str">
            <v>CONVENCIONAL</v>
          </cell>
        </row>
        <row r="1861">
          <cell r="C1861" t="str">
            <v>11.112/15</v>
          </cell>
          <cell r="D1861" t="str">
            <v>CANTINHO DAS MASSAS</v>
          </cell>
          <cell r="E1861" t="str">
            <v>SANANDUVA</v>
          </cell>
          <cell r="F1861" t="str">
            <v>PASSO FUNDO</v>
          </cell>
          <cell r="G1861">
            <v>42093</v>
          </cell>
          <cell r="H1861" t="str">
            <v>105.104.725.8</v>
          </cell>
          <cell r="I1861">
            <v>0</v>
          </cell>
          <cell r="K1861">
            <v>42093</v>
          </cell>
          <cell r="L1861" t="str">
            <v>PANIFICADOS - MASSAS, PIZZAS E BOLACHAS</v>
          </cell>
          <cell r="M1861" t="str">
            <v>TRIGO</v>
          </cell>
          <cell r="O1861" t="str">
            <v>ANGELA BARONI</v>
          </cell>
          <cell r="P1861" t="str">
            <v>54 9627 9316</v>
          </cell>
          <cell r="Q1861" t="str">
            <v>54 3343 2503</v>
          </cell>
          <cell r="R1861" t="str">
            <v>VEGETAL</v>
          </cell>
          <cell r="U1861" t="str">
            <v>ange.br@hotmail.com</v>
          </cell>
          <cell r="V1861" t="str">
            <v>Rua Carlos Raymundi, 1.100, centro</v>
          </cell>
          <cell r="W1861" t="str">
            <v>99.840-000</v>
          </cell>
          <cell r="X1861" t="str">
            <v>CONVENCIONAL</v>
          </cell>
        </row>
        <row r="1862">
          <cell r="C1862" t="str">
            <v>11.113/15</v>
          </cell>
          <cell r="D1862" t="str">
            <v>GRANJA AVÍCOLA NONA HITALINA</v>
          </cell>
          <cell r="E1862" t="str">
            <v>SÃO JOSÉ DO OURO</v>
          </cell>
          <cell r="F1862" t="str">
            <v>PASSO FUNDO</v>
          </cell>
          <cell r="G1862">
            <v>42123</v>
          </cell>
          <cell r="H1862" t="str">
            <v>123.103.144.9</v>
          </cell>
          <cell r="I1862">
            <v>1</v>
          </cell>
          <cell r="J1862">
            <v>42908</v>
          </cell>
          <cell r="K1862">
            <v>42908</v>
          </cell>
          <cell r="L1862" t="str">
            <v>OVOS</v>
          </cell>
          <cell r="M1862" t="str">
            <v>AVICULTURA DE POSTURA</v>
          </cell>
          <cell r="O1862" t="str">
            <v>WILSON PERINETO</v>
          </cell>
          <cell r="P1862" t="str">
            <v>54 9984 3755</v>
          </cell>
          <cell r="R1862" t="str">
            <v>ANIMAL</v>
          </cell>
          <cell r="S1862" t="str">
            <v>SIM</v>
          </cell>
          <cell r="T1862" t="str">
            <v>SUSAF-RS</v>
          </cell>
          <cell r="V1862" t="str">
            <v>Linha Pocinhos</v>
          </cell>
          <cell r="W1862" t="str">
            <v>99.870-000</v>
          </cell>
          <cell r="X1862" t="str">
            <v>CONVENCIONAL</v>
          </cell>
        </row>
        <row r="1863">
          <cell r="C1863" t="str">
            <v>11.114/15</v>
          </cell>
          <cell r="D1863" t="str">
            <v>SUCOS DAL BEL</v>
          </cell>
          <cell r="E1863" t="str">
            <v>ÁGUA SANTA</v>
          </cell>
          <cell r="F1863" t="str">
            <v>PASSO FUNDO</v>
          </cell>
          <cell r="G1863">
            <v>42138</v>
          </cell>
          <cell r="H1863" t="str">
            <v>245.100.641.1</v>
          </cell>
          <cell r="I1863">
            <v>0</v>
          </cell>
          <cell r="K1863">
            <v>42138</v>
          </cell>
          <cell r="L1863" t="str">
            <v>SUCO DE UVA</v>
          </cell>
          <cell r="M1863" t="str">
            <v>VITIVINICULTURA</v>
          </cell>
          <cell r="O1863" t="str">
            <v>ALTEMIR DALMINA</v>
          </cell>
          <cell r="P1863" t="str">
            <v>54 9662 4696</v>
          </cell>
          <cell r="R1863" t="str">
            <v>BEBIDAS</v>
          </cell>
          <cell r="U1863" t="str">
            <v>sitiopedaserra@gmail.com</v>
          </cell>
          <cell r="V1863" t="str">
            <v>Linha Michelon-Comunidade Santa Rita</v>
          </cell>
          <cell r="W1863" t="str">
            <v>99.965-000</v>
          </cell>
          <cell r="X1863" t="str">
            <v>CONVENCIONAL</v>
          </cell>
        </row>
        <row r="1864">
          <cell r="C1864" t="str">
            <v>11.115/15</v>
          </cell>
          <cell r="D1864" t="str">
            <v>TG ALIMENTOS</v>
          </cell>
          <cell r="E1864" t="str">
            <v>TAPEJARA</v>
          </cell>
          <cell r="F1864" t="str">
            <v>PASSO FUNDO</v>
          </cell>
          <cell r="G1864">
            <v>42158</v>
          </cell>
          <cell r="H1864" t="str">
            <v>138.107.558.1</v>
          </cell>
          <cell r="I1864">
            <v>0</v>
          </cell>
          <cell r="K1864">
            <v>42069</v>
          </cell>
          <cell r="L1864" t="str">
            <v>LEITE PASTEURIZADO, BEBIDA LÁCTEA E QUEIJO</v>
          </cell>
          <cell r="M1864" t="str">
            <v>BOVINOCULTURA DE LEITE</v>
          </cell>
          <cell r="O1864" t="str">
            <v>EDER GHEDINI</v>
          </cell>
          <cell r="P1864" t="str">
            <v>54 9923 7200</v>
          </cell>
          <cell r="R1864" t="str">
            <v>ANIMAL</v>
          </cell>
          <cell r="V1864" t="str">
            <v>Linha São Domingos</v>
          </cell>
          <cell r="W1864" t="str">
            <v>99.950-000</v>
          </cell>
          <cell r="X1864" t="str">
            <v>CONVENCIONAL</v>
          </cell>
        </row>
        <row r="1865">
          <cell r="C1865" t="str">
            <v>11.116/15</v>
          </cell>
          <cell r="D1865" t="str">
            <v>NOEMI DE OLIVEIRA VENANCIO</v>
          </cell>
          <cell r="E1865" t="str">
            <v>CASEIROS</v>
          </cell>
          <cell r="F1865" t="str">
            <v>PASSO FUNDO</v>
          </cell>
          <cell r="G1865">
            <v>42276</v>
          </cell>
          <cell r="H1865" t="str">
            <v>258.101.296.4</v>
          </cell>
          <cell r="I1865">
            <v>0</v>
          </cell>
          <cell r="K1865">
            <v>42276</v>
          </cell>
          <cell r="L1865" t="str">
            <v>OVOS</v>
          </cell>
          <cell r="M1865" t="str">
            <v>AVICULTURA DE POSTURA</v>
          </cell>
          <cell r="O1865" t="str">
            <v>NOEMI DE OLIVEIRA VENANCIO</v>
          </cell>
          <cell r="P1865" t="str">
            <v>54 9908 0197</v>
          </cell>
          <cell r="R1865" t="str">
            <v>ANIMAL</v>
          </cell>
          <cell r="V1865" t="str">
            <v>Capela Vargem Bonita, S/N</v>
          </cell>
          <cell r="W1865" t="str">
            <v>95.315-000</v>
          </cell>
          <cell r="X1865" t="str">
            <v>CONVENCIONAL</v>
          </cell>
        </row>
        <row r="1866">
          <cell r="C1866" t="str">
            <v>11.117/15</v>
          </cell>
          <cell r="D1866" t="str">
            <v>MEL CERVINSKI</v>
          </cell>
          <cell r="E1866" t="str">
            <v>PAIM FILHO</v>
          </cell>
          <cell r="F1866" t="str">
            <v>PASSO FUNDO</v>
          </cell>
          <cell r="G1866">
            <v>42320</v>
          </cell>
          <cell r="H1866" t="str">
            <v>088.101.161.4</v>
          </cell>
          <cell r="I1866">
            <v>0</v>
          </cell>
          <cell r="K1866">
            <v>42349</v>
          </cell>
          <cell r="L1866" t="str">
            <v>MEL</v>
          </cell>
          <cell r="M1866" t="str">
            <v>APICULTURA</v>
          </cell>
          <cell r="O1866" t="str">
            <v>SERGIO CERVINSKI</v>
          </cell>
          <cell r="P1866" t="str">
            <v>54 8400 7035</v>
          </cell>
          <cell r="R1866" t="str">
            <v>ANIMAL</v>
          </cell>
          <cell r="V1866" t="str">
            <v>Linha Pepino - Interior</v>
          </cell>
          <cell r="W1866" t="str">
            <v>99.850-000</v>
          </cell>
          <cell r="X1866" t="str">
            <v>CONVENCIONAL</v>
          </cell>
        </row>
        <row r="1867">
          <cell r="C1867" t="str">
            <v>11.118/15</v>
          </cell>
          <cell r="D1867" t="str">
            <v>LIMASSAS</v>
          </cell>
          <cell r="E1867" t="str">
            <v>PAIM FILHO</v>
          </cell>
          <cell r="F1867" t="str">
            <v>PASSO FUNDO</v>
          </cell>
          <cell r="G1867">
            <v>42341</v>
          </cell>
          <cell r="H1867" t="str">
            <v>088.103.924.1</v>
          </cell>
          <cell r="I1867">
            <v>1</v>
          </cell>
          <cell r="J1867">
            <v>42342</v>
          </cell>
          <cell r="K1867">
            <v>42342</v>
          </cell>
          <cell r="L1867" t="str">
            <v>PANIFICADOS - MASSAS FRESCAS, SALGADOS, PÃO, CUCA, LASANHA, PIZZA, BISCOITOS</v>
          </cell>
          <cell r="M1867" t="str">
            <v>TRIGO</v>
          </cell>
          <cell r="O1867" t="str">
            <v>VILMAR MASSIMIANO DE LIMA</v>
          </cell>
          <cell r="P1867" t="str">
            <v>54 8426 5278 / 8423 5637</v>
          </cell>
          <cell r="R1867" t="str">
            <v>VEGETAL</v>
          </cell>
          <cell r="S1867" t="str">
            <v>VIGILÂNCIA SANITÁRIA</v>
          </cell>
          <cell r="V1867" t="str">
            <v>Rua Rio Pardo Nº 54</v>
          </cell>
          <cell r="W1867" t="str">
            <v>99.850-000</v>
          </cell>
          <cell r="X1867" t="str">
            <v>CONVENCIONAL</v>
          </cell>
        </row>
        <row r="1868">
          <cell r="C1868" t="str">
            <v>11.119/15</v>
          </cell>
          <cell r="D1868" t="str">
            <v>DELÍCIAS CASEIRAS</v>
          </cell>
          <cell r="E1868" t="str">
            <v>SANANDUVA</v>
          </cell>
          <cell r="F1868" t="str">
            <v>PASSO FUNDO</v>
          </cell>
          <cell r="G1868">
            <v>42359</v>
          </cell>
          <cell r="H1868" t="str">
            <v>105.104.337.6</v>
          </cell>
          <cell r="I1868">
            <v>1</v>
          </cell>
          <cell r="J1868">
            <v>43355</v>
          </cell>
          <cell r="K1868">
            <v>43355</v>
          </cell>
          <cell r="L1868" t="str">
            <v>PANIFICADOS - BOLACHAS, SALGADINHO, ROSCA, BEM CASADO, GRUSTOLI, DOCES</v>
          </cell>
          <cell r="M1868" t="str">
            <v>SOJA, MILHO, LEITE, LARANJA, FIGO, PERA E MARMELO</v>
          </cell>
          <cell r="N1868" t="str">
            <v>Licença Municipal</v>
          </cell>
          <cell r="O1868" t="str">
            <v>SUZANA FATIMA BOMBARDA</v>
          </cell>
          <cell r="P1868" t="str">
            <v>54 9967 3483 / 9922 8567</v>
          </cell>
          <cell r="R1868" t="str">
            <v>VEGETAL</v>
          </cell>
          <cell r="S1868" t="str">
            <v>VIGILÂNCIA SANITÁRIA</v>
          </cell>
          <cell r="V1868" t="str">
            <v>Vila Paraíso S/N</v>
          </cell>
          <cell r="W1868" t="str">
            <v>99.840-000</v>
          </cell>
          <cell r="X1868" t="str">
            <v>CONVENCIONAL</v>
          </cell>
        </row>
        <row r="1869">
          <cell r="C1869" t="str">
            <v>11.120/16</v>
          </cell>
          <cell r="D1869" t="str">
            <v>DONA DELLE SABOR CASEIRO</v>
          </cell>
          <cell r="E1869" t="str">
            <v>SANANDUVA</v>
          </cell>
          <cell r="F1869" t="str">
            <v>PASSO FUNDO</v>
          </cell>
          <cell r="G1869">
            <v>42445</v>
          </cell>
          <cell r="H1869" t="str">
            <v>105.105.987.6</v>
          </cell>
          <cell r="I1869">
            <v>0</v>
          </cell>
          <cell r="K1869">
            <v>45638</v>
          </cell>
          <cell r="L1869" t="str">
            <v>PANIFICADOS - BOLACHAS, MASSAS, SALGADOS</v>
          </cell>
          <cell r="M1869" t="str">
            <v>TRIGO</v>
          </cell>
          <cell r="O1869" t="str">
            <v>TANARA KARTABIL</v>
          </cell>
          <cell r="P1869" t="str">
            <v>54 99648 5576 / 99607 9988</v>
          </cell>
          <cell r="R1869" t="str">
            <v>VEGETAL</v>
          </cell>
          <cell r="V1869" t="str">
            <v>Linha Entrada, nº 215 - Interior</v>
          </cell>
          <cell r="W1869" t="str">
            <v>99.840-000</v>
          </cell>
          <cell r="X1869" t="str">
            <v>CONVENCIONAL</v>
          </cell>
        </row>
        <row r="1870">
          <cell r="C1870" t="str">
            <v>11.121/16</v>
          </cell>
          <cell r="D1870" t="str">
            <v>SPANHOL</v>
          </cell>
          <cell r="E1870" t="str">
            <v>SANANDUVA</v>
          </cell>
          <cell r="F1870" t="str">
            <v>PASSO FUNDO</v>
          </cell>
          <cell r="G1870">
            <v>42459</v>
          </cell>
          <cell r="H1870" t="str">
            <v>105.105.773.3</v>
          </cell>
          <cell r="I1870">
            <v>1</v>
          </cell>
          <cell r="J1870">
            <v>43472</v>
          </cell>
          <cell r="K1870">
            <v>44096</v>
          </cell>
          <cell r="L1870" t="str">
            <v>PANIFICADOS - BOLACHAS, PÃO, CUCA, SALGADOS, MASSAS</v>
          </cell>
          <cell r="M1870" t="str">
            <v>TRIGO E MILHO</v>
          </cell>
          <cell r="N1870" t="str">
            <v>Licença Municipal</v>
          </cell>
          <cell r="O1870" t="str">
            <v>DANRLEI JOANETE SPANHOL BONATTO</v>
          </cell>
          <cell r="P1870" t="str">
            <v>54 99115 6207 / 99605 3886 / 99661 1979</v>
          </cell>
          <cell r="R1870" t="str">
            <v>VEGETAL</v>
          </cell>
          <cell r="S1870" t="str">
            <v>VIGILÂNCIA SANITÁRIA</v>
          </cell>
          <cell r="V1870" t="str">
            <v>Albino Tartari, n° 379</v>
          </cell>
          <cell r="W1870" t="str">
            <v>99.840-000</v>
          </cell>
          <cell r="X1870" t="str">
            <v>CONVENCIONAL</v>
          </cell>
        </row>
        <row r="1871">
          <cell r="C1871" t="str">
            <v>11.122/16</v>
          </cell>
          <cell r="D1871" t="str">
            <v>DOCES D'ANA</v>
          </cell>
          <cell r="E1871" t="str">
            <v>CASEIROS</v>
          </cell>
          <cell r="G1871">
            <v>42473</v>
          </cell>
          <cell r="H1871" t="str">
            <v>258.101.627.7</v>
          </cell>
          <cell r="I1871">
            <v>0</v>
          </cell>
          <cell r="K1871" t="str">
            <v>DESC</v>
          </cell>
          <cell r="L1871" t="str">
            <v>RAPADURA DE AMENDOIM</v>
          </cell>
          <cell r="M1871" t="str">
            <v>AMENDOIM</v>
          </cell>
          <cell r="O1871" t="str">
            <v>ANA PAULA MACHADO VASSOLER</v>
          </cell>
          <cell r="P1871" t="str">
            <v>54 9636 9368</v>
          </cell>
          <cell r="R1871" t="str">
            <v>VEGETAL</v>
          </cell>
          <cell r="U1871" t="str">
            <v>anapaulavassoler@outlook.com</v>
          </cell>
          <cell r="V1871" t="str">
            <v>Capela Santa Terezinha S/N</v>
          </cell>
          <cell r="W1871" t="str">
            <v>95.315-000</v>
          </cell>
          <cell r="X1871" t="str">
            <v>CONVENCIONAL</v>
          </cell>
        </row>
        <row r="1872">
          <cell r="C1872" t="str">
            <v>11.123/16</v>
          </cell>
          <cell r="D1872" t="str">
            <v>POLO</v>
          </cell>
          <cell r="E1872" t="str">
            <v>MACHADINHO</v>
          </cell>
          <cell r="F1872" t="str">
            <v>PASSO FUNDO</v>
          </cell>
          <cell r="G1872">
            <v>42507</v>
          </cell>
          <cell r="H1872" t="str">
            <v>074.102.470.5</v>
          </cell>
          <cell r="I1872">
            <v>1</v>
          </cell>
          <cell r="J1872">
            <v>43550</v>
          </cell>
          <cell r="K1872">
            <v>44853</v>
          </cell>
          <cell r="L1872" t="str">
            <v>FILÉ DE TILÁPIA</v>
          </cell>
          <cell r="M1872" t="str">
            <v>PESCADOS OU PISCICULTURA</v>
          </cell>
          <cell r="N1872" t="str">
            <v>LO 059/20</v>
          </cell>
          <cell r="O1872" t="str">
            <v>JOELTON JOSE POLO</v>
          </cell>
          <cell r="P1872" t="str">
            <v>54 99981 9247</v>
          </cell>
          <cell r="R1872" t="str">
            <v>ANIMAL</v>
          </cell>
          <cell r="S1872" t="str">
            <v>SIM</v>
          </cell>
          <cell r="V1872" t="str">
            <v>Linha Santa Catarina, S/N - Interior</v>
          </cell>
          <cell r="W1872" t="str">
            <v>99.880-000</v>
          </cell>
          <cell r="X1872" t="str">
            <v>CONVENCIONAL</v>
          </cell>
        </row>
        <row r="1873">
          <cell r="C1873" t="str">
            <v>11.124/16</v>
          </cell>
          <cell r="D1873" t="str">
            <v>MASSAS PARAÍSO</v>
          </cell>
          <cell r="E1873" t="str">
            <v>SANANDUVA</v>
          </cell>
          <cell r="F1873" t="str">
            <v>PASSO FUNDO</v>
          </cell>
          <cell r="G1873">
            <v>42514</v>
          </cell>
          <cell r="H1873" t="str">
            <v>105.104.837.8</v>
          </cell>
          <cell r="I1873">
            <v>0</v>
          </cell>
          <cell r="K1873">
            <v>42514</v>
          </cell>
          <cell r="L1873" t="str">
            <v>PANIFICADOS - PÃO, CUCA, BOLACHAS, MASSAS</v>
          </cell>
          <cell r="M1873" t="str">
            <v>TRIGO, MILHO E LEITE</v>
          </cell>
          <cell r="O1873" t="str">
            <v>VIVIANE ORO</v>
          </cell>
          <cell r="P1873" t="str">
            <v>54 9609 5105 / 9603 7931</v>
          </cell>
          <cell r="R1873" t="str">
            <v>VEGETAL</v>
          </cell>
          <cell r="U1873" t="str">
            <v>clairton.sponga@hotmail.com</v>
          </cell>
          <cell r="V1873" t="str">
            <v>Vila Paraíso S/N</v>
          </cell>
          <cell r="W1873" t="str">
            <v>99.840-000</v>
          </cell>
          <cell r="X1873" t="str">
            <v>CONVENCIONAL</v>
          </cell>
        </row>
        <row r="1874">
          <cell r="C1874" t="str">
            <v>11.125/16</v>
          </cell>
          <cell r="D1874" t="str">
            <v>HEMA FRUTAS</v>
          </cell>
          <cell r="E1874" t="str">
            <v>IBIRAIARAS</v>
          </cell>
          <cell r="F1874" t="str">
            <v>PASSO FUNDO</v>
          </cell>
          <cell r="G1874">
            <v>42590</v>
          </cell>
          <cell r="H1874" t="str">
            <v>196.103.923.8</v>
          </cell>
          <cell r="I1874">
            <v>1</v>
          </cell>
          <cell r="J1874">
            <v>42695</v>
          </cell>
          <cell r="K1874">
            <v>42695</v>
          </cell>
          <cell r="L1874" t="str">
            <v>CONSERVAS VEGETAIS - FRUTAS E HORTALIÇAS</v>
          </cell>
          <cell r="M1874" t="str">
            <v>FRUTICULTURA E OLERICULTURA</v>
          </cell>
          <cell r="O1874" t="str">
            <v>CHEILA DALBERTO</v>
          </cell>
          <cell r="P1874" t="str">
            <v>54 99128963 / 99128963 / 9904 7034</v>
          </cell>
          <cell r="R1874" t="str">
            <v>VEGETAL</v>
          </cell>
          <cell r="S1874" t="str">
            <v>VIGILÂNCIA SANITÁRIA</v>
          </cell>
          <cell r="U1874" t="str">
            <v>cheilad49@gmail.com</v>
          </cell>
          <cell r="V1874" t="str">
            <v>Sagrado Coração de Maria S/N</v>
          </cell>
          <cell r="W1874" t="str">
            <v>95.305-000</v>
          </cell>
          <cell r="X1874" t="str">
            <v>CONVENCIONAL</v>
          </cell>
        </row>
        <row r="1875">
          <cell r="C1875" t="str">
            <v>11.126/16</v>
          </cell>
          <cell r="D1875" t="str">
            <v>OVOS AGROMELLO</v>
          </cell>
          <cell r="E1875" t="str">
            <v>LAGOA VERMELHA</v>
          </cell>
          <cell r="F1875" t="str">
            <v>PASSO FUNDO</v>
          </cell>
          <cell r="G1875">
            <v>42590</v>
          </cell>
          <cell r="H1875" t="str">
            <v>071.107.621.9</v>
          </cell>
          <cell r="I1875">
            <v>1</v>
          </cell>
          <cell r="J1875">
            <v>42753</v>
          </cell>
          <cell r="K1875">
            <v>42753</v>
          </cell>
          <cell r="L1875" t="str">
            <v>OVOS</v>
          </cell>
          <cell r="M1875" t="str">
            <v>AVICULTURA DE POSTURA</v>
          </cell>
          <cell r="O1875" t="str">
            <v>LAUDIR TELLES DE MELLO</v>
          </cell>
          <cell r="P1875" t="str">
            <v>54 99225518 / 99564367</v>
          </cell>
          <cell r="R1875" t="str">
            <v>ANIMAL</v>
          </cell>
          <cell r="V1875" t="str">
            <v>Estrada São Judas Nº 1810 - Campinas</v>
          </cell>
          <cell r="W1875" t="str">
            <v>95.300-000</v>
          </cell>
          <cell r="X1875" t="str">
            <v>CONVENCIONAL</v>
          </cell>
        </row>
        <row r="1876">
          <cell r="C1876" t="str">
            <v>11.127/16</v>
          </cell>
          <cell r="D1876" t="str">
            <v>FERREIRA</v>
          </cell>
          <cell r="E1876" t="str">
            <v>LAGOA VERMELHA</v>
          </cell>
          <cell r="F1876" t="str">
            <v>PASSO FUNDO</v>
          </cell>
          <cell r="G1876">
            <v>42685</v>
          </cell>
          <cell r="H1876" t="str">
            <v>071.104.164.4</v>
          </cell>
          <cell r="I1876">
            <v>1</v>
          </cell>
          <cell r="J1876">
            <v>44125</v>
          </cell>
          <cell r="K1876">
            <v>44125</v>
          </cell>
          <cell r="L1876" t="str">
            <v>QUEIJO</v>
          </cell>
          <cell r="M1876" t="str">
            <v>BOVINOCULTURA DE LEITE</v>
          </cell>
          <cell r="N1876" t="str">
            <v>LO N° 024/2018</v>
          </cell>
          <cell r="O1876" t="str">
            <v>AROLDO DOLIZETE PEREIRA DA SILVA</v>
          </cell>
          <cell r="P1876" t="str">
            <v>54 9945 5357</v>
          </cell>
          <cell r="R1876" t="str">
            <v>ANIMAL</v>
          </cell>
          <cell r="S1876" t="str">
            <v>SIM</v>
          </cell>
          <cell r="V1876" t="str">
            <v>Estrada dos Silva S/N - Capão do Cedro</v>
          </cell>
          <cell r="W1876" t="str">
            <v>95.300-000</v>
          </cell>
          <cell r="X1876" t="str">
            <v>CONVENCIONAL</v>
          </cell>
        </row>
        <row r="1877">
          <cell r="C1877" t="str">
            <v>11.128/17</v>
          </cell>
          <cell r="D1877" t="str">
            <v>QUEIJOS SPAGNOL - SABOR DA COLÔNIA</v>
          </cell>
          <cell r="E1877" t="str">
            <v>TAPEJARA</v>
          </cell>
          <cell r="G1877">
            <v>42739</v>
          </cell>
          <cell r="H1877" t="str">
            <v>138.106.369.9</v>
          </cell>
          <cell r="I1877">
            <v>0</v>
          </cell>
          <cell r="J1877">
            <v>42962</v>
          </cell>
          <cell r="K1877" t="str">
            <v>DESC</v>
          </cell>
          <cell r="L1877" t="str">
            <v>QUEIJOS</v>
          </cell>
          <cell r="M1877" t="str">
            <v>BOVINOCULTURA DE LEITE</v>
          </cell>
          <cell r="N1877" t="str">
            <v>DECLARAÇÃO DE NÃO INCIDÊNCIA DE LICENCIAMENTO AMBIENTAL Nº 4/2020 - DEPARTAMENTO MUNICIPAL DE MEIO AMBIENTE - DEMA / SMAMA</v>
          </cell>
          <cell r="O1877" t="str">
            <v>ELIZA REGINA BASSO SPAGNOL</v>
          </cell>
          <cell r="P1877" t="str">
            <v>54 9989 6659</v>
          </cell>
          <cell r="R1877" t="str">
            <v>ANIMAL</v>
          </cell>
          <cell r="S1877" t="str">
            <v>SIM</v>
          </cell>
          <cell r="V1877" t="str">
            <v>Linha Spagnol S/N</v>
          </cell>
          <cell r="W1877" t="str">
            <v>99.950-000</v>
          </cell>
          <cell r="X1877" t="str">
            <v>CONVENCIONAL</v>
          </cell>
        </row>
        <row r="1878">
          <cell r="C1878" t="str">
            <v>11.129/17</v>
          </cell>
          <cell r="D1878" t="str">
            <v>BARANCELLI COGUMELOS CHAMPIGNON</v>
          </cell>
          <cell r="E1878" t="str">
            <v>MAXIMILIANO DE ALMEIDA</v>
          </cell>
          <cell r="F1878" t="str">
            <v>PASSO FUNDO</v>
          </cell>
          <cell r="G1878">
            <v>42747</v>
          </cell>
          <cell r="H1878" t="str">
            <v>077.101.117.2</v>
          </cell>
          <cell r="I1878">
            <v>0</v>
          </cell>
          <cell r="K1878">
            <v>43070</v>
          </cell>
          <cell r="L1878" t="str">
            <v>CONSERVAS DE COGUMELOS CHAMPIGNON</v>
          </cell>
          <cell r="M1878" t="str">
            <v xml:space="preserve">COGUMELOS </v>
          </cell>
          <cell r="O1878" t="str">
            <v>ROMUALDO ESTEVÃO BARANCELLI</v>
          </cell>
          <cell r="P1878" t="str">
            <v>54 99916 0756</v>
          </cell>
          <cell r="Q1878" t="str">
            <v>54 3397 1190</v>
          </cell>
          <cell r="R1878" t="str">
            <v>VEGETAL</v>
          </cell>
          <cell r="V1878" t="str">
            <v>Estrada saída para Machadinho S/N</v>
          </cell>
          <cell r="W1878" t="str">
            <v>99.890-000</v>
          </cell>
          <cell r="X1878" t="str">
            <v>CONVENCIONAL</v>
          </cell>
        </row>
        <row r="1879">
          <cell r="C1879" t="str">
            <v>11.130/17</v>
          </cell>
          <cell r="D1879" t="str">
            <v>QUEIJO SANTA RITA</v>
          </cell>
          <cell r="E1879" t="str">
            <v>TAPEJARA</v>
          </cell>
          <cell r="F1879" t="str">
            <v>PASSO FUNDO</v>
          </cell>
          <cell r="G1879">
            <v>42761</v>
          </cell>
          <cell r="H1879" t="str">
            <v>138.106.549.7</v>
          </cell>
          <cell r="I1879">
            <v>0</v>
          </cell>
          <cell r="K1879">
            <v>42761</v>
          </cell>
          <cell r="L1879" t="str">
            <v>QUEIJOS</v>
          </cell>
          <cell r="M1879" t="str">
            <v>BOVINOCULTURA DE LEITE</v>
          </cell>
          <cell r="O1879" t="str">
            <v>RUDIMAR NEGRI</v>
          </cell>
          <cell r="P1879" t="str">
            <v>54 99923 2390</v>
          </cell>
          <cell r="R1879" t="str">
            <v>ANIMAL</v>
          </cell>
          <cell r="V1879" t="str">
            <v>Linha Santa Rita s/n</v>
          </cell>
          <cell r="W1879" t="str">
            <v>99.950-000</v>
          </cell>
          <cell r="X1879" t="str">
            <v>CONVENCIONAL</v>
          </cell>
        </row>
        <row r="1880">
          <cell r="C1880" t="str">
            <v>11.131/17</v>
          </cell>
          <cell r="D1880" t="str">
            <v>VIVA FLOR</v>
          </cell>
          <cell r="E1880" t="str">
            <v>SÃO JOÃO DA URTIGA</v>
          </cell>
          <cell r="F1880" t="str">
            <v>PASSO FUNDO</v>
          </cell>
          <cell r="G1880">
            <v>42886</v>
          </cell>
          <cell r="H1880" t="str">
            <v>311.102.320.8</v>
          </cell>
          <cell r="I1880">
            <v>1</v>
          </cell>
          <cell r="J1880">
            <v>43944</v>
          </cell>
          <cell r="K1880">
            <v>43944</v>
          </cell>
          <cell r="L1880" t="str">
            <v>MEL</v>
          </cell>
          <cell r="M1880" t="str">
            <v>APICULTURA</v>
          </cell>
          <cell r="N1880" t="str">
            <v>Licença Municipal</v>
          </cell>
          <cell r="O1880" t="str">
            <v>EMANUEL BOEMLER HOLLENBACH</v>
          </cell>
          <cell r="P1880" t="str">
            <v>54 99612 7711</v>
          </cell>
          <cell r="Q1880" t="str">
            <v>54 3532 1069</v>
          </cell>
          <cell r="R1880" t="str">
            <v>ANIMAL</v>
          </cell>
          <cell r="S1880" t="str">
            <v>SIM</v>
          </cell>
          <cell r="T1880" t="str">
            <v>SUSAF-RS</v>
          </cell>
          <cell r="U1880" t="str">
            <v>emanumel.sju@gmail.com</v>
          </cell>
          <cell r="V1880" t="str">
            <v>Av. Prof. Zeferino nº 1500</v>
          </cell>
          <cell r="W1880" t="str">
            <v>99.855-000</v>
          </cell>
          <cell r="X1880" t="str">
            <v>CONVENCIONAL</v>
          </cell>
        </row>
        <row r="1881">
          <cell r="C1881" t="str">
            <v>11.132/17</v>
          </cell>
          <cell r="D1881" t="str">
            <v>GRANJA AVÍCOLA BERNARDI</v>
          </cell>
          <cell r="E1881" t="str">
            <v>SANANDUVA</v>
          </cell>
          <cell r="F1881" t="str">
            <v>PASSO FUNDO</v>
          </cell>
          <cell r="G1881">
            <v>42894</v>
          </cell>
          <cell r="H1881" t="str">
            <v>105.105.418.1</v>
          </cell>
          <cell r="I1881">
            <v>0</v>
          </cell>
          <cell r="K1881">
            <v>42953</v>
          </cell>
          <cell r="L1881" t="str">
            <v>OVOS</v>
          </cell>
          <cell r="M1881" t="str">
            <v>AVICULTURA DE POSTURA</v>
          </cell>
          <cell r="O1881" t="str">
            <v>ALBINO BERNARDI</v>
          </cell>
          <cell r="P1881" t="str">
            <v>54 99602 3160</v>
          </cell>
          <cell r="R1881" t="str">
            <v>ANIMAL</v>
          </cell>
          <cell r="U1881" t="str">
            <v>binobernardi@hotmail.com</v>
          </cell>
          <cell r="V1881" t="str">
            <v>Linha São Domingos</v>
          </cell>
          <cell r="W1881" t="str">
            <v>99.840-000</v>
          </cell>
          <cell r="X1881" t="str">
            <v>CONVENCIONAL</v>
          </cell>
        </row>
        <row r="1882">
          <cell r="C1882" t="str">
            <v>11.133/17</v>
          </cell>
          <cell r="D1882" t="str">
            <v>ASSOCIAÇÃO APICULTORES DE IBIRAIARAS</v>
          </cell>
          <cell r="E1882" t="str">
            <v>IBIRAIARAS</v>
          </cell>
          <cell r="G1882">
            <v>42902</v>
          </cell>
          <cell r="H1882" t="str">
            <v>196.101.400.6</v>
          </cell>
          <cell r="I1882">
            <v>0</v>
          </cell>
          <cell r="K1882" t="str">
            <v>DESC</v>
          </cell>
          <cell r="L1882" t="str">
            <v>MEL</v>
          </cell>
          <cell r="M1882" t="str">
            <v>APICULTURA</v>
          </cell>
          <cell r="O1882" t="str">
            <v>ITACIR PUERARI</v>
          </cell>
          <cell r="P1882" t="str">
            <v>54 99614 4929 / 99623 7913</v>
          </cell>
          <cell r="R1882" t="str">
            <v>ANIMAL</v>
          </cell>
          <cell r="V1882" t="str">
            <v xml:space="preserve"> Nossa Senhora Lourdes s/n</v>
          </cell>
          <cell r="W1882" t="str">
            <v>95.305-000</v>
          </cell>
          <cell r="X1882" t="str">
            <v>CONVENCIONAL</v>
          </cell>
        </row>
        <row r="1883">
          <cell r="C1883" t="str">
            <v>11.134/17</v>
          </cell>
          <cell r="D1883" t="str">
            <v>AGRO CEDRO</v>
          </cell>
          <cell r="E1883" t="str">
            <v>LAGOA VERMELHA</v>
          </cell>
          <cell r="F1883" t="str">
            <v>PASSO FUNDO</v>
          </cell>
          <cell r="G1883">
            <v>42913</v>
          </cell>
          <cell r="H1883" t="str">
            <v>071.103.803.1</v>
          </cell>
          <cell r="I1883">
            <v>1</v>
          </cell>
          <cell r="J1883">
            <v>45685</v>
          </cell>
          <cell r="K1883">
            <v>45685</v>
          </cell>
          <cell r="L1883" t="str">
            <v>PANIFICADOS - PÃO, BOLACHA, LASANHA, BOLOS, PIZZA, MASSAS; AIPIM DESCASCADO CONGELADO, GELEIAS</v>
          </cell>
          <cell r="M1883" t="str">
            <v>TRIGO, MANDIOCA E FRUTICULTURA</v>
          </cell>
          <cell r="N1883" t="str">
            <v>DEC 003/2025 SMAMA</v>
          </cell>
          <cell r="O1883" t="str">
            <v>ANA BENTA PEREIRA PASCUAL</v>
          </cell>
          <cell r="P1883" t="str">
            <v>54 99984 1982 / 99609 0907</v>
          </cell>
          <cell r="R1883" t="str">
            <v>VEGETAL</v>
          </cell>
          <cell r="S1883" t="str">
            <v>VIGILÂNCIA SANITÁRIA</v>
          </cell>
          <cell r="V1883" t="str">
            <v>Rua Capela Capão do Cedro s/n</v>
          </cell>
          <cell r="W1883" t="str">
            <v>95.300-000</v>
          </cell>
          <cell r="X1883" t="str">
            <v>CONVENCIONAL</v>
          </cell>
        </row>
        <row r="1884">
          <cell r="C1884" t="str">
            <v>11.135/17</v>
          </cell>
          <cell r="D1884" t="str">
            <v>QUEIJARIA SANTO ANTÔNIO</v>
          </cell>
          <cell r="E1884" t="str">
            <v>MAXIMILIANO DE ALMEIDA</v>
          </cell>
          <cell r="F1884" t="str">
            <v>PASSO FUNDO</v>
          </cell>
          <cell r="G1884">
            <v>42940</v>
          </cell>
          <cell r="H1884" t="str">
            <v>077.102.514.9</v>
          </cell>
          <cell r="I1884">
            <v>1</v>
          </cell>
          <cell r="J1884">
            <v>43577</v>
          </cell>
          <cell r="K1884">
            <v>43577</v>
          </cell>
          <cell r="L1884" t="str">
            <v>QUEIJOS</v>
          </cell>
          <cell r="M1884" t="str">
            <v>BOVINOCULTURA DE LEITE</v>
          </cell>
          <cell r="N1884" t="str">
            <v>Licença Municipal</v>
          </cell>
          <cell r="O1884" t="str">
            <v>FELIPE ROSSONI</v>
          </cell>
          <cell r="P1884" t="str">
            <v>54 99666 9598</v>
          </cell>
          <cell r="R1884" t="str">
            <v>ANIMAL</v>
          </cell>
          <cell r="S1884" t="str">
            <v>SIM</v>
          </cell>
          <cell r="T1884" t="str">
            <v>SUSAF-RS</v>
          </cell>
          <cell r="V1884" t="str">
            <v xml:space="preserve">Rua Santo Antônio dos Witmann s/n </v>
          </cell>
          <cell r="W1884" t="str">
            <v>99.890-000</v>
          </cell>
          <cell r="X1884" t="str">
            <v>CONVENCIONAL</v>
          </cell>
        </row>
        <row r="1885">
          <cell r="C1885" t="str">
            <v>11.136/17</v>
          </cell>
          <cell r="D1885" t="str">
            <v>SABORES DA COLÔNIA</v>
          </cell>
          <cell r="E1885" t="str">
            <v>SÃO JOÃO DA URTIGA</v>
          </cell>
          <cell r="G1885">
            <v>42940</v>
          </cell>
          <cell r="H1885" t="str">
            <v>311.101.336.9</v>
          </cell>
          <cell r="I1885">
            <v>0</v>
          </cell>
          <cell r="K1885" t="str">
            <v>DESC</v>
          </cell>
          <cell r="L1885" t="str">
            <v>GELEIA, SCHIMIER, POLPA DE FRUTA, EXTRATO DE TOMATE</v>
          </cell>
          <cell r="M1885" t="str">
            <v xml:space="preserve">HORTICULTURA </v>
          </cell>
          <cell r="O1885" t="str">
            <v>OSCAR CECATTO</v>
          </cell>
          <cell r="P1885" t="str">
            <v>54 98441 0797</v>
          </cell>
          <cell r="R1885" t="str">
            <v>VEGETAL</v>
          </cell>
          <cell r="V1885" t="str">
            <v xml:space="preserve">Linha Urtiga Baixa </v>
          </cell>
          <cell r="W1885" t="str">
            <v>99.855-000</v>
          </cell>
          <cell r="X1885" t="str">
            <v>CONVENCIONAL</v>
          </cell>
        </row>
        <row r="1886">
          <cell r="C1886" t="str">
            <v>11.137/17</v>
          </cell>
          <cell r="D1886" t="str">
            <v>CELESTINO GIRARDI</v>
          </cell>
          <cell r="E1886" t="str">
            <v>SANTA CECÍLIA DO SUL</v>
          </cell>
          <cell r="F1886" t="str">
            <v>PASSO FUNDO</v>
          </cell>
          <cell r="G1886">
            <v>42965</v>
          </cell>
          <cell r="H1886" t="str">
            <v>494.100.160.4</v>
          </cell>
          <cell r="I1886">
            <v>0</v>
          </cell>
          <cell r="K1886">
            <v>42965</v>
          </cell>
          <cell r="L1886" t="str">
            <v>MELADO, AÇÚCAR MASCAVO, RAPADURA</v>
          </cell>
          <cell r="M1886" t="str">
            <v>CANA-DE-AÇÚCAR</v>
          </cell>
          <cell r="O1886" t="str">
            <v>CELESTINO GIRARI</v>
          </cell>
          <cell r="R1886" t="str">
            <v>VEGETAL</v>
          </cell>
          <cell r="V1886" t="str">
            <v xml:space="preserve">Linha São Marcos s/n </v>
          </cell>
          <cell r="W1886" t="str">
            <v>99.952-000</v>
          </cell>
          <cell r="X1886" t="str">
            <v>CONVENCIONAL</v>
          </cell>
        </row>
        <row r="1887">
          <cell r="C1887" t="str">
            <v>11.138/17</v>
          </cell>
          <cell r="D1887" t="str">
            <v>EMBUTIDOS PEGORARO</v>
          </cell>
          <cell r="E1887" t="str">
            <v>SANTA CECÍLIA DO SUL</v>
          </cell>
          <cell r="F1887" t="str">
            <v>PASSO FUNDO</v>
          </cell>
          <cell r="G1887">
            <v>42990</v>
          </cell>
          <cell r="H1887" t="str">
            <v>494.100.713.0</v>
          </cell>
          <cell r="I1887">
            <v>0</v>
          </cell>
          <cell r="K1887">
            <v>43078</v>
          </cell>
          <cell r="L1887" t="str">
            <v>SALAME, BANHA E TORRESMO</v>
          </cell>
          <cell r="M1887" t="str">
            <v>SUINOCULTURA</v>
          </cell>
          <cell r="O1887" t="str">
            <v>ADAIR PEGORARO</v>
          </cell>
          <cell r="P1887" t="str">
            <v>54 99600 8479</v>
          </cell>
          <cell r="R1887" t="str">
            <v>ANIMAL</v>
          </cell>
          <cell r="V1887" t="str">
            <v>Linha Vista Alegre s/n</v>
          </cell>
          <cell r="W1887" t="str">
            <v>99.952-000</v>
          </cell>
          <cell r="X1887" t="str">
            <v>CONVENCIONAL</v>
          </cell>
        </row>
        <row r="1888">
          <cell r="C1888" t="str">
            <v>11.139/17</v>
          </cell>
          <cell r="D1888" t="str">
            <v>CLAUDETE TONIAZZO PAIZ</v>
          </cell>
          <cell r="E1888" t="str">
            <v>SANANDUVA</v>
          </cell>
          <cell r="F1888" t="str">
            <v>PASSO FUNDO</v>
          </cell>
          <cell r="G1888">
            <v>42996</v>
          </cell>
          <cell r="H1888" t="str">
            <v>105.105.640.0</v>
          </cell>
          <cell r="I1888">
            <v>1</v>
          </cell>
          <cell r="J1888">
            <v>43346</v>
          </cell>
          <cell r="K1888">
            <v>43168</v>
          </cell>
          <cell r="L1888" t="str">
            <v>PANIFICADOS - PÃO, BOLACHA, BOLOS, PIZZA, MASSAS</v>
          </cell>
          <cell r="M1888" t="str">
            <v>TRIGO</v>
          </cell>
          <cell r="N1888" t="str">
            <v>Licença Municipal</v>
          </cell>
          <cell r="O1888" t="str">
            <v>CLAUDETE TONIAZZO PAIZ</v>
          </cell>
          <cell r="P1888" t="str">
            <v>54 99651 2032</v>
          </cell>
          <cell r="Q1888" t="str">
            <v xml:space="preserve">54 3343 2465 </v>
          </cell>
          <cell r="R1888" t="str">
            <v>VEGETAL</v>
          </cell>
          <cell r="S1888" t="str">
            <v>VIGILÂNCIA SANITÁRIA</v>
          </cell>
          <cell r="V1888" t="str">
            <v>Linha Pessegueiro s/n</v>
          </cell>
          <cell r="W1888" t="str">
            <v>99.840-000</v>
          </cell>
          <cell r="X1888" t="str">
            <v>CONVENCIONAL</v>
          </cell>
        </row>
        <row r="1889">
          <cell r="C1889" t="str">
            <v>11.140/17</v>
          </cell>
          <cell r="D1889" t="str">
            <v xml:space="preserve">DELÍCIAS DA VOVÓ </v>
          </cell>
          <cell r="E1889" t="str">
            <v>TAPEJARA</v>
          </cell>
          <cell r="F1889" t="str">
            <v>PASSO FUNDO</v>
          </cell>
          <cell r="G1889">
            <v>43045</v>
          </cell>
          <cell r="H1889" t="str">
            <v>138.103.696.9</v>
          </cell>
          <cell r="I1889">
            <v>1</v>
          </cell>
          <cell r="J1889">
            <v>43643</v>
          </cell>
          <cell r="K1889">
            <v>44626</v>
          </cell>
          <cell r="L1889" t="str">
            <v>PANIFICADOS E MASSAS</v>
          </cell>
          <cell r="M1889" t="str">
            <v>TRIGO</v>
          </cell>
          <cell r="N1889" t="str">
            <v>DNILA nº 4/2019</v>
          </cell>
          <cell r="O1889" t="str">
            <v>IVANILDE POSSER</v>
          </cell>
          <cell r="P1889" t="str">
            <v>54 99664 6601</v>
          </cell>
          <cell r="R1889" t="str">
            <v>VEGETAL</v>
          </cell>
          <cell r="S1889" t="str">
            <v>VIGILÂNCIA SANITÁRIA</v>
          </cell>
          <cell r="U1889" t="str">
            <v>ivanildeposser@hotmail.com</v>
          </cell>
          <cell r="V1889" t="str">
            <v>São Brás, s/nº - Interior</v>
          </cell>
          <cell r="W1889" t="str">
            <v>99.950-000</v>
          </cell>
          <cell r="X1889" t="str">
            <v>CONVENCIONAL</v>
          </cell>
        </row>
        <row r="1890">
          <cell r="C1890" t="str">
            <v>11.141/17</v>
          </cell>
          <cell r="D1890" t="str">
            <v>FRANGOS DEBONA</v>
          </cell>
          <cell r="E1890" t="str">
            <v>MACHADINHO</v>
          </cell>
          <cell r="F1890" t="str">
            <v>PASSO FUNDO</v>
          </cell>
          <cell r="G1890">
            <v>43060</v>
          </cell>
          <cell r="H1890" t="str">
            <v>074.102.620.1</v>
          </cell>
          <cell r="I1890">
            <v>1</v>
          </cell>
          <cell r="J1890">
            <v>43559</v>
          </cell>
          <cell r="K1890">
            <v>44403</v>
          </cell>
          <cell r="L1890" t="str">
            <v>CARCAÇA EVISCERADA CONGELADA</v>
          </cell>
          <cell r="M1890" t="str">
            <v>AVICULTURA DE CORTE</v>
          </cell>
          <cell r="N1890" t="str">
            <v>Licença Municipal</v>
          </cell>
          <cell r="O1890" t="str">
            <v>RUBI DEBONA</v>
          </cell>
          <cell r="P1890" t="str">
            <v>54 99947 3397 / 99631 3483</v>
          </cell>
          <cell r="R1890" t="str">
            <v>ANIMAL</v>
          </cell>
          <cell r="S1890" t="str">
            <v>SIM</v>
          </cell>
          <cell r="U1890" t="str">
            <v>naidebonag@hotmail.com</v>
          </cell>
          <cell r="V1890" t="str">
            <v>Linha Santa Catarina, s/nº - Interior</v>
          </cell>
          <cell r="W1890" t="str">
            <v>99.880-000</v>
          </cell>
          <cell r="X1890" t="str">
            <v>CONVENCIONAL</v>
          </cell>
        </row>
        <row r="1891">
          <cell r="C1891" t="str">
            <v>11.142/18</v>
          </cell>
          <cell r="D1891" t="str">
            <v>EMY</v>
          </cell>
          <cell r="E1891" t="str">
            <v>ÁGUA SANTA</v>
          </cell>
          <cell r="F1891" t="str">
            <v>PASSO FUNDO</v>
          </cell>
          <cell r="G1891">
            <v>43103</v>
          </cell>
          <cell r="H1891" t="str">
            <v>245.101.187.9</v>
          </cell>
          <cell r="I1891">
            <v>0</v>
          </cell>
          <cell r="K1891">
            <v>43160</v>
          </cell>
          <cell r="L1891" t="str">
            <v>PANIFICADOS - BOLACHAS, PÃO, CUCA</v>
          </cell>
          <cell r="M1891" t="str">
            <v>TRIGO</v>
          </cell>
          <cell r="O1891" t="str">
            <v>JANDILA DANIEL DA SILVA</v>
          </cell>
          <cell r="P1891" t="str">
            <v>54 98412 3517 / 98433 9415</v>
          </cell>
          <cell r="R1891" t="str">
            <v>VEGETAL</v>
          </cell>
          <cell r="V1891" t="str">
            <v>Área Indígena Carreteiro</v>
          </cell>
          <cell r="W1891" t="str">
            <v>99.965-000</v>
          </cell>
          <cell r="X1891" t="str">
            <v>CONVENCIONAL</v>
          </cell>
        </row>
        <row r="1892">
          <cell r="C1892" t="str">
            <v>11.143/18</v>
          </cell>
          <cell r="D1892" t="str">
            <v>CASA DAS CUCAS CAPÃO BONITO</v>
          </cell>
          <cell r="E1892" t="str">
            <v>CAPÃO BONITO DO SUL</v>
          </cell>
          <cell r="F1892" t="str">
            <v>PASSO FUNDO</v>
          </cell>
          <cell r="G1892">
            <v>43108</v>
          </cell>
          <cell r="H1892" t="str">
            <v>475.100.690.7</v>
          </cell>
          <cell r="I1892">
            <v>1</v>
          </cell>
          <cell r="J1892">
            <v>43558</v>
          </cell>
          <cell r="K1892">
            <v>43528</v>
          </cell>
          <cell r="L1892" t="str">
            <v>PANIFICADOS - CUCAS</v>
          </cell>
          <cell r="M1892" t="str">
            <v>TRIGO</v>
          </cell>
          <cell r="O1892" t="str">
            <v>JOEL WOGEL</v>
          </cell>
          <cell r="P1892" t="str">
            <v>54 99601 8506</v>
          </cell>
          <cell r="R1892" t="str">
            <v>VEGETAL</v>
          </cell>
          <cell r="V1892" t="str">
            <v>Estrada de Esmeralda, 8952, Assentamento 25 de Novembro</v>
          </cell>
          <cell r="W1892" t="str">
            <v>95.308-000</v>
          </cell>
          <cell r="X1892" t="str">
            <v>CONVENCIONAL</v>
          </cell>
        </row>
        <row r="1893">
          <cell r="C1893" t="str">
            <v>11.144/18</v>
          </cell>
          <cell r="D1893" t="str">
            <v>OVOS SAYARA</v>
          </cell>
          <cell r="E1893" t="str">
            <v>MAXIMILIANO DE ALMEIDA</v>
          </cell>
          <cell r="F1893" t="str">
            <v>PASSO FUNDO</v>
          </cell>
          <cell r="G1893">
            <v>43136</v>
          </cell>
          <cell r="H1893" t="str">
            <v>077.102.926.8</v>
          </cell>
          <cell r="I1893">
            <v>1</v>
          </cell>
          <cell r="J1893">
            <v>43640</v>
          </cell>
          <cell r="K1893">
            <v>43640</v>
          </cell>
          <cell r="L1893" t="str">
            <v>OVOS</v>
          </cell>
          <cell r="M1893" t="str">
            <v>AVICULTURA DE POSTURA</v>
          </cell>
          <cell r="N1893" t="str">
            <v>Licença Municipal</v>
          </cell>
          <cell r="O1893" t="str">
            <v>FABIANO TARTARI</v>
          </cell>
          <cell r="P1893" t="str">
            <v>54 99929 5955 / 99649 6454</v>
          </cell>
          <cell r="R1893" t="str">
            <v>ANIMAL</v>
          </cell>
          <cell r="S1893" t="str">
            <v>SIM</v>
          </cell>
          <cell r="U1893" t="str">
            <v>fatifabitartari@hotmail.com</v>
          </cell>
          <cell r="V1893" t="str">
            <v>Estrada saída para Machadinho S/N</v>
          </cell>
          <cell r="W1893" t="str">
            <v>99.890-000</v>
          </cell>
          <cell r="X1893" t="str">
            <v>CONVENCIONAL</v>
          </cell>
        </row>
        <row r="1894">
          <cell r="C1894" t="str">
            <v>11.145/18</v>
          </cell>
          <cell r="D1894" t="str">
            <v>TIA IVONE PANIFICADOS</v>
          </cell>
          <cell r="E1894" t="str">
            <v>CASEIROS</v>
          </cell>
          <cell r="G1894">
            <v>43165</v>
          </cell>
          <cell r="H1894" t="str">
            <v>258.100.542.9</v>
          </cell>
          <cell r="I1894">
            <v>0</v>
          </cell>
          <cell r="J1894">
            <v>43266</v>
          </cell>
          <cell r="K1894" t="str">
            <v>DESC</v>
          </cell>
          <cell r="L1894" t="str">
            <v>PANIFICADOS - PÃO, CUCA, BOLACHAS, MASSAS</v>
          </cell>
          <cell r="M1894" t="str">
            <v>TRIGO</v>
          </cell>
          <cell r="O1894" t="str">
            <v>IVONE TESSARO DA COSTA</v>
          </cell>
          <cell r="P1894" t="str">
            <v>54 999868569</v>
          </cell>
          <cell r="R1894" t="str">
            <v>VEGETAL</v>
          </cell>
          <cell r="S1894" t="str">
            <v>VIGILÂNCIA SANITÁRIA</v>
          </cell>
          <cell r="V1894" t="str">
            <v>Comunidade de São Braz</v>
          </cell>
          <cell r="W1894" t="str">
            <v>95.315-000</v>
          </cell>
          <cell r="X1894" t="str">
            <v>CONVENCIONAL</v>
          </cell>
        </row>
        <row r="1895">
          <cell r="C1895" t="str">
            <v>11.146/18</v>
          </cell>
          <cell r="D1895" t="str">
            <v>AGROFRUTAS MENOSSO</v>
          </cell>
          <cell r="E1895" t="str">
            <v>PAIM FILHO</v>
          </cell>
          <cell r="F1895" t="str">
            <v>PASSO FUNDO</v>
          </cell>
          <cell r="G1895">
            <v>43181</v>
          </cell>
          <cell r="H1895" t="str">
            <v>088.102.345.0</v>
          </cell>
          <cell r="I1895">
            <v>0</v>
          </cell>
          <cell r="K1895">
            <v>43181</v>
          </cell>
          <cell r="L1895" t="str">
            <v>UVA, PÊSSEGO, CAQUI E AMEIXA</v>
          </cell>
          <cell r="M1895" t="str">
            <v>FRUTICULTURA</v>
          </cell>
          <cell r="O1895" t="str">
            <v>ALDIR ANTONIO MENOSSO</v>
          </cell>
          <cell r="P1895" t="str">
            <v>54 99972 7471</v>
          </cell>
          <cell r="R1895" t="str">
            <v>VEGETAL</v>
          </cell>
          <cell r="V1895" t="str">
            <v>Linha Menosso</v>
          </cell>
          <cell r="W1895" t="str">
            <v>99.850-000</v>
          </cell>
          <cell r="X1895" t="str">
            <v>CONVENCIONAL</v>
          </cell>
        </row>
        <row r="1896">
          <cell r="C1896" t="str">
            <v>11.147/18</v>
          </cell>
          <cell r="D1896" t="str">
            <v>MASSAS E PANIFICADOS NONA MARIA</v>
          </cell>
          <cell r="E1896" t="str">
            <v>TAPEJARA</v>
          </cell>
          <cell r="F1896" t="str">
            <v>PASSO FUNDO</v>
          </cell>
          <cell r="G1896">
            <v>43182</v>
          </cell>
          <cell r="H1896" t="str">
            <v>138.104.816.9</v>
          </cell>
          <cell r="I1896">
            <v>1</v>
          </cell>
          <cell r="J1896">
            <v>43693</v>
          </cell>
          <cell r="K1896">
            <v>43693</v>
          </cell>
          <cell r="L1896" t="str">
            <v>PANIFICADOS - PÃES, BOLACHAS, CUCAS, MASSAS</v>
          </cell>
          <cell r="M1896" t="str">
            <v>TRIGO</v>
          </cell>
          <cell r="N1896" t="str">
            <v>DECLARAÇÃO DE NÃO INCIDÊNCIA DE LICENCIAMENTO AMBIENTAL MUNICIPAL Nº 2/2019 - DEMA ASS. Prefeito</v>
          </cell>
          <cell r="O1896" t="str">
            <v>LEDA MARIA RODRIGUES</v>
          </cell>
          <cell r="P1896" t="str">
            <v>54 99630 4035</v>
          </cell>
          <cell r="R1896" t="str">
            <v>VEGETAL</v>
          </cell>
          <cell r="S1896" t="str">
            <v>VIGILÂNCIA SANITÁRIA</v>
          </cell>
          <cell r="V1896" t="str">
            <v>Linha Girardi, s/nº - Interior</v>
          </cell>
          <cell r="W1896" t="str">
            <v>99.950-000</v>
          </cell>
          <cell r="X1896" t="str">
            <v>CONVENCIONAL</v>
          </cell>
        </row>
        <row r="1897">
          <cell r="C1897" t="str">
            <v>11.148/18</v>
          </cell>
          <cell r="D1897" t="str">
            <v>SABOR CASEIRO</v>
          </cell>
          <cell r="E1897" t="str">
            <v>LAGOA VERMELHA</v>
          </cell>
          <cell r="F1897" t="str">
            <v>PASSO FUNDO</v>
          </cell>
          <cell r="G1897">
            <v>43185</v>
          </cell>
          <cell r="H1897" t="str">
            <v>071.104.941.6</v>
          </cell>
          <cell r="I1897">
            <v>1</v>
          </cell>
          <cell r="J1897">
            <v>43999</v>
          </cell>
          <cell r="K1897">
            <v>43999</v>
          </cell>
          <cell r="L1897" t="str">
            <v>PANIFICADOS - PÃES, CUCA, BOLACHA, TORTÉI, LASANHA, MASSA, BISCOITO</v>
          </cell>
          <cell r="M1897" t="str">
            <v>TRIGO</v>
          </cell>
          <cell r="N1897" t="str">
            <v>Licença Única Municipal</v>
          </cell>
          <cell r="O1897" t="str">
            <v>LIDIANE TOSINI TREVISAN</v>
          </cell>
          <cell r="P1897" t="str">
            <v>54 99622 2819</v>
          </cell>
          <cell r="R1897" t="str">
            <v>VEGETAL</v>
          </cell>
          <cell r="S1897" t="str">
            <v>VIGILÂNCIA SANITÁRIA</v>
          </cell>
          <cell r="V1897" t="str">
            <v>Comunidade São Judas, s/n, Interior</v>
          </cell>
          <cell r="W1897" t="str">
            <v>95.300-000</v>
          </cell>
          <cell r="X1897" t="str">
            <v>CONVENCIONAL</v>
          </cell>
        </row>
        <row r="1898">
          <cell r="C1898" t="str">
            <v>11.149/18</v>
          </cell>
          <cell r="D1898" t="str">
            <v>ADEGA CARRINI</v>
          </cell>
          <cell r="E1898" t="str">
            <v>CACIQUE DOBLE</v>
          </cell>
          <cell r="F1898" t="str">
            <v>PASSO FUNDO</v>
          </cell>
          <cell r="G1898">
            <v>43241</v>
          </cell>
          <cell r="H1898" t="str">
            <v>178.101.145.9</v>
          </cell>
          <cell r="I1898">
            <v>1</v>
          </cell>
          <cell r="J1898">
            <v>44895</v>
          </cell>
          <cell r="K1898">
            <v>44895</v>
          </cell>
          <cell r="L1898" t="str">
            <v>VINHOS</v>
          </cell>
          <cell r="M1898" t="str">
            <v>VITIVINICULTURA</v>
          </cell>
          <cell r="N1898" t="str">
            <v xml:space="preserve">DNILA Mun </v>
          </cell>
          <cell r="O1898" t="str">
            <v>MAICON CARRINI</v>
          </cell>
          <cell r="P1898" t="str">
            <v>54 99984 7703 / 99643 3545</v>
          </cell>
          <cell r="R1898" t="str">
            <v>BEBIDAS</v>
          </cell>
          <cell r="S1898" t="str">
            <v>MAPA</v>
          </cell>
          <cell r="V1898" t="str">
            <v>Linha Santo Antônio, s/n, Interior</v>
          </cell>
          <cell r="W1898" t="str">
            <v>99.860-000</v>
          </cell>
          <cell r="X1898" t="str">
            <v>CONVENCIONAL</v>
          </cell>
        </row>
        <row r="1899">
          <cell r="C1899" t="str">
            <v>11.150/18</v>
          </cell>
          <cell r="D1899" t="str">
            <v>SDE</v>
          </cell>
          <cell r="E1899" t="str">
            <v>CACIQUE DOBLE</v>
          </cell>
          <cell r="F1899" t="str">
            <v>PASSO FUNDO</v>
          </cell>
          <cell r="G1899">
            <v>43241</v>
          </cell>
          <cell r="H1899" t="str">
            <v>178.101.931.0</v>
          </cell>
          <cell r="I1899">
            <v>0</v>
          </cell>
          <cell r="K1899">
            <v>43241</v>
          </cell>
          <cell r="L1899" t="str">
            <v>VINHOS</v>
          </cell>
          <cell r="M1899" t="str">
            <v>VITIVINICULTURA</v>
          </cell>
          <cell r="O1899" t="str">
            <v>FABIO GERRY OLIVOTTO</v>
          </cell>
          <cell r="P1899" t="str">
            <v>54 99926 3087</v>
          </cell>
          <cell r="R1899" t="str">
            <v>BEBIDAS</v>
          </cell>
          <cell r="U1899" t="str">
            <v>fabio.olivotto@bol.com.br</v>
          </cell>
          <cell r="V1899" t="str">
            <v>Linha Santo Antônio, s/n, Interior</v>
          </cell>
          <cell r="W1899" t="str">
            <v>99.840-000</v>
          </cell>
          <cell r="X1899" t="str">
            <v>CONVENCIONAL</v>
          </cell>
        </row>
        <row r="1900">
          <cell r="C1900" t="str">
            <v>11.151/18</v>
          </cell>
          <cell r="D1900" t="str">
            <v>CANTINA O MOINHO</v>
          </cell>
          <cell r="E1900" t="str">
            <v>CACIQUE DOBLE</v>
          </cell>
          <cell r="F1900" t="str">
            <v>PASSO FUNDO</v>
          </cell>
          <cell r="G1900">
            <v>43242</v>
          </cell>
          <cell r="H1900" t="str">
            <v>178.102.111.0</v>
          </cell>
          <cell r="I1900">
            <v>0</v>
          </cell>
          <cell r="K1900">
            <v>43469</v>
          </cell>
          <cell r="L1900" t="str">
            <v>VINHOS</v>
          </cell>
          <cell r="M1900" t="str">
            <v>VITIVINICULTURA</v>
          </cell>
          <cell r="O1900" t="str">
            <v>ELMA ALVARENGA BAEZ PIZZINATO</v>
          </cell>
          <cell r="P1900" t="str">
            <v>54 99616 0276</v>
          </cell>
          <cell r="R1900" t="str">
            <v>BEBIDAS</v>
          </cell>
          <cell r="U1900" t="str">
            <v>elmaalva@hotmail.com</v>
          </cell>
          <cell r="V1900" t="str">
            <v>Linha Caciquinho, s/n, Interior</v>
          </cell>
          <cell r="W1900" t="str">
            <v>99.860-000</v>
          </cell>
          <cell r="X1900" t="str">
            <v>CONVENCIONAL</v>
          </cell>
        </row>
        <row r="1901">
          <cell r="C1901" t="str">
            <v>11.152/18</v>
          </cell>
          <cell r="D1901" t="str">
            <v>MASSAS FRARON</v>
          </cell>
          <cell r="E1901" t="str">
            <v>MACHADINHO</v>
          </cell>
          <cell r="F1901" t="str">
            <v>PASSO FUNDO</v>
          </cell>
          <cell r="G1901">
            <v>43243</v>
          </cell>
          <cell r="H1901" t="str">
            <v>074.104.144.8</v>
          </cell>
          <cell r="I1901">
            <v>1</v>
          </cell>
          <cell r="J1901">
            <v>43550</v>
          </cell>
          <cell r="K1901">
            <v>43243</v>
          </cell>
          <cell r="L1901" t="str">
            <v>PANIFICADOS - AGNOLINI, MASSA, CUCA</v>
          </cell>
          <cell r="M1901" t="str">
            <v>TRIGO</v>
          </cell>
          <cell r="N1901" t="str">
            <v>Licença Municipal</v>
          </cell>
          <cell r="O1901" t="str">
            <v>MARCIA CRISTINA FRARON</v>
          </cell>
          <cell r="P1901" t="str">
            <v>54 99619 2213 / 99997 6187</v>
          </cell>
          <cell r="R1901" t="str">
            <v>VEGETAL</v>
          </cell>
          <cell r="S1901" t="str">
            <v>VIGILÂNCIA SANITÁRIA</v>
          </cell>
          <cell r="U1901" t="str">
            <v>marciafraron432@hotmail.com</v>
          </cell>
          <cell r="V1901" t="str">
            <v>Rua Marechal Dutra, 438</v>
          </cell>
          <cell r="W1901" t="str">
            <v>99.880-000</v>
          </cell>
          <cell r="X1901" t="str">
            <v>CONVENCIONAL</v>
          </cell>
        </row>
        <row r="1902">
          <cell r="C1902" t="str">
            <v>11.153/18</v>
          </cell>
          <cell r="D1902" t="str">
            <v>FAMÍLIA DE CESARE</v>
          </cell>
          <cell r="E1902" t="str">
            <v>ÁGUA SANTA</v>
          </cell>
          <cell r="F1902" t="str">
            <v>PASSO FUNDO</v>
          </cell>
          <cell r="G1902">
            <v>43297</v>
          </cell>
          <cell r="H1902" t="str">
            <v>245.100.267.5</v>
          </cell>
          <cell r="I1902">
            <v>0</v>
          </cell>
          <cell r="K1902">
            <v>43297</v>
          </cell>
          <cell r="L1902" t="str">
            <v>MANDIOCA DESCASCADA, MELADO, CONSERVAS E SCHIMIER</v>
          </cell>
          <cell r="M1902" t="str">
            <v xml:space="preserve">HORTICULTURA </v>
          </cell>
          <cell r="O1902" t="str">
            <v>NARCISO DE CESARE</v>
          </cell>
          <cell r="P1902" t="str">
            <v>54 99602 9180 / 99101 8414 / 99994 2511</v>
          </cell>
          <cell r="R1902" t="str">
            <v>VEGETAL</v>
          </cell>
          <cell r="V1902" t="str">
            <v>Linha São Marcos, s/n, Rural</v>
          </cell>
          <cell r="W1902" t="str">
            <v>99.965-000</v>
          </cell>
          <cell r="X1902" t="str">
            <v>CONVENCIONAL</v>
          </cell>
        </row>
        <row r="1903">
          <cell r="C1903" t="str">
            <v>11.154/18</v>
          </cell>
          <cell r="D1903" t="str">
            <v>CUCAS E DOCES SÃO JOÃO</v>
          </cell>
          <cell r="E1903" t="str">
            <v>SANANDUVA</v>
          </cell>
          <cell r="F1903" t="str">
            <v>PASSO FUNDO</v>
          </cell>
          <cell r="G1903">
            <v>43318</v>
          </cell>
          <cell r="H1903" t="str">
            <v>105.100.459.1</v>
          </cell>
          <cell r="I1903">
            <v>1</v>
          </cell>
          <cell r="J1903">
            <v>43867</v>
          </cell>
          <cell r="K1903">
            <v>43984</v>
          </cell>
          <cell r="L1903" t="str">
            <v>PANIFICADOS - PÃO, BOLACHA, CUCAS E SALGADOS</v>
          </cell>
          <cell r="M1903" t="str">
            <v>MILHO, TRIGO</v>
          </cell>
          <cell r="N1903" t="str">
            <v>INFORMAÇÃO MUNICPAL DE ISENÇÃO LICENCIAMENTO</v>
          </cell>
          <cell r="O1903" t="str">
            <v>JANETE SEGATO GALON</v>
          </cell>
          <cell r="P1903" t="str">
            <v>54 99977 8215 / 99650 9706</v>
          </cell>
          <cell r="R1903" t="str">
            <v>VEGETAL</v>
          </cell>
          <cell r="V1903" t="str">
            <v>São João do Forquilha S/N - Interior</v>
          </cell>
          <cell r="W1903" t="str">
            <v>99.840-000</v>
          </cell>
          <cell r="X1903" t="str">
            <v>CONVENCIONAL</v>
          </cell>
        </row>
        <row r="1904">
          <cell r="C1904" t="str">
            <v>11.155/18</v>
          </cell>
          <cell r="D1904" t="str">
            <v>MAIS SABOR, POLPAS E SUCOS NATURAIS</v>
          </cell>
          <cell r="E1904" t="str">
            <v>SÃO JOÃO DA URTIGA</v>
          </cell>
          <cell r="F1904" t="str">
            <v>PASSO FUNDO</v>
          </cell>
          <cell r="G1904">
            <v>43346</v>
          </cell>
          <cell r="H1904" t="str">
            <v>311.102.378.0</v>
          </cell>
          <cell r="I1904">
            <v>0</v>
          </cell>
          <cell r="K1904">
            <v>43168</v>
          </cell>
          <cell r="L1904" t="str">
            <v>SUCOS E POLPAS DE FRUTAS</v>
          </cell>
          <cell r="M1904" t="str">
            <v>VITIVINICULTURA E FRUTICULTURA</v>
          </cell>
          <cell r="O1904" t="str">
            <v>CLAUDIMIR GREGOLIN</v>
          </cell>
          <cell r="P1904" t="str">
            <v>55 9889 2299</v>
          </cell>
          <cell r="R1904" t="str">
            <v>BEBIDAS</v>
          </cell>
          <cell r="V1904" t="str">
            <v>Av. Laurindo Biasi, s/nº - distrito industrial</v>
          </cell>
          <cell r="W1904" t="str">
            <v>99.855-000</v>
          </cell>
          <cell r="X1904" t="str">
            <v>CONVENCIONAL</v>
          </cell>
        </row>
        <row r="1905">
          <cell r="C1905" t="str">
            <v>11.156/18</v>
          </cell>
          <cell r="D1905" t="str">
            <v>CANA KRACZUSKI</v>
          </cell>
          <cell r="E1905" t="str">
            <v>CASEIROS</v>
          </cell>
          <cell r="F1905" t="str">
            <v>PASSO FUNDO</v>
          </cell>
          <cell r="G1905">
            <v>43354</v>
          </cell>
          <cell r="H1905" t="str">
            <v>390.186.600.0</v>
          </cell>
          <cell r="I1905">
            <v>0</v>
          </cell>
          <cell r="K1905">
            <v>43413</v>
          </cell>
          <cell r="L1905" t="str">
            <v>MELADO E AÇÚCAR MASCAVO</v>
          </cell>
          <cell r="M1905" t="str">
            <v>CANA-DE-AÇÚCAR</v>
          </cell>
          <cell r="O1905" t="str">
            <v>JACINTO ANTONIO KRACZUSKI</v>
          </cell>
          <cell r="P1905" t="str">
            <v>54 99948 9714 / 99994 4162</v>
          </cell>
          <cell r="R1905" t="str">
            <v>VEGETAL</v>
          </cell>
          <cell r="V1905" t="str">
            <v>Vargem Bonita, s/nº - Interior</v>
          </cell>
          <cell r="W1905" t="str">
            <v>95.315-000</v>
          </cell>
          <cell r="X1905" t="str">
            <v>CONVENCIONAL</v>
          </cell>
        </row>
        <row r="1906">
          <cell r="C1906" t="str">
            <v xml:space="preserve">11.157/18 </v>
          </cell>
          <cell r="D1906" t="str">
            <v>MASSAS OLIVEIRA</v>
          </cell>
          <cell r="E1906" t="str">
            <v>MACHADINHO</v>
          </cell>
          <cell r="G1906">
            <v>43355</v>
          </cell>
          <cell r="H1906" t="str">
            <v>074.103.503.0</v>
          </cell>
          <cell r="I1906">
            <v>0</v>
          </cell>
          <cell r="K1906" t="str">
            <v>DESC</v>
          </cell>
          <cell r="L1906" t="str">
            <v>PANIFICADOS - TORTEI, AGNOLINI, PÃES, BOLACHA E CUCA</v>
          </cell>
          <cell r="M1906" t="str">
            <v>TRIGO</v>
          </cell>
          <cell r="O1906" t="str">
            <v>ISMAEL GOMES DE OLIVEIRA</v>
          </cell>
          <cell r="P1906" t="str">
            <v>54 99913 3809</v>
          </cell>
          <cell r="R1906" t="str">
            <v>VEGETAL</v>
          </cell>
          <cell r="V1906" t="str">
            <v>Linha Raia do Pessegueiro</v>
          </cell>
          <cell r="W1906" t="str">
            <v>99.880-000</v>
          </cell>
          <cell r="X1906" t="str">
            <v>CONVENCIONAL</v>
          </cell>
        </row>
        <row r="1907">
          <cell r="C1907" t="str">
            <v>11.158/18</v>
          </cell>
          <cell r="D1907" t="str">
            <v>PALADAR DO CAMPO</v>
          </cell>
          <cell r="E1907" t="str">
            <v>SÃO JOÃO DA URTIGA</v>
          </cell>
          <cell r="F1907" t="str">
            <v>PASSO FUNDO</v>
          </cell>
          <cell r="G1907">
            <v>43432</v>
          </cell>
          <cell r="H1907" t="str">
            <v>311.102.436.0</v>
          </cell>
          <cell r="I1907">
            <v>1</v>
          </cell>
          <cell r="J1907">
            <v>44491</v>
          </cell>
          <cell r="K1907">
            <v>44491</v>
          </cell>
          <cell r="L1907" t="str">
            <v>PANIFICADOS - PÃES, BOLACHAS, SALGADOS, MASSAS FRESCAS, CONGELADOS E TORTAS</v>
          </cell>
          <cell r="M1907" t="str">
            <v>TRIGO</v>
          </cell>
          <cell r="N1907" t="str">
            <v>DNILA MUNICIPAL</v>
          </cell>
          <cell r="O1907" t="str">
            <v>IGOR GUZZO DEVENS</v>
          </cell>
          <cell r="P1907" t="str">
            <v>54 99614 4176</v>
          </cell>
          <cell r="R1907" t="str">
            <v>VEGETAL</v>
          </cell>
          <cell r="S1907" t="str">
            <v>VIGILÂNCIA SANITÁRIA</v>
          </cell>
          <cell r="U1907" t="str">
            <v>igorguzzodevens@gmail.com</v>
          </cell>
          <cell r="V1907" t="str">
            <v>Linha São Silvestre</v>
          </cell>
          <cell r="W1907" t="str">
            <v>99.855-000</v>
          </cell>
          <cell r="X1907" t="str">
            <v>CONVENCIONAL</v>
          </cell>
        </row>
        <row r="1908">
          <cell r="C1908" t="str">
            <v>11.159/18</v>
          </cell>
          <cell r="D1908" t="str">
            <v>CANTINA COLÔNIA DA PEDRA</v>
          </cell>
          <cell r="E1908" t="str">
            <v>CACIQUE DOBLE</v>
          </cell>
          <cell r="F1908" t="str">
            <v>PASSO FUNDO</v>
          </cell>
          <cell r="G1908">
            <v>43434</v>
          </cell>
          <cell r="H1908" t="str">
            <v>178.102.770.3</v>
          </cell>
          <cell r="I1908">
            <v>0</v>
          </cell>
          <cell r="K1908">
            <v>43434</v>
          </cell>
          <cell r="L1908" t="str">
            <v>VINHOS</v>
          </cell>
          <cell r="M1908" t="str">
            <v>VITIVINICULTURA</v>
          </cell>
          <cell r="O1908" t="str">
            <v>JAIR ANASTÁCIO FERREIRA</v>
          </cell>
          <cell r="P1908" t="str">
            <v>54 99603 1169</v>
          </cell>
          <cell r="R1908" t="str">
            <v>BEBIDAS</v>
          </cell>
          <cell r="V1908" t="str">
            <v>Linha Consoladora, s/nº - Interior</v>
          </cell>
          <cell r="W1908" t="str">
            <v>99.860-000</v>
          </cell>
          <cell r="X1908" t="str">
            <v>EM TRANSIÇÃO AGROECOLÓGICA</v>
          </cell>
        </row>
        <row r="1909">
          <cell r="C1909" t="str">
            <v>11.160/18</v>
          </cell>
          <cell r="D1909" t="str">
            <v>PISCICULTURA MAMJU</v>
          </cell>
          <cell r="E1909" t="str">
            <v>MACHADINHO</v>
          </cell>
          <cell r="F1909" t="str">
            <v>PASSO FUNDO</v>
          </cell>
          <cell r="G1909">
            <v>43437</v>
          </cell>
          <cell r="H1909" t="str">
            <v>074.101.970.1</v>
          </cell>
          <cell r="I1909">
            <v>1</v>
          </cell>
          <cell r="J1909">
            <v>43693</v>
          </cell>
          <cell r="K1909">
            <v>43693</v>
          </cell>
          <cell r="L1909" t="str">
            <v xml:space="preserve">PESCADOS </v>
          </cell>
          <cell r="M1909" t="str">
            <v>PESCADOS OU PISCICULTURA</v>
          </cell>
          <cell r="N1909" t="str">
            <v xml:space="preserve">LO Municipal Nº 09/17 - Departamento Municipal do Meio Ambiente - Ass. Licenciador  Munic </v>
          </cell>
          <cell r="O1909" t="str">
            <v>ANTONO POLO</v>
          </cell>
          <cell r="P1909" t="str">
            <v>54 99655 9295</v>
          </cell>
          <cell r="R1909" t="str">
            <v>ANIMAL</v>
          </cell>
          <cell r="S1909" t="str">
            <v>SIM</v>
          </cell>
          <cell r="V1909" t="str">
            <v>Linha Canudo, s/nº - Interior</v>
          </cell>
          <cell r="W1909" t="str">
            <v>99.880-000</v>
          </cell>
          <cell r="X1909" t="str">
            <v>CONVENCIONAL</v>
          </cell>
        </row>
        <row r="1910">
          <cell r="C1910" t="str">
            <v>11.161/18</v>
          </cell>
          <cell r="D1910" t="str">
            <v>TAMARA DE LIMA</v>
          </cell>
          <cell r="E1910" t="str">
            <v>IBIRAIARAS</v>
          </cell>
          <cell r="G1910">
            <v>43437</v>
          </cell>
          <cell r="H1910" t="str">
            <v>196.103.976.9</v>
          </cell>
          <cell r="I1910">
            <v>0</v>
          </cell>
          <cell r="K1910" t="str">
            <v>DESC</v>
          </cell>
          <cell r="L1910" t="str">
            <v>PANIFICADOS - MASSAS, BISCOITOS E SALGADOS</v>
          </cell>
          <cell r="M1910" t="str">
            <v>TRIGO</v>
          </cell>
          <cell r="O1910" t="str">
            <v>TAMARA DE LIMA</v>
          </cell>
          <cell r="P1910" t="str">
            <v>54 99935 2321</v>
          </cell>
          <cell r="R1910" t="str">
            <v>VEGETAL</v>
          </cell>
          <cell r="V1910" t="str">
            <v xml:space="preserve">São Rafael, s/nº </v>
          </cell>
          <cell r="W1910" t="str">
            <v>95.305-000</v>
          </cell>
          <cell r="X1910" t="str">
            <v>CONVENCIONAL</v>
          </cell>
        </row>
        <row r="1911">
          <cell r="C1911" t="str">
            <v>11.162/19</v>
          </cell>
          <cell r="D1911" t="str">
            <v xml:space="preserve">ROSSI  </v>
          </cell>
          <cell r="E1911" t="str">
            <v>MACHADINHO</v>
          </cell>
          <cell r="F1911" t="str">
            <v>PASSO FUNDO</v>
          </cell>
          <cell r="G1911">
            <v>43495</v>
          </cell>
          <cell r="H1911" t="str">
            <v>074.102.940.5</v>
          </cell>
          <cell r="I1911">
            <v>0</v>
          </cell>
          <cell r="K1911">
            <v>43495</v>
          </cell>
          <cell r="L1911" t="str">
            <v>SUCOS</v>
          </cell>
          <cell r="M1911" t="str">
            <v>VITIVINICULTURA</v>
          </cell>
          <cell r="O1911" t="str">
            <v>LUCAS ROBERTO ROSSI</v>
          </cell>
          <cell r="P1911" t="str">
            <v>54 99600 9295</v>
          </cell>
          <cell r="R1911" t="str">
            <v>BEBIDAS</v>
          </cell>
          <cell r="V1911" t="str">
            <v>Linha Terra Boa, s/nº - Interior</v>
          </cell>
          <cell r="W1911" t="str">
            <v>99.880-000</v>
          </cell>
          <cell r="X1911" t="str">
            <v>CONVENCIONAL</v>
          </cell>
        </row>
        <row r="1912">
          <cell r="C1912" t="str">
            <v>11.163/19</v>
          </cell>
          <cell r="D1912" t="str">
            <v>CASA DO QUEIJO</v>
          </cell>
          <cell r="E1912" t="str">
            <v>SANANDUVA</v>
          </cell>
          <cell r="F1912" t="str">
            <v>PASSO FUNDO</v>
          </cell>
          <cell r="G1912">
            <v>43510</v>
          </cell>
          <cell r="H1912" t="str">
            <v>105.105.682.6</v>
          </cell>
          <cell r="I1912">
            <v>0</v>
          </cell>
          <cell r="J1912">
            <v>43623</v>
          </cell>
          <cell r="K1912">
            <v>43652</v>
          </cell>
          <cell r="L1912" t="str">
            <v>QUEIJO</v>
          </cell>
          <cell r="M1912" t="str">
            <v>BOVINOCULTURA DE LEITE</v>
          </cell>
          <cell r="O1912" t="str">
            <v>SOLANGE PAIZ BARETTA</v>
          </cell>
          <cell r="P1912" t="str">
            <v>54 999773089</v>
          </cell>
          <cell r="R1912" t="str">
            <v>ANIMAL</v>
          </cell>
          <cell r="T1912" t="str">
            <v>SUSAF-RS</v>
          </cell>
          <cell r="V1912" t="str">
            <v>São João do Farroupilha, s/n, Interior</v>
          </cell>
          <cell r="W1912" t="str">
            <v>99.840-000</v>
          </cell>
          <cell r="X1912" t="str">
            <v>CONVENCIONAL</v>
          </cell>
        </row>
        <row r="1913">
          <cell r="C1913" t="str">
            <v>11.164/19</v>
          </cell>
          <cell r="D1913" t="str">
            <v>RECANTO DO SABOR</v>
          </cell>
          <cell r="E1913" t="str">
            <v>CASEIROS</v>
          </cell>
          <cell r="F1913" t="str">
            <v>PASSO FUNDO</v>
          </cell>
          <cell r="G1913">
            <v>43542</v>
          </cell>
          <cell r="H1913" t="str">
            <v>258.100.115.6</v>
          </cell>
          <cell r="I1913">
            <v>1</v>
          </cell>
          <cell r="J1913">
            <v>43607</v>
          </cell>
          <cell r="K1913">
            <v>44487</v>
          </cell>
          <cell r="L1913" t="str">
            <v>PANIFICADOS - BOLACHAS, CUCAS, PÃES, PIZZAS</v>
          </cell>
          <cell r="M1913" t="str">
            <v>TRIGO</v>
          </cell>
          <cell r="N1913" t="str">
            <v>DNILA mun nº 043/2019</v>
          </cell>
          <cell r="O1913" t="str">
            <v>IVANIA MARIA CECCHIN LUNELLI</v>
          </cell>
          <cell r="P1913" t="str">
            <v>54 99902 0339 / 99944 1129 / 996969693</v>
          </cell>
          <cell r="R1913" t="str">
            <v>VEGETAL</v>
          </cell>
          <cell r="S1913" t="str">
            <v>VIGILÂNCIA SANITÁRIA</v>
          </cell>
          <cell r="V1913" t="str">
            <v>Capela São Brás, s/nº</v>
          </cell>
          <cell r="W1913" t="str">
            <v>95.315-000</v>
          </cell>
          <cell r="X1913" t="str">
            <v>CONVENCIONAL</v>
          </cell>
        </row>
        <row r="1914">
          <cell r="C1914" t="str">
            <v>11.165/19</v>
          </cell>
          <cell r="D1914" t="str">
            <v>KANA VERDE</v>
          </cell>
          <cell r="E1914" t="str">
            <v>MACHADINHO</v>
          </cell>
          <cell r="F1914" t="str">
            <v>PASSO FUNDO</v>
          </cell>
          <cell r="G1914">
            <v>43556</v>
          </cell>
          <cell r="H1914" t="str">
            <v>074.102.874.3</v>
          </cell>
          <cell r="I1914">
            <v>0</v>
          </cell>
          <cell r="K1914">
            <v>43469</v>
          </cell>
          <cell r="L1914" t="str">
            <v>AÇÚCAR MASCAVO</v>
          </cell>
          <cell r="M1914" t="str">
            <v>CANA-DE-AÇÚCAR</v>
          </cell>
          <cell r="O1914" t="str">
            <v>VOLMIR POLO</v>
          </cell>
          <cell r="P1914" t="str">
            <v>54 9646 5996</v>
          </cell>
          <cell r="R1914" t="str">
            <v>VEGETAL</v>
          </cell>
          <cell r="V1914" t="str">
            <v>Linha Polo, s/nº</v>
          </cell>
          <cell r="W1914" t="str">
            <v>99.880-000</v>
          </cell>
          <cell r="X1914" t="str">
            <v>EM TRANSIÇÃO AGROECOLÓGICA</v>
          </cell>
        </row>
        <row r="1915">
          <cell r="C1915" t="str">
            <v>11.166/19</v>
          </cell>
          <cell r="D1915" t="str">
            <v>FONSECA</v>
          </cell>
          <cell r="E1915" t="str">
            <v>SANTO EXPEDITO DO SUL</v>
          </cell>
          <cell r="F1915" t="str">
            <v>PASSO FUNDO</v>
          </cell>
          <cell r="G1915">
            <v>43556</v>
          </cell>
          <cell r="H1915" t="str">
            <v>404.100.608.1</v>
          </cell>
          <cell r="I1915">
            <v>0</v>
          </cell>
          <cell r="K1915">
            <v>44648</v>
          </cell>
          <cell r="L1915" t="str">
            <v>MANDIOCA, NOZ-PECÃ, SUCOS DE UVA, LARANJA E MAÇA</v>
          </cell>
          <cell r="M1915" t="str">
            <v>HORTICULTURA E FRUTICULTURA</v>
          </cell>
          <cell r="O1915" t="str">
            <v>LORENI DE FÁTIMA DRUM DA FONSECA</v>
          </cell>
          <cell r="P1915" t="str">
            <v>54 98425 8771</v>
          </cell>
          <cell r="Q1915" t="str">
            <v>54 3396 1155</v>
          </cell>
          <cell r="R1915" t="str">
            <v>BEBIDAS/VEGETAL</v>
          </cell>
          <cell r="U1915" t="str">
            <v>fonsecavalmir61@gmail.com</v>
          </cell>
          <cell r="V1915" t="str">
            <v>Rua Adão Rodrigues da Rosa, 608 - Floresta</v>
          </cell>
          <cell r="W1915" t="str">
            <v>99.895-000</v>
          </cell>
          <cell r="X1915" t="str">
            <v>CONVENCIONAL</v>
          </cell>
        </row>
        <row r="1916">
          <cell r="C1916" t="str">
            <v>11.167/19</v>
          </cell>
          <cell r="D1916" t="str">
            <v>ARMAZÉM DO DOCE</v>
          </cell>
          <cell r="E1916" t="str">
            <v>PAIM FILHO</v>
          </cell>
          <cell r="F1916" t="str">
            <v>PASSO FUNDO</v>
          </cell>
          <cell r="G1916">
            <v>43557</v>
          </cell>
          <cell r="H1916" t="str">
            <v>088.103.314.6</v>
          </cell>
          <cell r="I1916">
            <v>1</v>
          </cell>
          <cell r="J1916">
            <v>44488</v>
          </cell>
          <cell r="K1916">
            <v>45769</v>
          </cell>
          <cell r="L1916" t="str">
            <v>PANIFICADOS - PÃO, MASSAS, BOLACHA, PIZZA, SALGADOS, DOCES</v>
          </cell>
          <cell r="M1916" t="str">
            <v>TRIGO</v>
          </cell>
          <cell r="N1916" t="str">
            <v>DNILA Mun nº 002/2019</v>
          </cell>
          <cell r="O1916" t="str">
            <v>ANGELICA BIANCHI</v>
          </cell>
          <cell r="P1916" t="str">
            <v>54 99658 3548</v>
          </cell>
          <cell r="R1916" t="str">
            <v>VEGETAL</v>
          </cell>
          <cell r="S1916" t="str">
            <v>VIGILÂNCIA SANITÁRIA</v>
          </cell>
          <cell r="U1916" t="str">
            <v>camilagarbin19@gmail.com</v>
          </cell>
          <cell r="V1916" t="str">
            <v>Linha Chico Felipe, s/nº</v>
          </cell>
          <cell r="W1916" t="str">
            <v>99.850-000</v>
          </cell>
          <cell r="X1916" t="str">
            <v>CONVENCIONAL</v>
          </cell>
        </row>
        <row r="1917">
          <cell r="C1917" t="str">
            <v>11.168/19</v>
          </cell>
          <cell r="D1917" t="str">
            <v>GRANJA AVÍCOLA GHEDINI</v>
          </cell>
          <cell r="E1917" t="str">
            <v>TAPEJARA</v>
          </cell>
          <cell r="F1917" t="str">
            <v>PASSO FUNDO</v>
          </cell>
          <cell r="G1917">
            <v>43577</v>
          </cell>
          <cell r="H1917" t="str">
            <v>138.107.558.1</v>
          </cell>
          <cell r="I1917">
            <v>1</v>
          </cell>
          <cell r="J1917">
            <v>44571</v>
          </cell>
          <cell r="K1917">
            <v>44854</v>
          </cell>
          <cell r="L1917" t="str">
            <v>OVOS</v>
          </cell>
          <cell r="M1917" t="str">
            <v>AVICULTURA DE POSTURA</v>
          </cell>
          <cell r="N1917" t="str">
            <v>DNILA 01/2019</v>
          </cell>
          <cell r="O1917" t="str">
            <v>EDER GHEDINI</v>
          </cell>
          <cell r="P1917" t="str">
            <v>54 99923 7200</v>
          </cell>
          <cell r="R1917" t="str">
            <v>ANIMAL</v>
          </cell>
          <cell r="S1917" t="str">
            <v>SIM</v>
          </cell>
          <cell r="U1917" t="str">
            <v>ederghedini@hotmail.com</v>
          </cell>
          <cell r="V1917" t="str">
            <v>Rio Carreteiro, S/N - Interior</v>
          </cell>
          <cell r="W1917" t="str">
            <v>99.950-000</v>
          </cell>
          <cell r="X1917" t="str">
            <v>ORGÂNICO NÃO CERTIFICADO</v>
          </cell>
        </row>
        <row r="1918">
          <cell r="C1918" t="str">
            <v>11.169/19</v>
          </cell>
          <cell r="D1918" t="str">
            <v>INDÚSTRIA DE LATICÍNIOS DARIVA - NIARA</v>
          </cell>
          <cell r="E1918" t="str">
            <v>SANANDUVA</v>
          </cell>
          <cell r="F1918" t="str">
            <v>PASSO FUNDO</v>
          </cell>
          <cell r="G1918">
            <v>43580</v>
          </cell>
          <cell r="H1918" t="str">
            <v>105.003.840.9</v>
          </cell>
          <cell r="I1918">
            <v>1</v>
          </cell>
          <cell r="J1918">
            <v>43626</v>
          </cell>
          <cell r="K1918">
            <v>43744</v>
          </cell>
          <cell r="L1918" t="str">
            <v>QUEIJO COLONIAL, RICOTA</v>
          </cell>
          <cell r="M1918" t="str">
            <v>BOVINOCULTURA DE LEITE</v>
          </cell>
          <cell r="N1918" t="str">
            <v>LO Municipal Nº 059/19 - Departamento Municipal do Meio Ambiente - Ass. Sec. Munic da Agric., Meio Amb. E Desenvolv. Econômico</v>
          </cell>
          <cell r="O1918" t="str">
            <v>BRUNA CARLA DARIVA</v>
          </cell>
          <cell r="P1918" t="str">
            <v>54 99715 1347</v>
          </cell>
          <cell r="R1918" t="str">
            <v>ANIMAL</v>
          </cell>
          <cell r="S1918" t="str">
            <v>SIM</v>
          </cell>
          <cell r="T1918" t="str">
            <v>SUSAF-RS</v>
          </cell>
          <cell r="U1918" t="str">
            <v>bru_brunadariva@hotmail.com</v>
          </cell>
          <cell r="V1918" t="str">
            <v>Linha Pessegueiro, s/nº</v>
          </cell>
          <cell r="W1918" t="str">
            <v>99.840-000</v>
          </cell>
          <cell r="X1918" t="str">
            <v>CONVENCIONAL</v>
          </cell>
        </row>
        <row r="1919">
          <cell r="C1919" t="str">
            <v>11.170/19</v>
          </cell>
          <cell r="D1919" t="str">
            <v>SABOR ESPECIAL</v>
          </cell>
          <cell r="E1919" t="str">
            <v>SANANDUVA</v>
          </cell>
          <cell r="F1919" t="str">
            <v>PASSO FUNDO</v>
          </cell>
          <cell r="G1919">
            <v>43635</v>
          </cell>
          <cell r="H1919" t="str">
            <v>105.104.332.5</v>
          </cell>
          <cell r="I1919">
            <v>0</v>
          </cell>
          <cell r="K1919">
            <v>43635</v>
          </cell>
          <cell r="L1919" t="str">
            <v>PANIFICADOS</v>
          </cell>
          <cell r="M1919" t="str">
            <v>MILHO E TRIGO</v>
          </cell>
          <cell r="O1919" t="str">
            <v>SIDINEI RONALDO DA LUZ</v>
          </cell>
          <cell r="P1919" t="str">
            <v>54 99983-8672/99624-9733</v>
          </cell>
          <cell r="R1919" t="str">
            <v>VEGETAL</v>
          </cell>
          <cell r="V1919" t="str">
            <v>Lajeado Bonito, s/nº - Interior</v>
          </cell>
          <cell r="W1919" t="str">
            <v>99.840-000</v>
          </cell>
          <cell r="X1919" t="str">
            <v>CONVENCIONAL</v>
          </cell>
        </row>
        <row r="1920">
          <cell r="C1920" t="str">
            <v>11.171/19</v>
          </cell>
          <cell r="D1920" t="str">
            <v>FAVIN ALIMENTOS</v>
          </cell>
          <cell r="E1920" t="str">
            <v>SANANDUVA</v>
          </cell>
          <cell r="F1920" t="str">
            <v>PASSO FUNDO</v>
          </cell>
          <cell r="G1920">
            <v>43635</v>
          </cell>
          <cell r="H1920" t="str">
            <v>105.101.611.5</v>
          </cell>
          <cell r="I1920">
            <v>0</v>
          </cell>
          <cell r="K1920">
            <v>43635</v>
          </cell>
          <cell r="L1920" t="str">
            <v>PANIFICADOS E MASSAS</v>
          </cell>
          <cell r="M1920" t="str">
            <v>TRIGO, MILHO, AVICULTURA DE POSTURA E CANA-DE-AÇÚCAR</v>
          </cell>
          <cell r="O1920" t="str">
            <v>CLÁUDIA FAVIN PERTILE</v>
          </cell>
          <cell r="P1920" t="str">
            <v>54 99605-6681</v>
          </cell>
          <cell r="R1920" t="str">
            <v>VEGETAL</v>
          </cell>
          <cell r="U1920" t="str">
            <v>claudiafavin@yahoo.com.br</v>
          </cell>
          <cell r="V1920" t="str">
            <v>Linha Mão Curta, s/nº - Interior</v>
          </cell>
          <cell r="W1920" t="str">
            <v>99.840-000</v>
          </cell>
          <cell r="X1920" t="str">
            <v>ORGÂNICO CERTIFICADO</v>
          </cell>
        </row>
        <row r="1921">
          <cell r="C1921" t="str">
            <v>11.172/19</v>
          </cell>
          <cell r="D1921" t="str">
            <v>SABOR DO CAMPO</v>
          </cell>
          <cell r="E1921" t="str">
            <v>SÃO JOSÉ DO OURO</v>
          </cell>
          <cell r="F1921" t="str">
            <v>PASSO FUNDO</v>
          </cell>
          <cell r="G1921">
            <v>43676</v>
          </cell>
          <cell r="H1921" t="str">
            <v>123.103.555.0</v>
          </cell>
          <cell r="I1921">
            <v>1</v>
          </cell>
          <cell r="J1921">
            <v>43938</v>
          </cell>
          <cell r="K1921">
            <v>43938</v>
          </cell>
          <cell r="L1921" t="str">
            <v>GELÉIA, SCHIMIER</v>
          </cell>
          <cell r="M1921" t="str">
            <v>VITIVINICULTURA E FRUTICULTURA</v>
          </cell>
          <cell r="N1921" t="str">
            <v>ISENÇÃO MUNICIPAL</v>
          </cell>
          <cell r="O1921" t="str">
            <v>DEISI GIACOMETTI CENTENARO</v>
          </cell>
          <cell r="P1921" t="str">
            <v>54 99998 6140</v>
          </cell>
          <cell r="R1921" t="str">
            <v>VEGETAL</v>
          </cell>
          <cell r="S1921" t="str">
            <v>VIGILÂNCIA SANITÁRIA</v>
          </cell>
          <cell r="U1921" t="str">
            <v>deisigiacometticentenaro@hotmail.com</v>
          </cell>
          <cell r="V1921" t="str">
            <v>Capela São Paulo, s/nº - Interior</v>
          </cell>
          <cell r="W1921" t="str">
            <v>99.870-000</v>
          </cell>
          <cell r="X1921" t="str">
            <v>CONVENCIONAL</v>
          </cell>
        </row>
        <row r="1922">
          <cell r="C1922" t="str">
            <v>11.173/19</v>
          </cell>
          <cell r="D1922" t="str">
            <v>PRANDI</v>
          </cell>
          <cell r="E1922" t="str">
            <v>SANTO EXPEDITO DO SUL</v>
          </cell>
          <cell r="F1922" t="str">
            <v>PASSO FUNDO</v>
          </cell>
          <cell r="G1922">
            <v>43676</v>
          </cell>
          <cell r="H1922" t="str">
            <v>404.101.584.6</v>
          </cell>
          <cell r="I1922">
            <v>0</v>
          </cell>
          <cell r="K1922">
            <v>43676</v>
          </cell>
          <cell r="L1922" t="str">
            <v>AIPIM DESCASCADO, DOCE DE FRUTA, FARINÁCEOS, PEPINO EM CONSERVA</v>
          </cell>
          <cell r="M1922" t="str">
            <v>MANDIOCA, MAÇA, UVA E PEPINO</v>
          </cell>
          <cell r="O1922" t="str">
            <v>BRUNA ZOTTI PRANDI DE LIMA</v>
          </cell>
          <cell r="P1922" t="str">
            <v>54 99962 6220</v>
          </cell>
          <cell r="R1922" t="str">
            <v>VEGETAL</v>
          </cell>
          <cell r="U1922" t="str">
            <v>bruna.prandi@bol.com.br</v>
          </cell>
          <cell r="V1922" t="str">
            <v>Linha Prandi, s/nº - Interior</v>
          </cell>
          <cell r="W1922" t="str">
            <v>99.895-000</v>
          </cell>
          <cell r="X1922" t="str">
            <v>CONVENCIONAL</v>
          </cell>
        </row>
        <row r="1923">
          <cell r="C1923" t="str">
            <v>11.174/19</v>
          </cell>
          <cell r="D1923" t="str">
            <v>VÓ LORENA</v>
          </cell>
          <cell r="E1923" t="str">
            <v>SANANDUVA</v>
          </cell>
          <cell r="F1923" t="str">
            <v>PASSO FUNDO</v>
          </cell>
          <cell r="G1923">
            <v>43692</v>
          </cell>
          <cell r="H1923" t="str">
            <v>105.100.672.1</v>
          </cell>
          <cell r="I1923">
            <v>0</v>
          </cell>
          <cell r="K1923">
            <v>43692</v>
          </cell>
          <cell r="L1923" t="str">
            <v>PANIFICADOS - BOLACHA, PÃO, CAPELETTI, MASSA</v>
          </cell>
          <cell r="M1923" t="str">
            <v>TRIGO, BOVINOCULTURA DE LEITE E AVICULTURA DE POSTURA</v>
          </cell>
          <cell r="O1923" t="str">
            <v>IDEMAR DOS SANTOS</v>
          </cell>
          <cell r="P1923" t="str">
            <v>54 99685 2237 / 99976 7339</v>
          </cell>
          <cell r="R1923" t="str">
            <v>VEGETAL</v>
          </cell>
          <cell r="U1923" t="str">
            <v>ivanarkss@yahoo.com.br</v>
          </cell>
          <cell r="V1923" t="str">
            <v>Secção São Geraldo, s/nº - Interior</v>
          </cell>
          <cell r="W1923" t="str">
            <v>99.840-000</v>
          </cell>
          <cell r="X1923" t="str">
            <v>CONVENCIONAL</v>
          </cell>
        </row>
        <row r="1924">
          <cell r="C1924" t="str">
            <v>11.175/19</v>
          </cell>
          <cell r="D1924" t="str">
            <v>LA COLONIA</v>
          </cell>
          <cell r="E1924" t="str">
            <v>ÁGUA SANTA</v>
          </cell>
          <cell r="F1924" t="str">
            <v>PASSO FUNDO</v>
          </cell>
          <cell r="G1924">
            <v>43707</v>
          </cell>
          <cell r="H1924" t="str">
            <v>245.102.189.0</v>
          </cell>
          <cell r="I1924">
            <v>0</v>
          </cell>
          <cell r="K1924">
            <v>43707</v>
          </cell>
          <cell r="L1924" t="str">
            <v>PANIFICADOS - BOLACHA, CUCA, PÃO, BOLO</v>
          </cell>
          <cell r="M1924" t="str">
            <v>TRIGO E AVICULTURA DE POSTURA</v>
          </cell>
          <cell r="O1924" t="str">
            <v>SOLANGE TEREZINHA FONTANA</v>
          </cell>
          <cell r="P1924" t="str">
            <v>54 99943 3648</v>
          </cell>
          <cell r="R1924" t="str">
            <v>VEGETAL</v>
          </cell>
          <cell r="V1924" t="str">
            <v>Linha São Roque, s/nº - Zona Rural</v>
          </cell>
          <cell r="W1924" t="str">
            <v>99.965-000</v>
          </cell>
          <cell r="X1924" t="str">
            <v>CONVENCIONAL</v>
          </cell>
        </row>
        <row r="1925">
          <cell r="C1925" t="str">
            <v>11.176/19</v>
          </cell>
          <cell r="D1925" t="str">
            <v>CARNIEL</v>
          </cell>
          <cell r="E1925" t="str">
            <v>SÃO JOSÉ DO OURO</v>
          </cell>
          <cell r="F1925" t="str">
            <v>PASSO FUNDO</v>
          </cell>
          <cell r="G1925">
            <v>43732</v>
          </cell>
          <cell r="H1925" t="str">
            <v>123.103.139.2</v>
          </cell>
          <cell r="I1925">
            <v>1</v>
          </cell>
          <cell r="J1925">
            <v>43747</v>
          </cell>
          <cell r="K1925">
            <v>43718</v>
          </cell>
          <cell r="L1925" t="str">
            <v>ANHOLINE, MASSA, MANDOLATE</v>
          </cell>
          <cell r="M1925" t="str">
            <v>TRIGO E AMENDOIM</v>
          </cell>
          <cell r="O1925" t="str">
            <v>LIBERACI DE MELLO CARNIEL</v>
          </cell>
          <cell r="P1925" t="str">
            <v>54 99705 3595 / 99610 0377</v>
          </cell>
          <cell r="R1925" t="str">
            <v>VEGETAL</v>
          </cell>
          <cell r="U1925" t="str">
            <v>liberacicarniel@gmail.com</v>
          </cell>
          <cell r="V1925" t="str">
            <v>Linha Misericórdia, s/nº</v>
          </cell>
          <cell r="W1925" t="str">
            <v>99.870-000</v>
          </cell>
          <cell r="X1925" t="str">
            <v>CONVENCIONAL</v>
          </cell>
        </row>
        <row r="1926">
          <cell r="C1926" t="str">
            <v>11.177/19</v>
          </cell>
          <cell r="D1926" t="str">
            <v>RG HORTIFRUTI</v>
          </cell>
          <cell r="E1926" t="str">
            <v>SANANDUVA</v>
          </cell>
          <cell r="F1926" t="str">
            <v>PASSO FUNDO</v>
          </cell>
          <cell r="G1926">
            <v>43367</v>
          </cell>
          <cell r="H1926" t="str">
            <v>105.105.338.0</v>
          </cell>
          <cell r="I1926">
            <v>0</v>
          </cell>
          <cell r="K1926">
            <v>43367</v>
          </cell>
          <cell r="L1926" t="str">
            <v>FOLHOSAS,MORANGO,CENOURA,CEBOLA,BETERRABA,ABOBORA/MORANGA</v>
          </cell>
          <cell r="M1926" t="str">
            <v>FOLHOSAS, MORANGO, CENOURA, CEBOLA, BETERRABA, ABOBORA, MORANGA</v>
          </cell>
          <cell r="O1926" t="str">
            <v>RICARDO GUISSO</v>
          </cell>
          <cell r="P1926" t="str">
            <v>54 98154 3833</v>
          </cell>
          <cell r="R1926" t="str">
            <v>VEGETAL</v>
          </cell>
          <cell r="S1926" t="str">
            <v>VIGILÂNCIA SANITÁRIA</v>
          </cell>
          <cell r="U1926" t="str">
            <v>ricaguisso@hotmail.com</v>
          </cell>
          <cell r="V1926" t="str">
            <v>Linha Progresso, s/n° - Interior</v>
          </cell>
          <cell r="W1926" t="str">
            <v>99.840-000</v>
          </cell>
          <cell r="X1926" t="str">
            <v>CONVENCIONAL</v>
          </cell>
        </row>
        <row r="1927">
          <cell r="C1927" t="str">
            <v>11.178/19</v>
          </cell>
          <cell r="D1927" t="str">
            <v xml:space="preserve">ROSSI  </v>
          </cell>
          <cell r="E1927" t="str">
            <v>ÁGUA SANTA</v>
          </cell>
          <cell r="F1927" t="str">
            <v>PASSO FUNDO</v>
          </cell>
          <cell r="G1927">
            <v>43748</v>
          </cell>
          <cell r="H1927" t="str">
            <v>245.100.636.0</v>
          </cell>
          <cell r="I1927">
            <v>0</v>
          </cell>
          <cell r="K1927">
            <v>43748</v>
          </cell>
          <cell r="L1927" t="str">
            <v>PANIFICADOS - BOLACHA, CUCA, PÃO, SALGADO</v>
          </cell>
          <cell r="M1927" t="str">
            <v>TRIGO</v>
          </cell>
          <cell r="O1927" t="str">
            <v>VALTIRIA MELARA ROSSI</v>
          </cell>
          <cell r="P1927" t="str">
            <v>54 99945-0135 / 99961 7316</v>
          </cell>
          <cell r="R1927" t="str">
            <v>VEGETAL</v>
          </cell>
          <cell r="V1927" t="str">
            <v>Linha Rio Carreteiro, s/n° - Interior</v>
          </cell>
          <cell r="W1927" t="str">
            <v>99.965-000</v>
          </cell>
          <cell r="X1927" t="str">
            <v>CONVENCIONAL</v>
          </cell>
        </row>
        <row r="1928">
          <cell r="C1928" t="str">
            <v>11.179/20</v>
          </cell>
          <cell r="D1928" t="str">
            <v>AÇUCAR MASCAVO CORDILHEIRA</v>
          </cell>
          <cell r="E1928" t="str">
            <v>SANANDUVA</v>
          </cell>
          <cell r="F1928" t="str">
            <v>PASSO FUNDO</v>
          </cell>
          <cell r="G1928">
            <v>43910</v>
          </cell>
          <cell r="H1928" t="str">
            <v>105.104.569.7</v>
          </cell>
          <cell r="I1928">
            <v>0</v>
          </cell>
          <cell r="K1928">
            <v>43910</v>
          </cell>
          <cell r="L1928" t="str">
            <v>MELADO E AÇÚCAR MASCAVO</v>
          </cell>
          <cell r="M1928" t="str">
            <v>CANA-DE-AÇÚCAR</v>
          </cell>
          <cell r="O1928" t="str">
            <v>JOÃO CARLOS LAVANDOSKI</v>
          </cell>
          <cell r="P1928" t="str">
            <v>54 99635 3055 / 99605 3501</v>
          </cell>
          <cell r="R1928" t="str">
            <v>VEGETAL</v>
          </cell>
          <cell r="U1928" t="str">
            <v>joaolavandoski1515@gmail.com</v>
          </cell>
          <cell r="V1928" t="str">
            <v>Linha São Paulo da Cruz, s/nº - Interior</v>
          </cell>
          <cell r="W1928" t="str">
            <v>99.840-000</v>
          </cell>
          <cell r="X1928" t="str">
            <v>CONVENCIONAL</v>
          </cell>
        </row>
        <row r="1929">
          <cell r="C1929" t="str">
            <v>11.180/20</v>
          </cell>
          <cell r="D1929" t="str">
            <v>CASA DO MEL COAPI</v>
          </cell>
          <cell r="E1929" t="str">
            <v>ÁGUA SANTA</v>
          </cell>
          <cell r="F1929" t="str">
            <v>PASSO FUNDO</v>
          </cell>
          <cell r="G1929">
            <v>44095</v>
          </cell>
          <cell r="H1929" t="str">
            <v>245.000.468.2</v>
          </cell>
          <cell r="I1929">
            <v>1</v>
          </cell>
          <cell r="J1929">
            <v>44351</v>
          </cell>
          <cell r="K1929">
            <v>44292</v>
          </cell>
          <cell r="L1929" t="str">
            <v>MEL</v>
          </cell>
          <cell r="M1929" t="str">
            <v>APICULTURA</v>
          </cell>
          <cell r="N1929" t="str">
            <v>DILA nº 021/2020 DEMA</v>
          </cell>
          <cell r="O1929" t="str">
            <v>ELOI CESAR DANELLI FILHO</v>
          </cell>
          <cell r="P1929" t="str">
            <v>54 99131 3306</v>
          </cell>
          <cell r="R1929" t="str">
            <v>ANIMAL</v>
          </cell>
          <cell r="S1929" t="str">
            <v>SIM</v>
          </cell>
          <cell r="U1929" t="str">
            <v>eloiviti@gmail.com</v>
          </cell>
          <cell r="V1929" t="str">
            <v>Rua João Faedo, s/nº - Centro</v>
          </cell>
          <cell r="W1929" t="str">
            <v>99.965-000</v>
          </cell>
          <cell r="X1929" t="str">
            <v>EM TRANSIÇÃO AGROECOLÓGICA</v>
          </cell>
        </row>
        <row r="1930">
          <cell r="C1930" t="str">
            <v>11.181/20</v>
          </cell>
          <cell r="D1930" t="str">
            <v>SÃO ROQUE</v>
          </cell>
          <cell r="E1930" t="str">
            <v>SÃO JOÃO DA URTIGA</v>
          </cell>
          <cell r="F1930" t="str">
            <v>PASSO FUNDO</v>
          </cell>
          <cell r="G1930">
            <v>44095</v>
          </cell>
          <cell r="H1930" t="str">
            <v>311.100.657.5</v>
          </cell>
          <cell r="I1930">
            <v>0</v>
          </cell>
          <cell r="K1930">
            <v>44095</v>
          </cell>
          <cell r="L1930" t="str">
            <v>OVOS</v>
          </cell>
          <cell r="M1930" t="str">
            <v>AVICULTURA DE POSTURA</v>
          </cell>
          <cell r="O1930" t="str">
            <v>SÉRGIO ZANIN</v>
          </cell>
          <cell r="P1930" t="str">
            <v>54 99640 5119</v>
          </cell>
          <cell r="R1930" t="str">
            <v>ANIMAL</v>
          </cell>
          <cell r="V1930" t="str">
            <v>Linha São Roque, s/nº - Interior</v>
          </cell>
          <cell r="W1930" t="str">
            <v>99.855-000</v>
          </cell>
          <cell r="X1930" t="str">
            <v>CONVENCIONAL</v>
          </cell>
        </row>
        <row r="1931">
          <cell r="C1931" t="str">
            <v>11.182/20</v>
          </cell>
          <cell r="D1931" t="str">
            <v>CHARCUTARIA PATA NEGRA PITANGUEIRA</v>
          </cell>
          <cell r="E1931" t="str">
            <v>CACIQUE DOBLE</v>
          </cell>
          <cell r="F1931" t="str">
            <v>PASSO FUNDO</v>
          </cell>
          <cell r="G1931">
            <v>44188</v>
          </cell>
          <cell r="H1931" t="str">
            <v>178.101.440.7</v>
          </cell>
          <cell r="I1931">
            <v>1</v>
          </cell>
          <cell r="J1931">
            <v>44924</v>
          </cell>
          <cell r="K1931">
            <v>44924</v>
          </cell>
          <cell r="L1931" t="str">
            <v>LINGUIÇA COLONIAL, COPA, BACON, SALAME COLONIAL</v>
          </cell>
          <cell r="M1931" t="str">
            <v>SUINOCULTURA</v>
          </cell>
          <cell r="N1931" t="str">
            <v>DNILA Mun</v>
          </cell>
          <cell r="O1931" t="str">
            <v>EDINÉIA PASINATO</v>
          </cell>
          <cell r="P1931" t="str">
            <v>54 99668 5290 / 54 99988 6540</v>
          </cell>
          <cell r="R1931" t="str">
            <v>ANIMAL</v>
          </cell>
          <cell r="S1931" t="str">
            <v>SIM</v>
          </cell>
          <cell r="U1931" t="str">
            <v>edineiapasinto@gmail.com</v>
          </cell>
          <cell r="V1931" t="str">
            <v>Linha Nossa Senhora das Graças, 252 - Interior</v>
          </cell>
          <cell r="W1931" t="str">
            <v>99.860-000</v>
          </cell>
          <cell r="X1931" t="str">
            <v>CONVENCIONAL</v>
          </cell>
        </row>
        <row r="1932">
          <cell r="C1932" t="str">
            <v>11.183/21</v>
          </cell>
          <cell r="D1932" t="str">
            <v>TR ALIMENTOS</v>
          </cell>
          <cell r="E1932" t="str">
            <v>MACHADINHO</v>
          </cell>
          <cell r="F1932" t="str">
            <v>PASSO FUNDO</v>
          </cell>
          <cell r="G1932">
            <v>44357</v>
          </cell>
          <cell r="H1932" t="str">
            <v>074.103.497.2</v>
          </cell>
          <cell r="I1932">
            <v>0</v>
          </cell>
          <cell r="K1932">
            <v>44475</v>
          </cell>
          <cell r="L1932" t="str">
            <v>FILÉ TILÁPIA</v>
          </cell>
          <cell r="M1932" t="str">
            <v>PESCADOS OU PISCICULTURA</v>
          </cell>
          <cell r="O1932" t="str">
            <v>DOLCIMAR ROSA</v>
          </cell>
          <cell r="P1932" t="str">
            <v>54 99932 7051</v>
          </cell>
          <cell r="R1932" t="str">
            <v>ANIMAL</v>
          </cell>
          <cell r="U1932" t="str">
            <v>telekenmarcia@gmail.com</v>
          </cell>
          <cell r="V1932" t="str">
            <v>Linha Bela, 50 - Interior</v>
          </cell>
          <cell r="W1932" t="str">
            <v>99.880-000</v>
          </cell>
          <cell r="X1932" t="str">
            <v>CONVENCIONAL</v>
          </cell>
        </row>
        <row r="1933">
          <cell r="C1933" t="str">
            <v>11.184/21</v>
          </cell>
          <cell r="D1933" t="str">
            <v>TIA VERA</v>
          </cell>
          <cell r="E1933" t="str">
            <v>SANANDUVA</v>
          </cell>
          <cell r="F1933" t="str">
            <v>PASSO FUNDO</v>
          </cell>
          <cell r="G1933">
            <v>44357</v>
          </cell>
          <cell r="H1933" t="str">
            <v>105.105.826.8</v>
          </cell>
          <cell r="I1933">
            <v>1</v>
          </cell>
          <cell r="J1933">
            <v>45733</v>
          </cell>
          <cell r="K1933">
            <v>45733</v>
          </cell>
          <cell r="L1933" t="str">
            <v>PANIFICADOS - MASSAS FRESCAS, PÃES, BOLOS, BISCOITOS</v>
          </cell>
          <cell r="M1933" t="str">
            <v>TRIGO E MILHO</v>
          </cell>
          <cell r="N1933" t="str">
            <v>DNILA EMATER</v>
          </cell>
          <cell r="O1933" t="str">
            <v>PEDRO HENRIQUE SPONGA</v>
          </cell>
          <cell r="P1933" t="str">
            <v>54 99608 2244 / 99914 9449 / 99709 2154</v>
          </cell>
          <cell r="R1933" t="str">
            <v>VEGETAL</v>
          </cell>
          <cell r="S1933" t="str">
            <v>VIGILÂNCIA SANITÁRIA</v>
          </cell>
          <cell r="U1933" t="str">
            <v>pedro.sponga@hotmail.com</v>
          </cell>
          <cell r="V1933" t="str">
            <v>Linha São Gotardo, S/N - Interior</v>
          </cell>
          <cell r="W1933" t="str">
            <v>99.840-000</v>
          </cell>
          <cell r="X1933" t="str">
            <v>CONVENCIONAL</v>
          </cell>
        </row>
        <row r="1934">
          <cell r="C1934" t="str">
            <v>11.185/21</v>
          </cell>
          <cell r="D1934" t="str">
            <v>PESCADOS TIJUCO</v>
          </cell>
          <cell r="E1934" t="str">
            <v>LAGOA VERMELHA</v>
          </cell>
          <cell r="F1934" t="str">
            <v>PASSO FUNDO</v>
          </cell>
          <cell r="G1934">
            <v>44375</v>
          </cell>
          <cell r="H1934" t="str">
            <v>071.109.273.7</v>
          </cell>
          <cell r="I1934">
            <v>1</v>
          </cell>
          <cell r="J1934">
            <v>45399</v>
          </cell>
          <cell r="K1934">
            <v>45805</v>
          </cell>
          <cell r="L1934" t="str">
            <v>FILÉ DE PEIXE CONGELADO</v>
          </cell>
          <cell r="M1934" t="str">
            <v>PESCADOS OU PISCICULTURA</v>
          </cell>
          <cell r="N1934" t="str">
            <v>LO 004/2023 DEMA</v>
          </cell>
          <cell r="O1934" t="str">
            <v>EDIMAR CARNEIRO</v>
          </cell>
          <cell r="P1934" t="str">
            <v>54 99906 5850</v>
          </cell>
          <cell r="R1934" t="str">
            <v>ANIMAL</v>
          </cell>
          <cell r="S1934" t="str">
            <v>SIM</v>
          </cell>
          <cell r="U1934" t="str">
            <v>ttijuco@bol.com.br</v>
          </cell>
          <cell r="V1934" t="str">
            <v>Linha Boqueirão, S/N - Interior</v>
          </cell>
          <cell r="W1934" t="str">
            <v>95.300-000</v>
          </cell>
          <cell r="X1934" t="str">
            <v>CONVENCIONAL</v>
          </cell>
        </row>
        <row r="1935">
          <cell r="C1935" t="str">
            <v>11.186/21</v>
          </cell>
          <cell r="D1935" t="str">
            <v>FORMAIO</v>
          </cell>
          <cell r="E1935" t="str">
            <v>MACHADINHO</v>
          </cell>
          <cell r="F1935" t="str">
            <v>PASSO FUNDO</v>
          </cell>
          <cell r="G1935">
            <v>44386</v>
          </cell>
          <cell r="H1935" t="str">
            <v>074.103.827.7</v>
          </cell>
          <cell r="I1935">
            <v>1</v>
          </cell>
          <cell r="J1935">
            <v>44769</v>
          </cell>
          <cell r="K1935">
            <v>44769</v>
          </cell>
          <cell r="L1935" t="str">
            <v>QUEIJO</v>
          </cell>
          <cell r="M1935" t="str">
            <v>BOVINOCULTURA DE LEITE</v>
          </cell>
          <cell r="O1935" t="str">
            <v>Alzira Nair Formaio</v>
          </cell>
          <cell r="P1935" t="str">
            <v>54 99962 2519</v>
          </cell>
          <cell r="R1935" t="str">
            <v>ANIMAL</v>
          </cell>
          <cell r="U1935" t="str">
            <v>alziranairformaio@gmail.com</v>
          </cell>
          <cell r="V1935" t="str">
            <v>Linha Barro Amarelo, 240 - Interior</v>
          </cell>
          <cell r="W1935" t="str">
            <v>99.880-000</v>
          </cell>
          <cell r="X1935" t="str">
            <v>ORGÂNICO NÃO CERTIFICADO</v>
          </cell>
        </row>
        <row r="1936">
          <cell r="C1936" t="str">
            <v>11.187/21</v>
          </cell>
          <cell r="D1936" t="str">
            <v>PESCADOS SAN GIOVANI</v>
          </cell>
          <cell r="E1936" t="str">
            <v>SÃO JOÃO DA URTIGA</v>
          </cell>
          <cell r="F1936" t="str">
            <v>PASSO FUNDO</v>
          </cell>
          <cell r="G1936">
            <v>44410</v>
          </cell>
          <cell r="H1936" t="str">
            <v>311.102.462.0</v>
          </cell>
          <cell r="I1936">
            <v>0</v>
          </cell>
          <cell r="K1936">
            <v>44235</v>
          </cell>
          <cell r="L1936" t="str">
            <v>PEIXE E FILÉ DE PEIXE</v>
          </cell>
          <cell r="M1936" t="str">
            <v>PESCADOS OU PISCICULTURA</v>
          </cell>
          <cell r="O1936" t="str">
            <v>CACCIANE FÁCCIO</v>
          </cell>
          <cell r="P1936" t="str">
            <v>54 99679 4240</v>
          </cell>
          <cell r="R1936" t="str">
            <v>ANIMAL</v>
          </cell>
          <cell r="U1936" t="str">
            <v>caccianefaccio@gmail.com</v>
          </cell>
          <cell r="V1936" t="str">
            <v>Rua Giovanildo Rosin, 39 - Centro</v>
          </cell>
          <cell r="W1936" t="str">
            <v>99.855-000</v>
          </cell>
          <cell r="X1936" t="str">
            <v>CONVENCIONAL</v>
          </cell>
        </row>
        <row r="1937">
          <cell r="C1937" t="str">
            <v>11.188/21</v>
          </cell>
          <cell r="D1937" t="str">
            <v>CASA DO CHÁ</v>
          </cell>
          <cell r="E1937" t="str">
            <v>ÁGUA SANTA</v>
          </cell>
          <cell r="F1937" t="str">
            <v>PASSO FUNDO</v>
          </cell>
          <cell r="G1937">
            <v>44410</v>
          </cell>
          <cell r="H1937" t="str">
            <v>245.000.468.2</v>
          </cell>
          <cell r="I1937">
            <v>0</v>
          </cell>
          <cell r="K1937">
            <v>44235</v>
          </cell>
          <cell r="L1937" t="str">
            <v>CHÁS, TEMPEROS, FRUTAS E LEGUMES DESIDRATADOS</v>
          </cell>
          <cell r="M1937" t="str">
            <v xml:space="preserve">HORTICULTURA </v>
          </cell>
          <cell r="O1937" t="str">
            <v>ELOI CESAR DANELLI FILHO</v>
          </cell>
          <cell r="P1937" t="str">
            <v>54 99131 3306</v>
          </cell>
          <cell r="R1937" t="str">
            <v>VEGETAL</v>
          </cell>
          <cell r="U1937" t="str">
            <v>coapi2120@gmail.com</v>
          </cell>
          <cell r="V1937" t="str">
            <v>Rua João Faedo, s/nº - Centro</v>
          </cell>
          <cell r="W1937" t="str">
            <v>99.965-000</v>
          </cell>
          <cell r="X1937" t="str">
            <v>EM TRANSIÇÃO AGROECOLÓGICA</v>
          </cell>
        </row>
        <row r="1938">
          <cell r="C1938" t="str">
            <v>11.189/21</v>
          </cell>
          <cell r="D1938" t="str">
            <v>CANTINA DO SABOR</v>
          </cell>
          <cell r="E1938" t="str">
            <v>SANTA CECÍLIA DO SUL</v>
          </cell>
          <cell r="F1938" t="str">
            <v>PASSO FUNDO</v>
          </cell>
          <cell r="G1938">
            <v>44433</v>
          </cell>
          <cell r="H1938" t="str">
            <v>494.100.039.0</v>
          </cell>
          <cell r="I1938">
            <v>0</v>
          </cell>
          <cell r="K1938">
            <v>44433</v>
          </cell>
          <cell r="L1938" t="str">
            <v>PANIFICADOS - PÃO, BOLACHA, CROSTOLI, CUCA, ROSCA</v>
          </cell>
          <cell r="M1938" t="str">
            <v>TRIGO</v>
          </cell>
          <cell r="O1938" t="str">
            <v>ELENI RAMPAZZO MOREIRA PEGORARO</v>
          </cell>
          <cell r="P1938" t="str">
            <v>54 99173 7995</v>
          </cell>
          <cell r="R1938" t="str">
            <v>VEGETAL</v>
          </cell>
          <cell r="V1938" t="str">
            <v>Rua Maximiliano de Almeida, 467 - Centro</v>
          </cell>
          <cell r="W1938" t="str">
            <v>99.952-000</v>
          </cell>
          <cell r="X1938" t="str">
            <v>CONVENCIONAL</v>
          </cell>
        </row>
        <row r="1939">
          <cell r="C1939" t="str">
            <v>11.190/21</v>
          </cell>
          <cell r="D1939" t="str">
            <v>AROMAS E SABORES</v>
          </cell>
          <cell r="E1939" t="str">
            <v>LAGOA VERMELHA</v>
          </cell>
          <cell r="F1939" t="str">
            <v>PASSO FUNDO</v>
          </cell>
          <cell r="G1939">
            <v>44488</v>
          </cell>
          <cell r="H1939" t="str">
            <v>071.108.853.5</v>
          </cell>
          <cell r="I1939">
            <v>1</v>
          </cell>
          <cell r="J1939">
            <v>45685</v>
          </cell>
          <cell r="K1939">
            <v>45685</v>
          </cell>
          <cell r="L1939" t="str">
            <v>GELEIA DE FRUTAS, AIPIM CONGELADO</v>
          </cell>
          <cell r="M1939" t="str">
            <v>FRUTICULTURA E MANDIOCA</v>
          </cell>
          <cell r="N1939" t="str">
            <v>DEC 001/2025 SMAMA</v>
          </cell>
          <cell r="O1939" t="str">
            <v>LUCIANE SEGATTO</v>
          </cell>
          <cell r="P1939" t="str">
            <v>54 98448 9957</v>
          </cell>
          <cell r="R1939" t="str">
            <v>VEGETAL</v>
          </cell>
          <cell r="S1939" t="str">
            <v>VIGILÂNCIA SANITÁRIA</v>
          </cell>
          <cell r="V1939" t="str">
            <v>Reassentamento 25 de Julho, s/nº</v>
          </cell>
          <cell r="W1939" t="str">
            <v>95.300-000</v>
          </cell>
          <cell r="X1939" t="str">
            <v>CONVENCIONAL</v>
          </cell>
        </row>
        <row r="1940">
          <cell r="C1940" t="str">
            <v>11.191/21</v>
          </cell>
          <cell r="D1940" t="str">
            <v>EMBUTIDOS PAI E FILHO</v>
          </cell>
          <cell r="E1940" t="str">
            <v>VILA LÂNGARO</v>
          </cell>
          <cell r="F1940" t="str">
            <v>PASSO FUNDO</v>
          </cell>
          <cell r="G1940">
            <v>44517</v>
          </cell>
          <cell r="H1940" t="str">
            <v>467.101.847.0</v>
          </cell>
          <cell r="I1940">
            <v>1</v>
          </cell>
          <cell r="J1940">
            <v>45499</v>
          </cell>
          <cell r="K1940">
            <v>45499</v>
          </cell>
          <cell r="L1940" t="str">
            <v>SALAME, BANHA E TORRESMO</v>
          </cell>
          <cell r="M1940" t="str">
            <v>SUINOCULTURA</v>
          </cell>
          <cell r="N1940" t="str">
            <v>LO 384/2024 SAMA</v>
          </cell>
          <cell r="O1940" t="str">
            <v>EDUARDO SILVA DE OLIVEIRA</v>
          </cell>
          <cell r="P1940" t="str">
            <v>54 99674 3857</v>
          </cell>
          <cell r="R1940" t="str">
            <v>ANIMAL</v>
          </cell>
          <cell r="S1940" t="str">
            <v>SIM</v>
          </cell>
          <cell r="U1940" t="str">
            <v>eduardodsaoliveira@gmail.com</v>
          </cell>
          <cell r="V1940" t="str">
            <v>Linha Floriano, s/nº - Interior</v>
          </cell>
          <cell r="W1940" t="str">
            <v>99.955-000</v>
          </cell>
          <cell r="X1940" t="str">
            <v>CONVENCIONAL</v>
          </cell>
        </row>
        <row r="1941">
          <cell r="C1941" t="str">
            <v>11.192/22</v>
          </cell>
          <cell r="D1941" t="str">
            <v>BRAGHIROLLI</v>
          </cell>
          <cell r="E1941" t="str">
            <v>LAGOA VERMELHA</v>
          </cell>
          <cell r="F1941" t="str">
            <v>PASSO FUNDO</v>
          </cell>
          <cell r="G1941">
            <v>44573</v>
          </cell>
          <cell r="H1941" t="str">
            <v>071.108.166.2</v>
          </cell>
          <cell r="I1941">
            <v>0</v>
          </cell>
          <cell r="K1941">
            <v>44896</v>
          </cell>
          <cell r="L1941" t="str">
            <v>MEL</v>
          </cell>
          <cell r="M1941" t="str">
            <v>APICULTURA</v>
          </cell>
          <cell r="O1941" t="str">
            <v>ALDEMAR OTTONE IGLESIAS BRAGHIROLLE</v>
          </cell>
          <cell r="P1941" t="str">
            <v>54 99905 1527</v>
          </cell>
          <cell r="R1941" t="str">
            <v>ANIMAL</v>
          </cell>
          <cell r="U1941" t="str">
            <v>braghirolli@hotmail.com</v>
          </cell>
          <cell r="V1941" t="str">
            <v>Lageado dos Ivos, s/n° - Lageado dos Ivos</v>
          </cell>
          <cell r="W1941" t="str">
            <v>95.300-000</v>
          </cell>
          <cell r="X1941" t="str">
            <v>CONVENCIONAL</v>
          </cell>
        </row>
        <row r="1942">
          <cell r="C1942" t="str">
            <v>11.193/22</v>
          </cell>
          <cell r="D1942" t="str">
            <v>PANIFICADOS SANTO ANTÔNIO</v>
          </cell>
          <cell r="E1942" t="str">
            <v>TAPEJARA</v>
          </cell>
          <cell r="F1942" t="str">
            <v>PASSO FUNDO</v>
          </cell>
          <cell r="G1942">
            <v>44584</v>
          </cell>
          <cell r="H1942" t="str">
            <v>138.107.844.0</v>
          </cell>
          <cell r="I1942">
            <v>1</v>
          </cell>
          <cell r="J1942">
            <v>44741</v>
          </cell>
          <cell r="K1942">
            <v>44741</v>
          </cell>
          <cell r="L1942" t="str">
            <v>PANIFICADOS - BOLACHA, PÃO, MASSA, TORTEI, PIZZA E GROSTOLI</v>
          </cell>
          <cell r="M1942" t="str">
            <v xml:space="preserve">TRIGO </v>
          </cell>
          <cell r="O1942" t="str">
            <v>SILVANA SALETE BASQUEIRA CANALI</v>
          </cell>
          <cell r="P1942" t="str">
            <v>54 99905 8011</v>
          </cell>
          <cell r="R1942" t="str">
            <v>VEGETAL</v>
          </cell>
          <cell r="V1942" t="str">
            <v>Linha Calegari, s/n° - Interior</v>
          </cell>
          <cell r="W1942" t="str">
            <v>99.950-000</v>
          </cell>
          <cell r="X1942" t="str">
            <v>CONVENCIONAL</v>
          </cell>
        </row>
        <row r="1943">
          <cell r="C1943" t="str">
            <v>11.194/22</v>
          </cell>
          <cell r="D1943" t="str">
            <v>ORGÂNICOS RENASCER</v>
          </cell>
          <cell r="E1943" t="str">
            <v>ÁGUA SANTA</v>
          </cell>
          <cell r="F1943" t="str">
            <v>PASSO FUNDO</v>
          </cell>
          <cell r="G1943">
            <v>44645</v>
          </cell>
          <cell r="H1943" t="str">
            <v>245.101.553.0</v>
          </cell>
          <cell r="I1943">
            <v>0</v>
          </cell>
          <cell r="K1943">
            <v>44645</v>
          </cell>
          <cell r="L1943" t="str">
            <v>MANDIOCA DESCASCADA, FEIJÃO EMBALADO, MOLHO DE TOMATE, ERVILHA CONGELADA, DOCES DE FRUTAS</v>
          </cell>
          <cell r="M1943" t="str">
            <v>HORTICULTURA E FRUTICULTURA</v>
          </cell>
          <cell r="O1943" t="str">
            <v>IVANDRO FONTANA</v>
          </cell>
          <cell r="P1943" t="str">
            <v>54 98434 3906</v>
          </cell>
          <cell r="R1943" t="str">
            <v>VEGETAL</v>
          </cell>
          <cell r="U1943" t="str">
            <v>toddy_fontana@hotmail.com</v>
          </cell>
          <cell r="V1943" t="str">
            <v>Rua Celeste Dorini, 400 - Centro</v>
          </cell>
          <cell r="W1943" t="str">
            <v>99.965-000</v>
          </cell>
          <cell r="X1943" t="str">
            <v>ORGÂNICO CERTIFICADO</v>
          </cell>
        </row>
        <row r="1944">
          <cell r="C1944" t="str">
            <v>11.195/22</v>
          </cell>
          <cell r="D1944" t="str">
            <v>PIOTROSKI</v>
          </cell>
          <cell r="E1944" t="str">
            <v>SÃO JOÃO DA URTIGA</v>
          </cell>
          <cell r="F1944" t="str">
            <v>PASSO FUNDO</v>
          </cell>
          <cell r="G1944">
            <v>44648</v>
          </cell>
          <cell r="H1944" t="str">
            <v>311.102.198.1</v>
          </cell>
          <cell r="I1944">
            <v>0</v>
          </cell>
          <cell r="K1944">
            <v>44648</v>
          </cell>
          <cell r="L1944" t="str">
            <v>AÇÚCAR MASCAVO</v>
          </cell>
          <cell r="M1944" t="str">
            <v>CANA-DE-AÇÚCAR</v>
          </cell>
          <cell r="O1944" t="str">
            <v>MARCOS ADRIANO PIOTROSKI</v>
          </cell>
          <cell r="P1944" t="str">
            <v>54 98425 6276</v>
          </cell>
          <cell r="R1944" t="str">
            <v>VEGETAL</v>
          </cell>
          <cell r="V1944" t="str">
            <v>Linha Guabiroba Baixa, s/n° - Interior</v>
          </cell>
          <cell r="W1944" t="str">
            <v>99.855-000</v>
          </cell>
          <cell r="X1944" t="str">
            <v>CONVENCIONAL</v>
          </cell>
        </row>
        <row r="1945">
          <cell r="C1945" t="str">
            <v>11.196/22</v>
          </cell>
          <cell r="D1945" t="str">
            <v>PECAN DO VALE</v>
          </cell>
          <cell r="E1945" t="str">
            <v>VILA LÂNGARO</v>
          </cell>
          <cell r="F1945" t="str">
            <v>PASSO FUNDO</v>
          </cell>
          <cell r="G1945">
            <v>44671</v>
          </cell>
          <cell r="H1945" t="str">
            <v>467.101.785.6</v>
          </cell>
          <cell r="I1945">
            <v>0</v>
          </cell>
          <cell r="K1945">
            <v>44671</v>
          </cell>
          <cell r="L1945" t="str">
            <v>NOZ-PECÃ</v>
          </cell>
          <cell r="M1945" t="str">
            <v>NOZ-PECÃ</v>
          </cell>
          <cell r="O1945" t="str">
            <v>MARCOS MANTOVANI</v>
          </cell>
          <cell r="P1945" t="str">
            <v>54 99660 1518</v>
          </cell>
          <cell r="R1945" t="str">
            <v>VEGETAL</v>
          </cell>
          <cell r="U1945" t="str">
            <v>mantovanimarcos@gmail.com</v>
          </cell>
          <cell r="V1945" t="str">
            <v>Avenida 22 de outubro, 3938 - Centro</v>
          </cell>
          <cell r="W1945" t="str">
            <v>99.955-000</v>
          </cell>
          <cell r="X1945" t="str">
            <v>CONVENCIONAL</v>
          </cell>
        </row>
        <row r="1946">
          <cell r="C1946" t="str">
            <v>11.197/22</v>
          </cell>
          <cell r="D1946" t="str">
            <v>JL EMBUTIDOS E DEFUMADOS</v>
          </cell>
          <cell r="E1946" t="str">
            <v>LAGOA VERMELHA</v>
          </cell>
          <cell r="F1946" t="str">
            <v>PASSO FUNDO</v>
          </cell>
          <cell r="G1946">
            <v>44671</v>
          </cell>
          <cell r="H1946" t="str">
            <v>071.107.347.3</v>
          </cell>
          <cell r="I1946">
            <v>1</v>
          </cell>
          <cell r="J1946">
            <v>45350</v>
          </cell>
          <cell r="K1946">
            <v>45350</v>
          </cell>
          <cell r="L1946" t="str">
            <v>SALAME, TORRESMO, BANHA E COSTELINHA</v>
          </cell>
          <cell r="M1946" t="str">
            <v>SUINOCULTURA</v>
          </cell>
          <cell r="N1946" t="str">
            <v>DNILA 001/2024</v>
          </cell>
          <cell r="O1946" t="str">
            <v>JOÃO DANIEL DE OLIVEIRA ANTUNES</v>
          </cell>
          <cell r="P1946" t="str">
            <v>54 99621 0425</v>
          </cell>
          <cell r="R1946" t="str">
            <v>ANIMAL</v>
          </cell>
          <cell r="S1946" t="str">
            <v>SIM</v>
          </cell>
          <cell r="V1946" t="str">
            <v>Linha Rio Forquilha, S/N - Alecrim</v>
          </cell>
          <cell r="W1946" t="str">
            <v>95.300-000</v>
          </cell>
          <cell r="X1946" t="str">
            <v>CONVENCIONAL</v>
          </cell>
        </row>
        <row r="1947">
          <cell r="C1947" t="str">
            <v>11.198/22</v>
          </cell>
          <cell r="D1947" t="str">
            <v>COCAMIL</v>
          </cell>
          <cell r="E1947" t="str">
            <v>CACIQUE DOBLE</v>
          </cell>
          <cell r="G1947">
            <v>44671</v>
          </cell>
          <cell r="H1947" t="str">
            <v>178.102.080.6</v>
          </cell>
          <cell r="I1947">
            <v>0</v>
          </cell>
          <cell r="K1947" t="str">
            <v>DESC</v>
          </cell>
          <cell r="L1947" t="str">
            <v>AÇÚCAR MASCAVO</v>
          </cell>
          <cell r="M1947" t="str">
            <v>CANA-DE-AÇÚCAR</v>
          </cell>
          <cell r="O1947" t="str">
            <v>SONY LUIZ CARNIEL</v>
          </cell>
          <cell r="P1947" t="str">
            <v>54 99938 2076</v>
          </cell>
          <cell r="R1947" t="str">
            <v>VEGETAL</v>
          </cell>
          <cell r="V1947" t="str">
            <v>Linha Misericórdia, s/nº - Interior</v>
          </cell>
          <cell r="W1947" t="str">
            <v>99.860-000</v>
          </cell>
          <cell r="X1947" t="str">
            <v>CONVENCIONAL</v>
          </cell>
        </row>
        <row r="1948">
          <cell r="C1948" t="str">
            <v>11.199/22</v>
          </cell>
          <cell r="D1948" t="str">
            <v>JERSEY</v>
          </cell>
          <cell r="E1948" t="str">
            <v>BARRACÃO</v>
          </cell>
          <cell r="F1948" t="str">
            <v>PASSO FUNDO</v>
          </cell>
          <cell r="G1948">
            <v>44688</v>
          </cell>
          <cell r="H1948" t="str">
            <v>171.103.739.4</v>
          </cell>
          <cell r="I1948">
            <v>0</v>
          </cell>
          <cell r="K1948">
            <v>44747</v>
          </cell>
          <cell r="L1948" t="str">
            <v>QUEIJO, RICOTA, BEBIDA LÁCTEA</v>
          </cell>
          <cell r="M1948" t="str">
            <v>BOVINOCULTURA DE LEITE</v>
          </cell>
          <cell r="O1948" t="str">
            <v>MARIANE ELIANE PHILIPPSEN</v>
          </cell>
          <cell r="P1948" t="str">
            <v>54 99916 5454</v>
          </cell>
          <cell r="R1948" t="str">
            <v>ANIMAL</v>
          </cell>
          <cell r="U1948" t="str">
            <v>mariane.philippsen@hotmail.com</v>
          </cell>
          <cell r="V1948" t="str">
            <v>Linha Sagrada Família, s/nº - Espigão Alto</v>
          </cell>
          <cell r="W1948" t="str">
            <v>95.370-000</v>
          </cell>
          <cell r="X1948" t="str">
            <v>CONVENCIONAL</v>
          </cell>
        </row>
        <row r="1949">
          <cell r="C1949" t="str">
            <v>11.200/22</v>
          </cell>
          <cell r="D1949" t="str">
            <v>AGRO REIS</v>
          </cell>
          <cell r="E1949" t="str">
            <v>LAGOA VERMELHA</v>
          </cell>
          <cell r="F1949" t="str">
            <v>PASSO FUNDO</v>
          </cell>
          <cell r="G1949">
            <v>44819</v>
          </cell>
          <cell r="H1949" t="str">
            <v>071.109.430.6</v>
          </cell>
          <cell r="I1949">
            <v>0</v>
          </cell>
          <cell r="K1949">
            <v>44819</v>
          </cell>
          <cell r="L1949" t="str">
            <v>VINHO E LICOR</v>
          </cell>
          <cell r="M1949" t="str">
            <v>FRUTICULTURA</v>
          </cell>
          <cell r="O1949" t="str">
            <v>VIVIANA DOS REIS</v>
          </cell>
          <cell r="P1949" t="str">
            <v>54 99149 2107</v>
          </cell>
          <cell r="R1949" t="str">
            <v>BEBIDAS</v>
          </cell>
          <cell r="V1949" t="str">
            <v>Capela Santa Luzia, s/nº - Interior</v>
          </cell>
          <cell r="W1949" t="str">
            <v>95.300-000</v>
          </cell>
          <cell r="X1949" t="str">
            <v>CONVENCIONAL</v>
          </cell>
        </row>
        <row r="1950">
          <cell r="C1950" t="str">
            <v>11.201/22</v>
          </cell>
          <cell r="D1950" t="str">
            <v>INDUSTRIA DE ERVA-MATE FONSECA EIRELI</v>
          </cell>
          <cell r="E1950" t="str">
            <v>MACHADINHO</v>
          </cell>
          <cell r="F1950" t="str">
            <v>PASSO FUNDO</v>
          </cell>
          <cell r="G1950">
            <v>44830</v>
          </cell>
          <cell r="H1950" t="str">
            <v>074.001.649.0</v>
          </cell>
          <cell r="I1950">
            <v>1</v>
          </cell>
          <cell r="J1950">
            <v>44830</v>
          </cell>
          <cell r="K1950">
            <v>44830</v>
          </cell>
          <cell r="L1950" t="str">
            <v>ERVA-MATE</v>
          </cell>
          <cell r="M1950" t="str">
            <v>ERVA-MATE</v>
          </cell>
          <cell r="N1950" t="str">
            <v>DILA Mun 195/22</v>
          </cell>
          <cell r="O1950" t="str">
            <v>ALCIR DA FONSECA</v>
          </cell>
          <cell r="P1950" t="str">
            <v>54 99925 7540</v>
          </cell>
          <cell r="R1950" t="str">
            <v>VEGETAL</v>
          </cell>
          <cell r="S1950" t="str">
            <v>VIGILÂNCIA SANITÁRIA</v>
          </cell>
          <cell r="U1950" t="str">
            <v>fonseca.alcir@gmail.com</v>
          </cell>
          <cell r="V1950" t="str">
            <v>Linha Arroio Mariano, S/N - Interior</v>
          </cell>
          <cell r="W1950" t="str">
            <v>99.880-000</v>
          </cell>
          <cell r="X1950" t="str">
            <v>CONVENCIONAL</v>
          </cell>
        </row>
        <row r="1951">
          <cell r="C1951" t="str">
            <v>11.202/23</v>
          </cell>
          <cell r="D1951" t="str">
            <v>VINÍCOLA MORELLO</v>
          </cell>
          <cell r="E1951" t="str">
            <v>BARRACÃO</v>
          </cell>
          <cell r="F1951" t="str">
            <v>PASSO FUNDO</v>
          </cell>
          <cell r="G1951">
            <v>44985</v>
          </cell>
          <cell r="H1951" t="str">
            <v>171.102.427.6</v>
          </cell>
          <cell r="I1951">
            <v>1</v>
          </cell>
          <cell r="J1951">
            <v>45182</v>
          </cell>
          <cell r="K1951">
            <v>45182</v>
          </cell>
          <cell r="L1951" t="str">
            <v>VINHOS</v>
          </cell>
          <cell r="M1951" t="str">
            <v>VITIVINICULTURA</v>
          </cell>
          <cell r="N1951" t="str">
            <v xml:space="preserve">DNILA Mun 17/22 </v>
          </cell>
          <cell r="O1951" t="str">
            <v>ANILDO MORELLO DA SILVA</v>
          </cell>
          <cell r="P1951" t="str">
            <v>54 99974 5809</v>
          </cell>
          <cell r="R1951" t="str">
            <v>BEBIDAS</v>
          </cell>
          <cell r="S1951" t="str">
            <v>MAPA</v>
          </cell>
          <cell r="V1951" t="str">
            <v>Linha Passo da Ilha, S/N</v>
          </cell>
          <cell r="W1951" t="str">
            <v>95.370-000</v>
          </cell>
          <cell r="X1951" t="str">
            <v>CONVENCIONAL</v>
          </cell>
        </row>
        <row r="1952">
          <cell r="C1952" t="str">
            <v>11.203/23</v>
          </cell>
          <cell r="D1952" t="str">
            <v>DOCES E GELEIAS ARTESANAIS NONA MARIA</v>
          </cell>
          <cell r="E1952" t="str">
            <v>TAPEJARA</v>
          </cell>
          <cell r="F1952" t="str">
            <v>PASSO FUNDO</v>
          </cell>
          <cell r="G1952">
            <v>45198</v>
          </cell>
          <cell r="H1952" t="str">
            <v>245.101.555.6</v>
          </cell>
          <cell r="I1952">
            <v>1</v>
          </cell>
          <cell r="J1952">
            <v>45499</v>
          </cell>
          <cell r="K1952">
            <v>45499</v>
          </cell>
          <cell r="L1952" t="str">
            <v>GELEIAS, COMPOTAS, FRUTAS DESIDRATADAS</v>
          </cell>
          <cell r="M1952" t="str">
            <v>FRUTICULTURA</v>
          </cell>
          <cell r="N1952" t="str">
            <v xml:space="preserve">DNILA 1/2024 </v>
          </cell>
          <cell r="O1952" t="str">
            <v>JOICE SAVARIS</v>
          </cell>
          <cell r="P1952" t="str">
            <v>54 99626 7985</v>
          </cell>
          <cell r="R1952" t="str">
            <v>VEGETAL</v>
          </cell>
          <cell r="S1952" t="str">
            <v>VIGILÂNCIA SANITÁRIA</v>
          </cell>
          <cell r="U1952" t="str">
            <v>joicesavaris@hotmail.com</v>
          </cell>
          <cell r="V1952" t="str">
            <v>Linha Calegari, S/N - Interior</v>
          </cell>
          <cell r="W1952" t="str">
            <v>99.950-000</v>
          </cell>
          <cell r="X1952" t="str">
            <v>CONVENCIONAL</v>
          </cell>
        </row>
        <row r="1953">
          <cell r="C1953" t="str">
            <v>11.204/24</v>
          </cell>
          <cell r="D1953" t="str">
            <v xml:space="preserve">QUEIJO COLONIAL UNIÃO </v>
          </cell>
          <cell r="E1953" t="str">
            <v>CACIQUE DOBLE</v>
          </cell>
          <cell r="F1953" t="str">
            <v>PASSO FUNDO</v>
          </cell>
          <cell r="G1953">
            <v>45394</v>
          </cell>
          <cell r="H1953" t="str">
            <v>178.102.974.9</v>
          </cell>
          <cell r="I1953">
            <v>0</v>
          </cell>
          <cell r="K1953">
            <v>45394</v>
          </cell>
          <cell r="L1953" t="str">
            <v xml:space="preserve">QUEIJO COLONIAL </v>
          </cell>
          <cell r="M1953" t="str">
            <v>BOVINOCULTURA DE LEITE</v>
          </cell>
          <cell r="O1953" t="str">
            <v xml:space="preserve">ELAINE MARIA RIZZON </v>
          </cell>
          <cell r="P1953" t="str">
            <v xml:space="preserve">54 99674 0538 </v>
          </cell>
          <cell r="R1953" t="str">
            <v>ANIMAL</v>
          </cell>
          <cell r="U1953" t="str">
            <v>elaine.m.rizzon@gmail.com</v>
          </cell>
          <cell r="V1953" t="str">
            <v xml:space="preserve">Linha Santo Antônio, 235 - Interior </v>
          </cell>
          <cell r="W1953" t="str">
            <v>99.860-000</v>
          </cell>
          <cell r="X1953" t="str">
            <v>CONVENCIONAL</v>
          </cell>
        </row>
        <row r="1954">
          <cell r="C1954" t="str">
            <v>11.205/24</v>
          </cell>
          <cell r="D1954" t="str">
            <v>SABOR DO CAMPO</v>
          </cell>
          <cell r="E1954" t="str">
            <v>CACIQUE DOBLE</v>
          </cell>
          <cell r="F1954" t="str">
            <v>PASSO FUNDO</v>
          </cell>
          <cell r="G1954">
            <v>45408</v>
          </cell>
          <cell r="H1954" t="str">
            <v>178.102.613.8</v>
          </cell>
          <cell r="I1954">
            <v>0</v>
          </cell>
          <cell r="K1954">
            <v>45408</v>
          </cell>
          <cell r="L1954" t="str">
            <v xml:space="preserve">NOZ-PECÃ DESCASCADA E CONGELADA </v>
          </cell>
          <cell r="M1954" t="str">
            <v>NOZ-PECÃ</v>
          </cell>
          <cell r="O1954" t="str">
            <v>GISELE ROSSI BRESOLIN</v>
          </cell>
          <cell r="P1954" t="str">
            <v xml:space="preserve">54 99925 1198 </v>
          </cell>
          <cell r="R1954" t="str">
            <v>VEGETAL</v>
          </cell>
          <cell r="U1954" t="str">
            <v>rossibresolingisele@gmail.com</v>
          </cell>
          <cell r="V1954" t="str">
            <v xml:space="preserve">Linha São Judas, 147 - São Luiz Rei </v>
          </cell>
          <cell r="W1954" t="str">
            <v>99.860-000</v>
          </cell>
          <cell r="X1954" t="str">
            <v>CONVENCIONAL</v>
          </cell>
        </row>
        <row r="1955">
          <cell r="C1955" t="str">
            <v>11.206/24</v>
          </cell>
          <cell r="D1955" t="str">
            <v>HF COM SABOR</v>
          </cell>
          <cell r="E1955" t="str">
            <v>LAGOA VERMELHA</v>
          </cell>
          <cell r="F1955" t="str">
            <v>PASSO FUNDO</v>
          </cell>
          <cell r="G1955">
            <v>45461</v>
          </cell>
          <cell r="H1955" t="str">
            <v>071.108.695.8</v>
          </cell>
          <cell r="I1955">
            <v>1</v>
          </cell>
          <cell r="J1955">
            <v>45922</v>
          </cell>
          <cell r="K1955">
            <v>45922</v>
          </cell>
          <cell r="L1955" t="str">
            <v>MORANGO CONGELADO E AIPIM DESCASCADO</v>
          </cell>
          <cell r="M1955" t="str">
            <v>FRUTICULTURA</v>
          </cell>
          <cell r="N1955" t="str">
            <v>DEC 026/2025 SMAMA</v>
          </cell>
          <cell r="O1955" t="str">
            <v>TANIA MARIA DE OLIVEIRA</v>
          </cell>
          <cell r="P1955" t="str">
            <v>54 99987 2338</v>
          </cell>
          <cell r="R1955" t="str">
            <v>VEGETAL</v>
          </cell>
          <cell r="S1955" t="str">
            <v>VIGILÂNCIA SANITÁRIA</v>
          </cell>
          <cell r="V1955" t="str">
            <v>Linha Passinho - Capela Fraternidade, 07 - Interior</v>
          </cell>
          <cell r="W1955" t="str">
            <v>95.300-000</v>
          </cell>
          <cell r="X1955" t="str">
            <v>CONVENCIONAL</v>
          </cell>
        </row>
        <row r="1956">
          <cell r="C1956" t="str">
            <v>11.207/24</v>
          </cell>
          <cell r="D1956" t="str">
            <v>NOZES BELUSSO</v>
          </cell>
          <cell r="E1956" t="str">
            <v>SANTO EXPEDITO DO SUL</v>
          </cell>
          <cell r="F1956" t="str">
            <v>PASSO FUNDO</v>
          </cell>
          <cell r="G1956">
            <v>45463</v>
          </cell>
          <cell r="H1956" t="str">
            <v>404.101.707.5</v>
          </cell>
          <cell r="I1956">
            <v>0</v>
          </cell>
          <cell r="K1956">
            <v>45463</v>
          </cell>
          <cell r="L1956" t="str">
            <v>NOZES</v>
          </cell>
          <cell r="M1956" t="str">
            <v>NOZES</v>
          </cell>
          <cell r="O1956" t="str">
            <v>VALCIR JOSE BELUSSO</v>
          </cell>
          <cell r="R1956" t="str">
            <v>VEGETAL</v>
          </cell>
          <cell r="V1956" t="str">
            <v>Avenida Jose Piloneto, 386 - Centro</v>
          </cell>
          <cell r="W1956" t="str">
            <v>99.895-000</v>
          </cell>
          <cell r="X1956" t="str">
            <v>CONVENCIONAL</v>
          </cell>
        </row>
        <row r="1957">
          <cell r="C1957" t="str">
            <v>11.208/24</v>
          </cell>
          <cell r="D1957" t="str">
            <v>FRUTT VITTA E.V</v>
          </cell>
          <cell r="E1957" t="str">
            <v>LAGOA VERMELHA</v>
          </cell>
          <cell r="F1957" t="str">
            <v>PASSO FUNDO</v>
          </cell>
          <cell r="G1957">
            <v>45470</v>
          </cell>
          <cell r="H1957" t="str">
            <v>071.109.003.3</v>
          </cell>
          <cell r="I1957">
            <v>1</v>
          </cell>
          <cell r="J1957">
            <v>45554</v>
          </cell>
          <cell r="K1957">
            <v>45554</v>
          </cell>
          <cell r="L1957" t="str">
            <v>POLPA DE FRUTAS</v>
          </cell>
          <cell r="M1957" t="str">
            <v>FRUTICULTURA</v>
          </cell>
          <cell r="N1957" t="str">
            <v>DEC 034/2023 SMAMA</v>
          </cell>
          <cell r="O1957" t="str">
            <v>EDARINDA KUIAVA DE TOFANO</v>
          </cell>
          <cell r="P1957" t="str">
            <v>54 99962 9643</v>
          </cell>
          <cell r="R1957" t="str">
            <v>BEBIDAS</v>
          </cell>
          <cell r="S1957" t="str">
            <v>MAPA</v>
          </cell>
          <cell r="V1957" t="str">
            <v>Capela Fatima Fazenda dos Candeais, S/N - Interior</v>
          </cell>
          <cell r="W1957" t="str">
            <v>95.300-000</v>
          </cell>
          <cell r="X1957" t="str">
            <v>CONVENCIONAL</v>
          </cell>
        </row>
        <row r="1958">
          <cell r="C1958" t="str">
            <v>11.209/24</v>
          </cell>
          <cell r="D1958" t="str">
            <v>AMREIN QUEIJOS ARTESANAIS</v>
          </cell>
          <cell r="E1958" t="str">
            <v>LAGOA VERMELHA</v>
          </cell>
          <cell r="F1958" t="str">
            <v>PASSO FUNDO</v>
          </cell>
          <cell r="G1958">
            <v>45566</v>
          </cell>
          <cell r="H1958" t="str">
            <v>071.107.419.4</v>
          </cell>
          <cell r="I1958">
            <v>0</v>
          </cell>
          <cell r="K1958">
            <v>45566</v>
          </cell>
          <cell r="L1958" t="str">
            <v>QUEIJOS E BEBIDA LÁCTEA</v>
          </cell>
          <cell r="M1958" t="str">
            <v>BOVINOCULTURA DE LEITE</v>
          </cell>
          <cell r="O1958" t="str">
            <v>ANDREA LUIZA FABIANE AMREIN</v>
          </cell>
          <cell r="P1958" t="str">
            <v>54 99709 3940</v>
          </cell>
          <cell r="R1958" t="str">
            <v>ANIMAL</v>
          </cell>
          <cell r="U1958" t="str">
            <v>lucasamrein@gmail.com</v>
          </cell>
          <cell r="V1958" t="str">
            <v>Reassentamento 25 de Julho, S/N - Interior</v>
          </cell>
          <cell r="W1958" t="str">
            <v>95.300-000</v>
          </cell>
          <cell r="X1958" t="str">
            <v>CONVENCIONAL</v>
          </cell>
        </row>
        <row r="1959">
          <cell r="C1959" t="str">
            <v>11.210/24</v>
          </cell>
          <cell r="D1959" t="str">
            <v>DELÍCIAS DA INÊS</v>
          </cell>
          <cell r="E1959" t="str">
            <v>TAPEJARA</v>
          </cell>
          <cell r="F1959" t="str">
            <v>PASSO FUNDO</v>
          </cell>
          <cell r="G1959">
            <v>45576</v>
          </cell>
          <cell r="H1959" t="str">
            <v>138.104.178.4</v>
          </cell>
          <cell r="I1959">
            <v>1</v>
          </cell>
          <cell r="J1959">
            <v>45635</v>
          </cell>
          <cell r="K1959">
            <v>45635</v>
          </cell>
          <cell r="L1959" t="str">
            <v>PANIFICADOS - CUCAS, PANETONES, BOLACHAS, LASANHAS</v>
          </cell>
          <cell r="M1959" t="str">
            <v>TRIGO</v>
          </cell>
          <cell r="N1959" t="str">
            <v>DNILA 2/2024 DEMA</v>
          </cell>
          <cell r="O1959" t="str">
            <v>INÊS HEIDRICH BENCKE</v>
          </cell>
          <cell r="P1959" t="str">
            <v>54 99627 2261</v>
          </cell>
          <cell r="R1959" t="str">
            <v>VEGETAL</v>
          </cell>
          <cell r="S1959" t="str">
            <v>VIGILÂNCIA SANITÁRIA</v>
          </cell>
          <cell r="U1959" t="str">
            <v>inesbencke@gmail.com</v>
          </cell>
          <cell r="V1959" t="str">
            <v>Cachoeira Alta, S/N - Interior</v>
          </cell>
          <cell r="W1959" t="str">
            <v>99.950-000</v>
          </cell>
          <cell r="X1959" t="str">
            <v>CONVENCIONAL</v>
          </cell>
        </row>
        <row r="1960">
          <cell r="C1960" t="str">
            <v>11.211/24</v>
          </cell>
          <cell r="D1960" t="str">
            <v>PÃO DE DEUS</v>
          </cell>
          <cell r="E1960" t="str">
            <v>CAPÃO BONITO DO SUL</v>
          </cell>
          <cell r="F1960" t="str">
            <v>PASSO FUNDO</v>
          </cell>
          <cell r="G1960">
            <v>45583</v>
          </cell>
          <cell r="H1960" t="str">
            <v>475.101.372.5</v>
          </cell>
          <cell r="I1960">
            <v>1</v>
          </cell>
          <cell r="J1960">
            <v>45750</v>
          </cell>
          <cell r="K1960">
            <v>45750</v>
          </cell>
          <cell r="L1960" t="str">
            <v>PANIFICADOS - PÃO SOVADO E INTEGRAL, MASSA CASEIRA</v>
          </cell>
          <cell r="M1960" t="str">
            <v>TRIGO</v>
          </cell>
          <cell r="N1960" t="str">
            <v>LU 001/2025-1 SMADEMA</v>
          </cell>
          <cell r="O1960" t="str">
            <v>ALCI LUCAS DE ANDRADE</v>
          </cell>
          <cell r="P1960" t="str">
            <v>54 99908 2485</v>
          </cell>
          <cell r="R1960" t="str">
            <v>VEGETAL</v>
          </cell>
          <cell r="S1960" t="str">
            <v>VIGILÂNCIA SANITÁRIA</v>
          </cell>
          <cell r="U1960" t="str">
            <v>agroind.paodedeus@outlook.com</v>
          </cell>
          <cell r="V1960" t="str">
            <v>Estrada Lajeado dos Ivos, 1705</v>
          </cell>
          <cell r="W1960" t="str">
            <v>95.308-000</v>
          </cell>
          <cell r="X1960" t="str">
            <v>CONVENCIONAL</v>
          </cell>
        </row>
        <row r="1961">
          <cell r="C1961" t="str">
            <v>11.212/24</v>
          </cell>
          <cell r="D1961" t="str">
            <v>VIERO MASSAS</v>
          </cell>
          <cell r="E1961" t="str">
            <v>SANTO EXPEDITO DO SUL</v>
          </cell>
          <cell r="F1961" t="str">
            <v>PASSO FUNDO</v>
          </cell>
          <cell r="G1961">
            <v>45587</v>
          </cell>
          <cell r="H1961" t="str">
            <v>404.101.466.1</v>
          </cell>
          <cell r="I1961">
            <v>1</v>
          </cell>
          <cell r="J1961">
            <v>45751</v>
          </cell>
          <cell r="K1961">
            <v>45751</v>
          </cell>
          <cell r="L1961" t="str">
            <v>TORTEI, AGNOLINE E MASSAS</v>
          </cell>
          <cell r="M1961" t="str">
            <v>TRIGO</v>
          </cell>
          <cell r="N1961" t="str">
            <v>DILA 001/2025 DEMA</v>
          </cell>
          <cell r="O1961" t="str">
            <v>IVANIR MARIA FRIZON VIERO</v>
          </cell>
          <cell r="P1961" t="str">
            <v>54 99702 3514</v>
          </cell>
          <cell r="R1961" t="str">
            <v>VEGETAL</v>
          </cell>
          <cell r="S1961" t="str">
            <v>VIGILÂNCIA SANITÁRIA</v>
          </cell>
          <cell r="V1961" t="str">
            <v>Linha Rincão Bonito, S/N - Interior</v>
          </cell>
          <cell r="W1961" t="str">
            <v>99.895-000</v>
          </cell>
          <cell r="X1961" t="str">
            <v>CONVENCIONAL</v>
          </cell>
        </row>
        <row r="1962">
          <cell r="C1962" t="str">
            <v>11.213/24</v>
          </cell>
          <cell r="D1962" t="str">
            <v>MAMMA MIA</v>
          </cell>
          <cell r="E1962" t="str">
            <v>PAIM FILHO</v>
          </cell>
          <cell r="F1962" t="str">
            <v>PASSO FUNDO</v>
          </cell>
          <cell r="G1962">
            <v>45639</v>
          </cell>
          <cell r="H1962" t="str">
            <v>088.104.142.4</v>
          </cell>
          <cell r="I1962">
            <v>1</v>
          </cell>
          <cell r="J1962">
            <v>45856</v>
          </cell>
          <cell r="K1962" t="str">
            <v>18/07/2025</v>
          </cell>
          <cell r="L1962" t="str">
            <v>PANIFICADOS - MASSAS, PIZZAS, BISCOITOS, SALGADOS</v>
          </cell>
          <cell r="M1962" t="str">
            <v>TRIGO</v>
          </cell>
          <cell r="N1962" t="str">
            <v>DNILA Mun nº 003/2024</v>
          </cell>
          <cell r="O1962" t="str">
            <v>GILSON BOEIRA DA SILVA</v>
          </cell>
          <cell r="P1962" t="str">
            <v>54 98409 4012</v>
          </cell>
          <cell r="R1962" t="str">
            <v>VEGETAL</v>
          </cell>
          <cell r="S1962" t="str">
            <v>VIGILÂNCIA SANITÁRIA</v>
          </cell>
          <cell r="U1962" t="str">
            <v>silva-eddy@hotmail.com</v>
          </cell>
          <cell r="V1962" t="str">
            <v>Linha São Joãozinho - Interior</v>
          </cell>
          <cell r="W1962" t="str">
            <v>99.850-000</v>
          </cell>
          <cell r="X1962" t="str">
            <v>CONVENCIONAL</v>
          </cell>
        </row>
        <row r="1963">
          <cell r="C1963" t="str">
            <v>11.214/24</v>
          </cell>
          <cell r="D1963" t="str">
            <v>MARI SABOR CASEIRO</v>
          </cell>
          <cell r="E1963" t="str">
            <v>MACHADINHO</v>
          </cell>
          <cell r="F1963" t="str">
            <v>PASSO FUNDO</v>
          </cell>
          <cell r="G1963">
            <v>45649</v>
          </cell>
          <cell r="H1963" t="str">
            <v>074.102.410.1</v>
          </cell>
          <cell r="I1963">
            <v>1</v>
          </cell>
          <cell r="J1963">
            <v>45728</v>
          </cell>
          <cell r="K1963">
            <v>45728</v>
          </cell>
          <cell r="L1963" t="str">
            <v>PANIFICADOS - PÃO, BISCOITO, CUCA</v>
          </cell>
          <cell r="M1963" t="str">
            <v>TRIGO</v>
          </cell>
          <cell r="N1963" t="str">
            <v>DNILA 243/24 DMA</v>
          </cell>
          <cell r="O1963" t="str">
            <v>MARLENE PEDRON RUGGINI</v>
          </cell>
          <cell r="P1963" t="str">
            <v>54 99991 4774</v>
          </cell>
          <cell r="R1963" t="str">
            <v>VEGETAL</v>
          </cell>
          <cell r="S1963" t="str">
            <v>VIGILÂNCIA SANITÁRIA</v>
          </cell>
          <cell r="V1963" t="str">
            <v>Linha São Caetano, 226 - Interior</v>
          </cell>
          <cell r="W1963" t="str">
            <v>99.880-000</v>
          </cell>
          <cell r="X1963" t="str">
            <v>CONVENCIONAL</v>
          </cell>
        </row>
        <row r="1964">
          <cell r="C1964" t="str">
            <v>11.215/25</v>
          </cell>
          <cell r="D1964" t="str">
            <v>VINHOS SILVESTRO</v>
          </cell>
          <cell r="E1964" t="str">
            <v>CACIQUE DOBLE</v>
          </cell>
          <cell r="F1964" t="str">
            <v>PASSO FUNDO</v>
          </cell>
          <cell r="G1964">
            <v>45681</v>
          </cell>
          <cell r="H1964" t="str">
            <v>178.103.033.0</v>
          </cell>
          <cell r="I1964">
            <v>0</v>
          </cell>
          <cell r="K1964">
            <v>45681</v>
          </cell>
          <cell r="L1964" t="str">
            <v>VINHOS, SUCOS E POLPAS</v>
          </cell>
          <cell r="M1964" t="str">
            <v>VITIVINICULTURA E MIRTILO</v>
          </cell>
          <cell r="O1964" t="str">
            <v>MARIANA SILVESTRO</v>
          </cell>
          <cell r="P1964" t="str">
            <v>54 99632 2238</v>
          </cell>
          <cell r="R1964" t="str">
            <v>BEBIDAS</v>
          </cell>
          <cell r="U1964" t="str">
            <v>marianasilvestro2020@gmail.com</v>
          </cell>
          <cell r="V1964" t="str">
            <v>Linha Lajeadinho, 240 - Interior</v>
          </cell>
          <cell r="W1964" t="str">
            <v>99.860-000</v>
          </cell>
          <cell r="X1964" t="str">
            <v>CONVENCIONAL</v>
          </cell>
        </row>
        <row r="1965">
          <cell r="C1965" t="str">
            <v>11.216/25</v>
          </cell>
          <cell r="D1965" t="str">
            <v>VINHOS COLONIAIS TUMELERO</v>
          </cell>
          <cell r="E1965" t="str">
            <v>LAGOA VERMELHA</v>
          </cell>
          <cell r="F1965" t="str">
            <v>PASSO FUNDO</v>
          </cell>
          <cell r="G1965">
            <v>45755</v>
          </cell>
          <cell r="H1965" t="str">
            <v>071.109.548.5</v>
          </cell>
          <cell r="I1965">
            <v>0</v>
          </cell>
          <cell r="K1965">
            <v>45755</v>
          </cell>
          <cell r="L1965" t="str">
            <v>VINHO E SUCO</v>
          </cell>
          <cell r="M1965" t="str">
            <v>VITIVINICULTURA</v>
          </cell>
          <cell r="O1965" t="str">
            <v>FELIPE ROSSI TUMELERO</v>
          </cell>
          <cell r="P1965" t="str">
            <v>54 99962 9643</v>
          </cell>
          <cell r="R1965" t="str">
            <v>BEBIDAS</v>
          </cell>
          <cell r="V1965" t="str">
            <v>Capela Nossa Senhora das Graças, S/N - Interior</v>
          </cell>
          <cell r="W1965" t="str">
            <v>95.300-000</v>
          </cell>
          <cell r="X1965" t="str">
            <v>CONVENCIONAL</v>
          </cell>
        </row>
        <row r="1966">
          <cell r="C1966" t="str">
            <v>11.217/25</v>
          </cell>
          <cell r="D1966" t="str">
            <v>AGRO FLORESCER</v>
          </cell>
          <cell r="E1966" t="str">
            <v>LAGOA VERMELHA</v>
          </cell>
          <cell r="F1966" t="str">
            <v>PASSO FUNDO</v>
          </cell>
          <cell r="G1966">
            <v>45755</v>
          </cell>
          <cell r="H1966" t="str">
            <v>071.108.122.0</v>
          </cell>
          <cell r="I1966">
            <v>0</v>
          </cell>
          <cell r="K1966">
            <v>45755</v>
          </cell>
          <cell r="L1966" t="str">
            <v>CONSERVAS, MANDIOCA, GELEIA E SCHIMIER, SELETA DE LEGUMES</v>
          </cell>
          <cell r="M1966" t="str">
            <v>HORTICULTURA E FRUTICULTURA</v>
          </cell>
          <cell r="O1966" t="str">
            <v>ROSELEI DE FÁTIMA XAVIER MACHADO</v>
          </cell>
          <cell r="P1966" t="str">
            <v>54 99999 7916</v>
          </cell>
          <cell r="R1966" t="str">
            <v>VEGETAL</v>
          </cell>
          <cell r="V1966" t="str">
            <v>Capão do Cedro, S/N - Interior</v>
          </cell>
          <cell r="W1966" t="str">
            <v>95.300-000</v>
          </cell>
          <cell r="X1966" t="str">
            <v>CONVENCIONAL</v>
          </cell>
        </row>
        <row r="1967">
          <cell r="C1967" t="str">
            <v>11.218/25</v>
          </cell>
          <cell r="D1967" t="str">
            <v>TESSARO PANIFICADOS</v>
          </cell>
          <cell r="E1967" t="str">
            <v>CASEIROS</v>
          </cell>
          <cell r="F1967" t="str">
            <v>PASSO FUNDO</v>
          </cell>
          <cell r="G1967">
            <v>45793</v>
          </cell>
          <cell r="H1967" t="str">
            <v>258.101.593.9</v>
          </cell>
          <cell r="I1967">
            <v>0</v>
          </cell>
          <cell r="K1967">
            <v>45793</v>
          </cell>
          <cell r="L1967" t="str">
            <v>PANIFICADOS - CUCA, BOLACHAS, PÃO, SALGADOS, PIZZA</v>
          </cell>
          <cell r="M1967" t="str">
            <v>TRIGO</v>
          </cell>
          <cell r="O1967" t="str">
            <v>NEUZA DE OLIVEIRA TESSARO</v>
          </cell>
          <cell r="P1967" t="str">
            <v>54 99972 6669</v>
          </cell>
          <cell r="R1967" t="str">
            <v>VEGETAL</v>
          </cell>
          <cell r="U1967" t="str">
            <v>neuzaotessaro@outlook.com</v>
          </cell>
          <cell r="V1967" t="str">
            <v>Linha Massocatto, S/N - Rural</v>
          </cell>
          <cell r="W1967" t="str">
            <v>95.315-000</v>
          </cell>
          <cell r="X1967" t="str">
            <v>CONVENCIONAL</v>
          </cell>
        </row>
        <row r="1968">
          <cell r="C1968" t="str">
            <v>11.219/25</v>
          </cell>
          <cell r="D1968" t="str">
            <v>MASSAS COLLE</v>
          </cell>
          <cell r="E1968" t="str">
            <v>LAGOA VERMELHA</v>
          </cell>
          <cell r="F1968" t="str">
            <v>PASSO FUNDO</v>
          </cell>
          <cell r="G1968">
            <v>45806</v>
          </cell>
          <cell r="H1968" t="str">
            <v>071.104.172.5</v>
          </cell>
          <cell r="I1968">
            <v>0</v>
          </cell>
          <cell r="K1968">
            <v>45806</v>
          </cell>
          <cell r="L1968" t="str">
            <v>CAPELETTI, TORTEI, LASANHA, MASSAS</v>
          </cell>
          <cell r="M1968" t="str">
            <v>TRIGO</v>
          </cell>
          <cell r="O1968" t="str">
            <v>DIVA HELENA COLLE</v>
          </cell>
          <cell r="P1968" t="str">
            <v>54 99673 7218</v>
          </cell>
          <cell r="R1968" t="str">
            <v>VEGETAL</v>
          </cell>
          <cell r="U1968" t="str">
            <v>divacolle54@gmail.com</v>
          </cell>
          <cell r="V1968" t="str">
            <v>Localidade Tupinambá, S/N - Interior</v>
          </cell>
          <cell r="W1968" t="str">
            <v>95.300-000</v>
          </cell>
          <cell r="X1968" t="str">
            <v>CONVENCIONAL</v>
          </cell>
        </row>
        <row r="1969">
          <cell r="C1969" t="str">
            <v>11.220/25</v>
          </cell>
          <cell r="D1969" t="str">
            <v>AROMA DI VITA</v>
          </cell>
          <cell r="E1969" t="str">
            <v>CACIQUE DOBLE</v>
          </cell>
          <cell r="F1969" t="str">
            <v>PASSO FUNDO</v>
          </cell>
          <cell r="G1969">
            <v>45810</v>
          </cell>
          <cell r="H1969" t="str">
            <v>178.101.195.5</v>
          </cell>
          <cell r="I1969">
            <v>0</v>
          </cell>
          <cell r="K1969">
            <v>45810</v>
          </cell>
          <cell r="L1969" t="str">
            <v>EXTRATO E MOLHO DE TOMATE, DOCE DE FRUTA, MANDIOCA CONGELADA</v>
          </cell>
          <cell r="M1969" t="str">
            <v>HORTICULTURA E FRUTICULTURA</v>
          </cell>
          <cell r="O1969" t="str">
            <v>SILVANE CARMEN ZAPAROLI PASINATO</v>
          </cell>
          <cell r="P1969" t="str">
            <v>54 99604 6998 / 99952 6290</v>
          </cell>
          <cell r="R1969" t="str">
            <v>VEGETAL</v>
          </cell>
          <cell r="U1969" t="str">
            <v>alcipasinato@gmail.com</v>
          </cell>
          <cell r="V1969" t="str">
            <v>Linha Santa Catarina, nº 402 - Interior</v>
          </cell>
          <cell r="W1969" t="str">
            <v>99.860-000</v>
          </cell>
          <cell r="X1969" t="str">
            <v>CONVENCIONAL</v>
          </cell>
        </row>
        <row r="1970">
          <cell r="C1970" t="str">
            <v>11.221/25</v>
          </cell>
          <cell r="D1970" t="str">
            <v>MS CONFEITARIA ARTESANAL</v>
          </cell>
          <cell r="E1970" t="str">
            <v>TUPANCI DO SUL</v>
          </cell>
          <cell r="F1970" t="str">
            <v>PASSO FUNDO</v>
          </cell>
          <cell r="G1970">
            <v>45849</v>
          </cell>
          <cell r="H1970" t="str">
            <v>421.101.472.1</v>
          </cell>
          <cell r="I1970">
            <v>0</v>
          </cell>
          <cell r="K1970">
            <v>45849</v>
          </cell>
          <cell r="L1970" t="str">
            <v>PANIFICADOS - DOCES, BOLOS, MASSAS, PÃES, SALGADOS</v>
          </cell>
          <cell r="M1970" t="str">
            <v>TRIGO</v>
          </cell>
          <cell r="O1970" t="str">
            <v>ELISAMARA PIVA</v>
          </cell>
          <cell r="P1970" t="str">
            <v>54 98409 8602</v>
          </cell>
          <cell r="R1970" t="str">
            <v>VEGETAL</v>
          </cell>
          <cell r="U1970" t="str">
            <v>pivaelisamara571@gmail.com</v>
          </cell>
          <cell r="V1970" t="str">
            <v>Linha Lira, S/N - Interior</v>
          </cell>
          <cell r="W1970" t="str">
            <v>99.878-000</v>
          </cell>
          <cell r="X1970" t="str">
            <v>CONVENCIONAL</v>
          </cell>
        </row>
        <row r="1971">
          <cell r="C1971" t="str">
            <v>11.222/25</v>
          </cell>
          <cell r="D1971" t="str">
            <v>SABOR DA ROÇA</v>
          </cell>
          <cell r="E1971" t="str">
            <v>TAPEJARA</v>
          </cell>
          <cell r="F1971" t="str">
            <v>PASSO FUNDO</v>
          </cell>
          <cell r="G1971">
            <v>45895</v>
          </cell>
          <cell r="H1971" t="str">
            <v>138.107.744.4</v>
          </cell>
          <cell r="I1971">
            <v>1</v>
          </cell>
          <cell r="J1971">
            <v>45926</v>
          </cell>
          <cell r="K1971" t="str">
            <v>26/09/2025</v>
          </cell>
          <cell r="L1971" t="str">
            <v>PANIFICADOS - PÃES, CUCAS, BOLACHAS, BISCOITOS, SALGADINHOS</v>
          </cell>
          <cell r="M1971" t="str">
            <v xml:space="preserve">TRIGO  </v>
          </cell>
          <cell r="N1971" t="str">
            <v>DNILA Mun nº 1/2025</v>
          </cell>
          <cell r="O1971" t="str">
            <v>JOVÂNIA PERERA</v>
          </cell>
          <cell r="P1971" t="str">
            <v>54 99991 7648</v>
          </cell>
          <cell r="R1971" t="str">
            <v>VEGETAL</v>
          </cell>
          <cell r="S1971" t="str">
            <v>VIGILÂNCIA SANITÁRIA</v>
          </cell>
          <cell r="U1971" t="str">
            <v>jop7002@gmail.com</v>
          </cell>
          <cell r="V1971" t="str">
            <v>Rua Osvaldo Cruz, nº 300 - São Paulo</v>
          </cell>
          <cell r="W1971" t="str">
            <v>99.950-000</v>
          </cell>
          <cell r="X1971" t="str">
            <v>CONVENCIONAL</v>
          </cell>
        </row>
        <row r="1972">
          <cell r="C1972" t="str">
            <v>11.223/25</v>
          </cell>
          <cell r="D1972" t="str">
            <v>RELENTO DO SOL</v>
          </cell>
          <cell r="E1972" t="str">
            <v>SÃO JOSÉ DO OURO</v>
          </cell>
          <cell r="F1972" t="str">
            <v>PASSO FUNDO</v>
          </cell>
          <cell r="G1972">
            <v>45895</v>
          </cell>
          <cell r="H1972" t="str">
            <v>123.105.113.0</v>
          </cell>
          <cell r="I1972">
            <v>0</v>
          </cell>
          <cell r="K1972">
            <v>45895</v>
          </cell>
          <cell r="L1972" t="str">
            <v>OVOS</v>
          </cell>
          <cell r="M1972" t="str">
            <v>AVICULTURA DE POSTURA</v>
          </cell>
          <cell r="O1972" t="str">
            <v>MARCELO DAMINI</v>
          </cell>
          <cell r="P1972" t="str">
            <v>54 99675 9390 / 99647 9854</v>
          </cell>
          <cell r="R1972" t="str">
            <v>ANIMAL</v>
          </cell>
          <cell r="U1972" t="str">
            <v>marcelodamini5@gmail.com</v>
          </cell>
          <cell r="V1972" t="str">
            <v>Linha Tanque, s/nº</v>
          </cell>
          <cell r="W1972" t="str">
            <v>99.870-000</v>
          </cell>
          <cell r="X1972" t="str">
            <v>ORGÂNICO NÃO CERTIFICADO</v>
          </cell>
        </row>
        <row r="1973">
          <cell r="C1973" t="str">
            <v>11.224/25</v>
          </cell>
          <cell r="D1973" t="str">
            <v>JEBERSON LUIZ GALON</v>
          </cell>
          <cell r="E1973" t="str">
            <v>SANANDUVA</v>
          </cell>
          <cell r="F1973" t="str">
            <v>PASSO FUNDO</v>
          </cell>
          <cell r="G1973">
            <v>45897</v>
          </cell>
          <cell r="H1973" t="str">
            <v>105.105.123.9</v>
          </cell>
          <cell r="I1973">
            <v>0</v>
          </cell>
          <cell r="K1973">
            <v>45897</v>
          </cell>
          <cell r="L1973" t="str">
            <v>OVOS</v>
          </cell>
          <cell r="M1973" t="str">
            <v>AVICULTURA DE POSTURA</v>
          </cell>
          <cell r="O1973" t="str">
            <v>JEBERSON LUIZ GALON</v>
          </cell>
          <cell r="P1973" t="str">
            <v>54 99958 0928</v>
          </cell>
          <cell r="R1973" t="str">
            <v>ANIMAL</v>
          </cell>
          <cell r="U1973" t="str">
            <v>galonjeberson@gmail.com</v>
          </cell>
          <cell r="V1973" t="str">
            <v>Linha São João do Forquilha, s/nº</v>
          </cell>
          <cell r="W1973" t="str">
            <v>99.840-000</v>
          </cell>
          <cell r="X1973" t="str">
            <v>CONVENCIONAL</v>
          </cell>
        </row>
        <row r="1974">
          <cell r="C1974" t="str">
            <v>11.225/25</v>
          </cell>
          <cell r="D1974" t="str">
            <v>QUEIJOS DA TATI</v>
          </cell>
          <cell r="E1974" t="str">
            <v>CACIQUE DOBLE</v>
          </cell>
          <cell r="F1974" t="str">
            <v>PASSO FUNDO</v>
          </cell>
          <cell r="G1974">
            <v>45923</v>
          </cell>
          <cell r="H1974" t="str">
            <v>178.101.902.6</v>
          </cell>
          <cell r="I1974">
            <v>0</v>
          </cell>
          <cell r="K1974">
            <v>45923</v>
          </cell>
          <cell r="L1974" t="str">
            <v xml:space="preserve">QUEIJO  </v>
          </cell>
          <cell r="M1974" t="str">
            <v>BOVINOCULTURA DE LEITE</v>
          </cell>
          <cell r="O1974" t="str">
            <v>TATIELI MARIA BELTRAME DALL PIZZOL</v>
          </cell>
          <cell r="P1974" t="str">
            <v>54 99999 3478</v>
          </cell>
          <cell r="R1974" t="str">
            <v>ANIMAL</v>
          </cell>
          <cell r="U1974" t="str">
            <v>dalpizzoltatieli@gmail.com</v>
          </cell>
          <cell r="V1974" t="str">
            <v>Linha Rio Ouro, nº 120 - Interior</v>
          </cell>
          <cell r="W1974" t="str">
            <v>99.860-000</v>
          </cell>
          <cell r="X1974" t="str">
            <v>CONVENCIONAL</v>
          </cell>
        </row>
        <row r="1975">
          <cell r="F1975" t="e">
            <v>#N/A</v>
          </cell>
        </row>
        <row r="1976">
          <cell r="F1976" t="e">
            <v>#N/A</v>
          </cell>
        </row>
        <row r="1977">
          <cell r="I1977">
            <v>97</v>
          </cell>
        </row>
        <row r="1978">
          <cell r="C1978" t="str">
            <v>12.001/11</v>
          </cell>
          <cell r="D1978" t="str">
            <v>A</v>
          </cell>
          <cell r="E1978" t="str">
            <v>A</v>
          </cell>
          <cell r="G1978">
            <v>41275</v>
          </cell>
          <cell r="H1978" t="str">
            <v>000.000.000.0</v>
          </cell>
          <cell r="I1978">
            <v>0</v>
          </cell>
          <cell r="K1978" t="str">
            <v>DESC</v>
          </cell>
          <cell r="L1978" t="str">
            <v>DESCONHECIDO</v>
          </cell>
          <cell r="M1978" t="str">
            <v>VEGETAL</v>
          </cell>
          <cell r="R1978" t="str">
            <v>VEGETAL</v>
          </cell>
          <cell r="X1978" t="str">
            <v>CONVENCIONAL</v>
          </cell>
        </row>
        <row r="1979">
          <cell r="C1979" t="str">
            <v>12.002/11</v>
          </cell>
          <cell r="D1979" t="str">
            <v>COLETIVO MÃE TERRA</v>
          </cell>
          <cell r="E1979" t="str">
            <v>JÓIA</v>
          </cell>
          <cell r="F1979" t="str">
            <v>IJUÍ</v>
          </cell>
          <cell r="G1979">
            <v>40688</v>
          </cell>
          <cell r="H1979" t="str">
            <v>239.102.696.4</v>
          </cell>
          <cell r="I1979">
            <v>0</v>
          </cell>
          <cell r="J1979">
            <v>41551</v>
          </cell>
          <cell r="K1979">
            <v>41551</v>
          </cell>
          <cell r="L1979" t="str">
            <v>TRIGO, CENTEIO, GERGELIN, PEPINO, VAGEM, PIMENTÃO, CENOURA E BETERRABA</v>
          </cell>
          <cell r="M1979" t="str">
            <v>HORTICULTURA</v>
          </cell>
          <cell r="O1979" t="str">
            <v>CARMELINDA TIBOLA</v>
          </cell>
          <cell r="P1979" t="str">
            <v>55 9626 0490 / 9987 5724</v>
          </cell>
          <cell r="R1979" t="str">
            <v>VEGETAL</v>
          </cell>
          <cell r="V1979" t="str">
            <v>PA Rondinha</v>
          </cell>
          <cell r="X1979" t="str">
            <v>CONVENCIONAL</v>
          </cell>
        </row>
        <row r="1980">
          <cell r="C1980" t="str">
            <v>12.003/11</v>
          </cell>
          <cell r="D1980" t="str">
            <v>PANIFICADOS DELÍCIA</v>
          </cell>
          <cell r="E1980" t="str">
            <v>PANAMBI</v>
          </cell>
          <cell r="F1980" t="str">
            <v>IJUÍ</v>
          </cell>
          <cell r="G1980">
            <v>41988</v>
          </cell>
          <cell r="H1980" t="str">
            <v>090.102.727.8</v>
          </cell>
          <cell r="I1980">
            <v>1</v>
          </cell>
          <cell r="J1980">
            <v>41988</v>
          </cell>
          <cell r="K1980">
            <v>44729</v>
          </cell>
          <cell r="L1980" t="str">
            <v>PANIFICADOS - CUCA E BOLACHAS</v>
          </cell>
          <cell r="M1980" t="str">
            <v>TRIGO</v>
          </cell>
          <cell r="N1980" t="str">
            <v>DILA - DECLARAÇÃO DE DISPENSA DE LICENCIAMENTO AMBIENTAL Nº 18/2022</v>
          </cell>
          <cell r="O1980" t="str">
            <v>ANTÔNIO JOSÉ INÁCIO</v>
          </cell>
          <cell r="P1980" t="str">
            <v>55 99961 1420</v>
          </cell>
          <cell r="R1980" t="str">
            <v>VEGETAL</v>
          </cell>
          <cell r="S1980" t="str">
            <v>VIGILÂNCIA SANITÁRIA</v>
          </cell>
          <cell r="V1980" t="str">
            <v>Linha Gramado s/n° - Interior</v>
          </cell>
          <cell r="W1980" t="str">
            <v>98.280-000</v>
          </cell>
          <cell r="X1980" t="str">
            <v>CONVENCIONAL</v>
          </cell>
        </row>
        <row r="1981">
          <cell r="C1981" t="str">
            <v>12.004/11</v>
          </cell>
          <cell r="D1981" t="str">
            <v>AGROBOM</v>
          </cell>
          <cell r="E1981" t="str">
            <v>BOZANO</v>
          </cell>
          <cell r="F1981" t="str">
            <v>IJUÍ</v>
          </cell>
          <cell r="G1981">
            <v>40795</v>
          </cell>
          <cell r="H1981" t="str">
            <v>473.100.824.6</v>
          </cell>
          <cell r="I1981">
            <v>1</v>
          </cell>
          <cell r="J1981">
            <v>41142</v>
          </cell>
          <cell r="K1981">
            <v>44770</v>
          </cell>
          <cell r="L1981" t="str">
            <v>PANIFICADOS</v>
          </cell>
          <cell r="M1981" t="str">
            <v>TRIGO</v>
          </cell>
          <cell r="N1981" t="str">
            <v>OFÍCIO CDA N° 016/2022</v>
          </cell>
          <cell r="O1981" t="str">
            <v>SELMANIR TEREZINHA DA CRUZ BONFADA</v>
          </cell>
          <cell r="P1981" t="str">
            <v>55 99105 1284 / 99118 9529</v>
          </cell>
          <cell r="R1981" t="str">
            <v>VEGETAL</v>
          </cell>
          <cell r="S1981" t="str">
            <v>VIGILÂNCIA SANITÁRIA</v>
          </cell>
          <cell r="U1981" t="str">
            <v>quatycruz@hotmail.com</v>
          </cell>
          <cell r="V1981" t="str">
            <v>Vila Salto, s/n°</v>
          </cell>
          <cell r="W1981" t="str">
            <v>98.733-000</v>
          </cell>
          <cell r="X1981" t="str">
            <v>CONVENCIONAL</v>
          </cell>
        </row>
        <row r="1982">
          <cell r="C1982" t="str">
            <v>12.005/11</v>
          </cell>
          <cell r="D1982" t="str">
            <v>VIVIANE CLEMENTINA BARCELOS SCHMITD</v>
          </cell>
          <cell r="E1982" t="str">
            <v>CONDOR</v>
          </cell>
          <cell r="F1982" t="str">
            <v>IJUÍ</v>
          </cell>
          <cell r="G1982">
            <v>40800</v>
          </cell>
          <cell r="H1982" t="str">
            <v>186.102.653.3</v>
          </cell>
          <cell r="I1982">
            <v>0</v>
          </cell>
          <cell r="K1982">
            <v>40800</v>
          </cell>
          <cell r="L1982" t="str">
            <v>PANIFICADOS</v>
          </cell>
          <cell r="M1982" t="str">
            <v>TRIGO</v>
          </cell>
          <cell r="O1982" t="str">
            <v>VIVIANE SCHMIDT</v>
          </cell>
          <cell r="P1982" t="str">
            <v>55 9122 6695 / 9164 3468</v>
          </cell>
          <cell r="R1982" t="str">
            <v>VEGETAL</v>
          </cell>
          <cell r="V1982" t="str">
            <v>Linha Raiz</v>
          </cell>
          <cell r="X1982" t="str">
            <v>CONVENCIONAL</v>
          </cell>
        </row>
        <row r="1983">
          <cell r="C1983" t="str">
            <v>12.006/11</v>
          </cell>
          <cell r="D1983" t="str">
            <v>BARON</v>
          </cell>
          <cell r="E1983" t="str">
            <v>PANAMBI</v>
          </cell>
          <cell r="F1983" t="str">
            <v>IJUÍ</v>
          </cell>
          <cell r="G1983">
            <v>40800</v>
          </cell>
          <cell r="H1983" t="str">
            <v>090.103.352.9</v>
          </cell>
          <cell r="I1983">
            <v>1</v>
          </cell>
          <cell r="J1983">
            <v>41680</v>
          </cell>
          <cell r="K1983">
            <v>44792</v>
          </cell>
          <cell r="L1983" t="str">
            <v>PANIFICADOS</v>
          </cell>
          <cell r="M1983" t="str">
            <v>TRIGO</v>
          </cell>
          <cell r="N1983" t="str">
            <v>DECLARAÇÃO - COORDENADORIA DE DESENVOLVIMENTO AMBIENTAL / SECRETARIA MUNICIPAL DE DESENVOLVIMENTO ECONÔMICO E AMBIENTAL</v>
          </cell>
          <cell r="O1983" t="str">
            <v>ROSEMARI EASEN BARON</v>
          </cell>
          <cell r="P1983" t="str">
            <v>55 9988 6643</v>
          </cell>
          <cell r="R1983" t="str">
            <v>VEGETAL</v>
          </cell>
          <cell r="S1983" t="str">
            <v>VIGILÂNCIA SANITÁRIA</v>
          </cell>
          <cell r="V1983" t="str">
            <v>Linha Iriapira II</v>
          </cell>
          <cell r="W1983" t="str">
            <v>98.280-000</v>
          </cell>
          <cell r="X1983" t="str">
            <v>CONVENCIONAL</v>
          </cell>
        </row>
        <row r="1984">
          <cell r="C1984" t="str">
            <v>12.007/11</v>
          </cell>
          <cell r="D1984" t="str">
            <v>EMBUTIDOS GIRARDI</v>
          </cell>
          <cell r="E1984" t="str">
            <v>PANAMBI</v>
          </cell>
          <cell r="F1984" t="str">
            <v>IJUÍ</v>
          </cell>
          <cell r="G1984">
            <v>40800</v>
          </cell>
          <cell r="H1984" t="str">
            <v>090.100.281.0</v>
          </cell>
          <cell r="I1984">
            <v>1</v>
          </cell>
          <cell r="J1984">
            <v>41680</v>
          </cell>
          <cell r="K1984">
            <v>44665</v>
          </cell>
          <cell r="L1984" t="str">
            <v>EMBUTIDOS, BANHA, TORRESMO, DEFUMADOS</v>
          </cell>
          <cell r="M1984" t="str">
            <v>SUINOCULTURA</v>
          </cell>
          <cell r="N1984" t="str">
            <v>DNILA - SMDEA (2020)</v>
          </cell>
          <cell r="O1984" t="str">
            <v>CLAUDIO GIRARDI</v>
          </cell>
          <cell r="P1984" t="str">
            <v>55 99623 2988</v>
          </cell>
          <cell r="R1984" t="str">
            <v>ANIMAL</v>
          </cell>
          <cell r="S1984" t="str">
            <v>SIM</v>
          </cell>
          <cell r="V1984" t="str">
            <v>Linha Gramado, s/nº - Interior</v>
          </cell>
          <cell r="W1984" t="str">
            <v>98.280-000</v>
          </cell>
          <cell r="X1984" t="str">
            <v>CONVENCIONAL</v>
          </cell>
        </row>
        <row r="1985">
          <cell r="C1985" t="str">
            <v>12.008/11</v>
          </cell>
          <cell r="D1985" t="str">
            <v>VANDA ELI MOREIRA LAGO</v>
          </cell>
          <cell r="E1985" t="str">
            <v>PEJUÇARA</v>
          </cell>
          <cell r="G1985">
            <v>40837</v>
          </cell>
          <cell r="H1985" t="str">
            <v>211.101.842.7</v>
          </cell>
          <cell r="I1985">
            <v>0</v>
          </cell>
          <cell r="K1985" t="str">
            <v>DESC</v>
          </cell>
          <cell r="L1985" t="str">
            <v>PANIFICADOS</v>
          </cell>
          <cell r="M1985" t="str">
            <v>TRIGO</v>
          </cell>
          <cell r="O1985" t="str">
            <v>VANDA ELI MOREIRA LAGO</v>
          </cell>
          <cell r="P1985" t="str">
            <v>55 9616 8914</v>
          </cell>
          <cell r="R1985" t="str">
            <v>VEGETAL</v>
          </cell>
          <cell r="V1985" t="str">
            <v>Vista Alegre</v>
          </cell>
          <cell r="X1985" t="str">
            <v>CONVENCIONAL</v>
          </cell>
        </row>
        <row r="1986">
          <cell r="C1986" t="str">
            <v>12.009/11</v>
          </cell>
          <cell r="D1986" t="str">
            <v>SABOR DO CAMPO - GRUPO BRASIL</v>
          </cell>
          <cell r="E1986" t="str">
            <v>PANAMBI</v>
          </cell>
          <cell r="G1986">
            <v>40850</v>
          </cell>
          <cell r="H1986" t="str">
            <v>090.105.784.3</v>
          </cell>
          <cell r="I1986">
            <v>0</v>
          </cell>
          <cell r="K1986" t="str">
            <v>DESC</v>
          </cell>
          <cell r="L1986" t="str">
            <v>PANIFICADOS</v>
          </cell>
          <cell r="M1986" t="str">
            <v>TRIGO</v>
          </cell>
          <cell r="O1986" t="str">
            <v>NAIR ANTUNES RODRIGUES</v>
          </cell>
          <cell r="P1986" t="str">
            <v>55 9156 1871</v>
          </cell>
          <cell r="R1986" t="str">
            <v>VEGETAL</v>
          </cell>
          <cell r="V1986" t="str">
            <v>Linha Brasil</v>
          </cell>
          <cell r="X1986" t="str">
            <v>CONVENCIONAL</v>
          </cell>
        </row>
        <row r="1987">
          <cell r="C1987" t="str">
            <v>12.010/11</v>
          </cell>
          <cell r="D1987" t="str">
            <v>PANIFICADOS  MENDONÇA</v>
          </cell>
          <cell r="E1987" t="str">
            <v>AUGUSTO PESTANA</v>
          </cell>
          <cell r="F1987" t="str">
            <v>IJUÍ</v>
          </cell>
          <cell r="G1987">
            <v>40875</v>
          </cell>
          <cell r="H1987" t="str">
            <v>169.102.580.9</v>
          </cell>
          <cell r="I1987">
            <v>1</v>
          </cell>
          <cell r="J1987">
            <v>41256</v>
          </cell>
          <cell r="K1987">
            <v>44791</v>
          </cell>
          <cell r="L1987" t="str">
            <v>PANIFICADOS</v>
          </cell>
          <cell r="M1987" t="str">
            <v>TRIGO</v>
          </cell>
          <cell r="O1987" t="str">
            <v>MARLI TEREZINHA DESSOY MENDONÇA</v>
          </cell>
          <cell r="R1987" t="str">
            <v>VEGETAL</v>
          </cell>
          <cell r="S1987" t="str">
            <v>VIGILÂNCIA SANITÁRIA</v>
          </cell>
          <cell r="V1987" t="str">
            <v>Boca da Picada</v>
          </cell>
          <cell r="W1987" t="str">
            <v>98.740-000</v>
          </cell>
          <cell r="X1987" t="str">
            <v>CONVENCIONAL</v>
          </cell>
        </row>
        <row r="1988">
          <cell r="C1988" t="str">
            <v>12.011/12</v>
          </cell>
          <cell r="D1988" t="str">
            <v>NAOLI</v>
          </cell>
          <cell r="E1988" t="str">
            <v>CORONEL BARROS</v>
          </cell>
          <cell r="F1988" t="str">
            <v>IJUÍ</v>
          </cell>
          <cell r="G1988">
            <v>40976</v>
          </cell>
          <cell r="H1988" t="str">
            <v>351.100.306.9</v>
          </cell>
          <cell r="I1988">
            <v>1</v>
          </cell>
          <cell r="J1988">
            <v>42284</v>
          </cell>
          <cell r="K1988">
            <v>42195</v>
          </cell>
          <cell r="L1988" t="str">
            <v>PANIFICADOS</v>
          </cell>
          <cell r="M1988" t="str">
            <v>TRIGO</v>
          </cell>
          <cell r="N1988" t="str">
            <v>DNILA nº 157/2020 PEAF DACA</v>
          </cell>
          <cell r="O1988" t="str">
            <v>NAIR BUSSLER / OLIVIO BUSSLER</v>
          </cell>
          <cell r="P1988" t="str">
            <v>55 9137 8311 / 9191 1190</v>
          </cell>
          <cell r="R1988" t="str">
            <v>VEGETAL</v>
          </cell>
          <cell r="S1988" t="str">
            <v>VIGILÂNCIA SANITÁRIA</v>
          </cell>
          <cell r="V1988" t="str">
            <v>Linha 8</v>
          </cell>
          <cell r="W1988" t="str">
            <v>98.735-000</v>
          </cell>
          <cell r="X1988" t="str">
            <v>CONVENCIONAL</v>
          </cell>
        </row>
        <row r="1989">
          <cell r="C1989" t="str">
            <v>12.012/12</v>
          </cell>
          <cell r="D1989" t="str">
            <v>SABOR DO CAMPO</v>
          </cell>
          <cell r="E1989" t="str">
            <v>IJUÍ</v>
          </cell>
          <cell r="F1989" t="str">
            <v>IJUÍ</v>
          </cell>
          <cell r="G1989">
            <v>40976</v>
          </cell>
          <cell r="H1989" t="str">
            <v>065.106.267.5</v>
          </cell>
          <cell r="I1989">
            <v>1</v>
          </cell>
          <cell r="J1989">
            <v>41753</v>
          </cell>
          <cell r="K1989">
            <v>44798</v>
          </cell>
          <cell r="L1989" t="str">
            <v>PANIFICADOS</v>
          </cell>
          <cell r="M1989" t="str">
            <v>TRIGO</v>
          </cell>
          <cell r="N1989" t="str">
            <v>DECLARAÇÃO ENQUADRAMENTO AMBIENTAL EMITIDA POR TÉCNICO DA EMATER</v>
          </cell>
          <cell r="O1989" t="str">
            <v>JOAQUIM JOÃO JACOBOSKI</v>
          </cell>
          <cell r="P1989" t="str">
            <v>55 9193 8667</v>
          </cell>
          <cell r="R1989" t="str">
            <v>VEGETAL</v>
          </cell>
          <cell r="S1989" t="str">
            <v>VIGILÂNCIA SANITÁRIA</v>
          </cell>
          <cell r="U1989" t="str">
            <v>biancakusiak@hotmail.com</v>
          </cell>
          <cell r="V1989" t="str">
            <v>Linha 3 Leste</v>
          </cell>
          <cell r="W1989" t="str">
            <v>98.700-000</v>
          </cell>
          <cell r="X1989" t="str">
            <v>CONVENCIONAL</v>
          </cell>
        </row>
        <row r="1990">
          <cell r="C1990" t="str">
            <v>12.013/12</v>
          </cell>
          <cell r="D1990" t="str">
            <v>SANTANA</v>
          </cell>
          <cell r="E1990" t="str">
            <v>IJUÍ</v>
          </cell>
          <cell r="F1990" t="str">
            <v>IJUÍ</v>
          </cell>
          <cell r="G1990">
            <v>40976</v>
          </cell>
          <cell r="H1990" t="str">
            <v>065.101.430.1</v>
          </cell>
          <cell r="I1990">
            <v>1</v>
          </cell>
          <cell r="J1990">
            <v>41586</v>
          </cell>
          <cell r="K1990">
            <v>44779</v>
          </cell>
          <cell r="L1990" t="str">
            <v>PANIFICADOS</v>
          </cell>
          <cell r="M1990" t="str">
            <v>TRIGO</v>
          </cell>
          <cell r="N1990" t="str">
            <v>DECLARAÇÃO Nº 128/2020 SMMA - SECRETARIA MUNICIPAL DE MEIO AMBIENTE</v>
          </cell>
          <cell r="O1990" t="str">
            <v>MARA LUCI TISSOT DAL MOLIN</v>
          </cell>
          <cell r="P1990" t="str">
            <v>55 9939 1156</v>
          </cell>
          <cell r="R1990" t="str">
            <v>VEGETAL</v>
          </cell>
          <cell r="S1990" t="str">
            <v>VIGILÂNCIA SANITÁRIA</v>
          </cell>
          <cell r="V1990" t="str">
            <v>Linha 2 Leste</v>
          </cell>
          <cell r="X1990" t="str">
            <v>CONVENCIONAL</v>
          </cell>
        </row>
        <row r="1991">
          <cell r="C1991" t="str">
            <v>12.014/12</v>
          </cell>
          <cell r="D1991" t="str">
            <v>CAMPONÊS</v>
          </cell>
          <cell r="E1991" t="str">
            <v>JÓIA</v>
          </cell>
          <cell r="F1991" t="str">
            <v>IJUÍ</v>
          </cell>
          <cell r="G1991">
            <v>41102</v>
          </cell>
          <cell r="H1991" t="str">
            <v>239.104.240.4</v>
          </cell>
          <cell r="I1991">
            <v>1</v>
          </cell>
          <cell r="J1991">
            <v>41464</v>
          </cell>
          <cell r="K1991">
            <v>45131</v>
          </cell>
          <cell r="L1991" t="str">
            <v>QUEIJO COLONIAL E MUSSARELA, IOGURTE, BEBIDA LÁCTEA</v>
          </cell>
          <cell r="M1991" t="str">
            <v>BOVINOCULTURA DE LEITE</v>
          </cell>
          <cell r="N1991" t="str">
            <v>LOR 002/2023 SMAICeT</v>
          </cell>
          <cell r="O1991" t="str">
            <v>MARLEISE RITA FIORESI VALSOLER</v>
          </cell>
          <cell r="P1991" t="str">
            <v>55 99640 6516 / 99708 9763</v>
          </cell>
          <cell r="R1991" t="str">
            <v>ANIMAL</v>
          </cell>
          <cell r="S1991" t="str">
            <v>SIM</v>
          </cell>
          <cell r="T1991" t="str">
            <v>SUSAF-RS</v>
          </cell>
          <cell r="U1991" t="str">
            <v>marleisevalsoler@hotmail.com</v>
          </cell>
          <cell r="V1991" t="str">
            <v>Assentamento Simon Bolívar - São João Mirim, Lote 02 - Interior</v>
          </cell>
          <cell r="W1991" t="str">
            <v>98.180-000</v>
          </cell>
          <cell r="X1991" t="str">
            <v>CONVENCIONAL</v>
          </cell>
        </row>
        <row r="1992">
          <cell r="C1992" t="str">
            <v>12.015/12</v>
          </cell>
          <cell r="D1992" t="str">
            <v>PANIFICADOS SABOR DA TERRA</v>
          </cell>
          <cell r="E1992" t="str">
            <v>CORONEL BARROS</v>
          </cell>
          <cell r="G1992">
            <v>41100</v>
          </cell>
          <cell r="H1992" t="str">
            <v>351.100.237.2</v>
          </cell>
          <cell r="I1992">
            <v>0</v>
          </cell>
          <cell r="K1992" t="str">
            <v>DESC</v>
          </cell>
          <cell r="L1992" t="str">
            <v>PANIFICADOS</v>
          </cell>
          <cell r="M1992" t="str">
            <v>TRIGO</v>
          </cell>
          <cell r="O1992" t="str">
            <v>LUCIA KRONEMBERGER / NADIR TRETER</v>
          </cell>
          <cell r="P1992" t="str">
            <v>55 9959 5272</v>
          </cell>
          <cell r="R1992" t="str">
            <v>VEGETAL</v>
          </cell>
          <cell r="V1992" t="str">
            <v>Rua João Alfredo Scherer, Centro</v>
          </cell>
          <cell r="W1992" t="str">
            <v>98.735-000</v>
          </cell>
          <cell r="X1992" t="str">
            <v>CONVENCIONAL</v>
          </cell>
        </row>
        <row r="1993">
          <cell r="C1993" t="str">
            <v>12.016/12</v>
          </cell>
          <cell r="D1993" t="str">
            <v>SETE SABORES</v>
          </cell>
          <cell r="E1993" t="str">
            <v>IJUÍ</v>
          </cell>
          <cell r="F1993" t="str">
            <v>IJUÍ</v>
          </cell>
          <cell r="G1993">
            <v>41137</v>
          </cell>
          <cell r="H1993" t="str">
            <v>065.108.270.6</v>
          </cell>
          <cell r="I1993">
            <v>1</v>
          </cell>
          <cell r="J1993">
            <v>41507</v>
          </cell>
          <cell r="K1993">
            <v>45488</v>
          </cell>
          <cell r="L1993" t="str">
            <v>PANIFICADOS, BOLACHAS, TORTAS, SALGADOS</v>
          </cell>
          <cell r="M1993" t="str">
            <v>TRIGO E MILHO</v>
          </cell>
          <cell r="N1993" t="str">
            <v>Declaração de Enquadramento Ambiental (15/12/2023)</v>
          </cell>
          <cell r="O1993" t="str">
            <v>MARLISE RUSCH TRETER</v>
          </cell>
          <cell r="P1993" t="str">
            <v>55 99126 6685</v>
          </cell>
          <cell r="R1993" t="str">
            <v>VEGETAL</v>
          </cell>
          <cell r="S1993" t="str">
            <v>VIGILÂNCIA SANITÁRIA</v>
          </cell>
          <cell r="V1993" t="str">
            <v>Linha 7 Oeste, s/nº - Esquina Eidmann</v>
          </cell>
          <cell r="W1993" t="str">
            <v>98.700-000</v>
          </cell>
          <cell r="X1993" t="str">
            <v>CONVENCIONAL</v>
          </cell>
        </row>
        <row r="1994">
          <cell r="C1994" t="str">
            <v>12.017/12</v>
          </cell>
          <cell r="D1994" t="str">
            <v>QUEIJARIA UHDE</v>
          </cell>
          <cell r="E1994" t="str">
            <v>AJURICABA</v>
          </cell>
          <cell r="F1994" t="str">
            <v>IJUÍ</v>
          </cell>
          <cell r="G1994">
            <v>41169</v>
          </cell>
          <cell r="H1994" t="str">
            <v>162.102.467.6</v>
          </cell>
          <cell r="I1994">
            <v>1</v>
          </cell>
          <cell r="J1994">
            <v>42130</v>
          </cell>
          <cell r="K1994">
            <v>44923</v>
          </cell>
          <cell r="L1994" t="str">
            <v>QUEIJO COLONIAL, PROVOLONE E FRESCAL</v>
          </cell>
          <cell r="M1994" t="str">
            <v>BOVINOCULTURA DE LEITE</v>
          </cell>
          <cell r="N1994" t="str">
            <v>DNILA MUN 29/09/2020</v>
          </cell>
          <cell r="O1994" t="str">
            <v>ADALBERTO OSMAR UHDE</v>
          </cell>
          <cell r="P1994" t="str">
            <v>55 99618 5774 / 99708 9994</v>
          </cell>
          <cell r="R1994" t="str">
            <v>ANIMAL</v>
          </cell>
          <cell r="S1994" t="str">
            <v>SIM</v>
          </cell>
          <cell r="V1994" t="str">
            <v>Linha 27 Norte, S/N - Medianeira</v>
          </cell>
          <cell r="W1994" t="str">
            <v>98.750-000</v>
          </cell>
          <cell r="X1994" t="str">
            <v>CONVENCIONAL</v>
          </cell>
        </row>
        <row r="1995">
          <cell r="C1995" t="str">
            <v>12.018/12</v>
          </cell>
          <cell r="D1995" t="str">
            <v>TRADIÇÃO</v>
          </cell>
          <cell r="E1995" t="str">
            <v>CORONEL BARROS</v>
          </cell>
          <cell r="F1995" t="str">
            <v>IJUÍ</v>
          </cell>
          <cell r="G1995">
            <v>41169</v>
          </cell>
          <cell r="H1995" t="str">
            <v>351.100.056.6</v>
          </cell>
          <cell r="I1995">
            <v>0</v>
          </cell>
          <cell r="K1995">
            <v>41169</v>
          </cell>
          <cell r="L1995" t="str">
            <v>PANIFICADOS, DOCES E GELÉIAS</v>
          </cell>
          <cell r="M1995" t="str">
            <v>TRIGO</v>
          </cell>
          <cell r="O1995" t="str">
            <v>MARLI ZWICK / VALDIR ZWICK</v>
          </cell>
          <cell r="P1995" t="str">
            <v>55 9144 7234</v>
          </cell>
          <cell r="R1995" t="str">
            <v>VEGETAL</v>
          </cell>
          <cell r="V1995" t="str">
            <v>Rua Felipe Marx, nº100 - Centro</v>
          </cell>
          <cell r="W1995" t="str">
            <v>98.735-000</v>
          </cell>
          <cell r="X1995" t="str">
            <v>CONVENCIONAL</v>
          </cell>
        </row>
        <row r="1996">
          <cell r="C1996" t="str">
            <v>12.019/12</v>
          </cell>
          <cell r="D1996" t="str">
            <v>RAPADURAS  SCHEER</v>
          </cell>
          <cell r="E1996" t="str">
            <v>AUGUSTO PESTANA</v>
          </cell>
          <cell r="F1996" t="str">
            <v>IJUÍ</v>
          </cell>
          <cell r="G1996">
            <v>41192</v>
          </cell>
          <cell r="H1996" t="str">
            <v>169.102.623.6</v>
          </cell>
          <cell r="I1996">
            <v>1</v>
          </cell>
          <cell r="J1996">
            <v>41670</v>
          </cell>
          <cell r="K1996">
            <v>44869</v>
          </cell>
          <cell r="L1996" t="str">
            <v>MELADO, RAPADURA, CRI CRI, CALDO DE CANA</v>
          </cell>
          <cell r="M1996" t="str">
            <v>CANA-DE-AÇÚCAR, AMENDOIM</v>
          </cell>
          <cell r="N1996" t="str">
            <v>OF. SMAMA Nº 26/2020 - DEPARTAMENTO MUNICIPAL DE MEIO AMBIENTE / SMAMA</v>
          </cell>
          <cell r="O1996" t="str">
            <v>CLÓVIS JOSÉ SCHEER</v>
          </cell>
          <cell r="P1996" t="str">
            <v>55 99623 1069 / 99955 2082 / 99996 2905</v>
          </cell>
          <cell r="R1996" t="str">
            <v>VEGETAL</v>
          </cell>
          <cell r="S1996" t="str">
            <v>VIGILÂNCIA SANITÁRIA</v>
          </cell>
          <cell r="U1996" t="str">
            <v>clovis.scheer@hotmail.com</v>
          </cell>
          <cell r="V1996" t="str">
            <v>Marmeleiro, s/nº - Interior</v>
          </cell>
          <cell r="W1996" t="str">
            <v>98.740-000</v>
          </cell>
          <cell r="X1996" t="str">
            <v>CONVENCIONAL</v>
          </cell>
        </row>
        <row r="1997">
          <cell r="C1997" t="str">
            <v>12.020/12</v>
          </cell>
          <cell r="D1997" t="str">
            <v>VOVÔ ALFREDO</v>
          </cell>
          <cell r="E1997" t="str">
            <v>CORONEL BARROS</v>
          </cell>
          <cell r="G1997">
            <v>41198</v>
          </cell>
          <cell r="H1997" t="str">
            <v>351.100.056.6</v>
          </cell>
          <cell r="I1997">
            <v>0</v>
          </cell>
          <cell r="K1997" t="str">
            <v>DESC</v>
          </cell>
          <cell r="L1997" t="str">
            <v xml:space="preserve">OVOS </v>
          </cell>
          <cell r="M1997" t="str">
            <v>AVICULTURA DE POSTURA</v>
          </cell>
          <cell r="O1997" t="str">
            <v>MARLI ZWICK / VALDIR ZWICK</v>
          </cell>
          <cell r="P1997" t="str">
            <v>55 9144 7234</v>
          </cell>
          <cell r="R1997" t="str">
            <v>ANIMAL</v>
          </cell>
          <cell r="V1997" t="str">
            <v>Rincão Seco</v>
          </cell>
          <cell r="W1997" t="str">
            <v>98.735-000</v>
          </cell>
          <cell r="X1997" t="str">
            <v>CONVENCIONAL</v>
          </cell>
        </row>
        <row r="1998">
          <cell r="C1998" t="str">
            <v>12.021/12</v>
          </cell>
          <cell r="D1998" t="str">
            <v>EMBUTIDOS E DEFUMADOS KERBER</v>
          </cell>
          <cell r="E1998" t="str">
            <v>AUGUSTO PESTANA</v>
          </cell>
          <cell r="F1998" t="str">
            <v>IJUÍ</v>
          </cell>
          <cell r="G1998">
            <v>41248</v>
          </cell>
          <cell r="H1998" t="str">
            <v>169.102.844.1</v>
          </cell>
          <cell r="I1998">
            <v>1</v>
          </cell>
          <cell r="J1998">
            <v>42426</v>
          </cell>
          <cell r="K1998">
            <v>42426</v>
          </cell>
          <cell r="L1998" t="str">
            <v>EMBUTIDOS - SALAME, SALSICHÃO E COPA</v>
          </cell>
          <cell r="M1998" t="str">
            <v>SUINOCULTURA</v>
          </cell>
          <cell r="N1998" t="str">
            <v>Of. SMAMA Nº 26/2020 - DEPARTAMENTO MUNICIPAL DE MEIO AMBIENTE / SMAMA</v>
          </cell>
          <cell r="O1998" t="str">
            <v>LUIZ ROBERTO KERBER</v>
          </cell>
          <cell r="P1998" t="str">
            <v>55 9147 4801</v>
          </cell>
          <cell r="R1998" t="str">
            <v>ANIMAL</v>
          </cell>
          <cell r="S1998" t="str">
            <v>SIM</v>
          </cell>
          <cell r="V1998" t="str">
            <v>Rincão dos Bernardi, S/N</v>
          </cell>
          <cell r="W1998" t="str">
            <v>98.740-000</v>
          </cell>
          <cell r="X1998" t="str">
            <v>CONVENCIONAL</v>
          </cell>
        </row>
        <row r="1999">
          <cell r="C1999" t="str">
            <v>12.022/13</v>
          </cell>
          <cell r="D1999" t="str">
            <v>CANTINA BEL VEDERE</v>
          </cell>
          <cell r="E1999" t="str">
            <v>AUGUSTO PESTANA</v>
          </cell>
          <cell r="F1999" t="str">
            <v>IJUÍ</v>
          </cell>
          <cell r="G1999">
            <v>41278</v>
          </cell>
          <cell r="H1999" t="str">
            <v>169.000.787.4</v>
          </cell>
          <cell r="I1999">
            <v>1</v>
          </cell>
          <cell r="J1999">
            <v>41488</v>
          </cell>
          <cell r="K1999">
            <v>41488</v>
          </cell>
          <cell r="L1999" t="str">
            <v>BEBIDAS</v>
          </cell>
          <cell r="M1999" t="str">
            <v>CANA-DE-AÇÚCAR E UVA</v>
          </cell>
          <cell r="O1999" t="str">
            <v>LUIZ ANTÔNIO SCARTON</v>
          </cell>
          <cell r="P1999" t="str">
            <v>55 9178 2413</v>
          </cell>
          <cell r="Q1999" t="str">
            <v>55 3332 9971</v>
          </cell>
          <cell r="R1999" t="str">
            <v>BEBIDAS</v>
          </cell>
          <cell r="S1999" t="str">
            <v>MAPA</v>
          </cell>
          <cell r="U1999" t="str">
            <v>cantina.belvedere@hotmail.com</v>
          </cell>
          <cell r="V1999" t="str">
            <v xml:space="preserve">Vila Rosário, </v>
          </cell>
          <cell r="W1999" t="str">
            <v>98.740-000</v>
          </cell>
          <cell r="X1999" t="str">
            <v>CONVENCIONAL</v>
          </cell>
        </row>
        <row r="2000">
          <cell r="C2000" t="str">
            <v>12.023/13</v>
          </cell>
          <cell r="D2000" t="str">
            <v>BERWIG</v>
          </cell>
          <cell r="E2000" t="str">
            <v>AUGUSTO PESTANA</v>
          </cell>
          <cell r="F2000" t="str">
            <v>IJUÍ</v>
          </cell>
          <cell r="G2000">
            <v>41310</v>
          </cell>
          <cell r="H2000" t="str">
            <v>169.104.458.7</v>
          </cell>
          <cell r="I2000">
            <v>1</v>
          </cell>
          <cell r="J2000">
            <v>42067</v>
          </cell>
          <cell r="K2000">
            <v>42067</v>
          </cell>
          <cell r="L2000" t="str">
            <v>OVOS DE CODORNA</v>
          </cell>
          <cell r="M2000" t="str">
            <v>CRIAÇÃO DE CODORNAS</v>
          </cell>
          <cell r="N2000" t="str">
            <v>OF. SMAMA Nº 26/2020 - DEPARTAMENTO MUNICIPAL DE MEIO AMBIENTE / SMAMA</v>
          </cell>
          <cell r="O2000" t="str">
            <v>SAMUEL TIMÓTEO BERWIG</v>
          </cell>
          <cell r="P2000" t="str">
            <v>55 9195 9600</v>
          </cell>
          <cell r="R2000" t="str">
            <v>ANIMAL</v>
          </cell>
          <cell r="S2000" t="str">
            <v>SIM</v>
          </cell>
          <cell r="U2000" t="str">
            <v>samuelberwig@yahoo.com.br</v>
          </cell>
          <cell r="V2000" t="str">
            <v>Rincão do Progresso</v>
          </cell>
          <cell r="W2000" t="str">
            <v>98.740-000</v>
          </cell>
          <cell r="X2000" t="str">
            <v>CONVENCIONAL</v>
          </cell>
        </row>
        <row r="2001">
          <cell r="C2001" t="str">
            <v>12.024/13</v>
          </cell>
          <cell r="D2001" t="str">
            <v>DARI NELSO KRAMPE</v>
          </cell>
          <cell r="E2001" t="str">
            <v>AJURICABA</v>
          </cell>
          <cell r="F2001" t="str">
            <v>IJUÍ</v>
          </cell>
          <cell r="G2001">
            <v>41310</v>
          </cell>
          <cell r="H2001" t="str">
            <v>162.100.742.9</v>
          </cell>
          <cell r="I2001">
            <v>0</v>
          </cell>
          <cell r="K2001">
            <v>41396</v>
          </cell>
          <cell r="L2001" t="str">
            <v>MELADO</v>
          </cell>
          <cell r="M2001" t="str">
            <v>CANA-DE-AÇÚCAR</v>
          </cell>
          <cell r="O2001" t="str">
            <v>DARIO NELSO KRAMPE</v>
          </cell>
          <cell r="R2001" t="str">
            <v>VEGETAL</v>
          </cell>
          <cell r="V2001" t="str">
            <v>Linha Vinte  e Oito</v>
          </cell>
          <cell r="W2001" t="str">
            <v>98.750-000</v>
          </cell>
          <cell r="X2001" t="str">
            <v>CONVENCIONAL</v>
          </cell>
        </row>
        <row r="2002">
          <cell r="C2002" t="str">
            <v>12.025/13</v>
          </cell>
          <cell r="D2002" t="str">
            <v>GRANJA 4 COQUEIROS</v>
          </cell>
          <cell r="E2002" t="str">
            <v>CORONEL BARROS</v>
          </cell>
          <cell r="G2002">
            <v>41311</v>
          </cell>
          <cell r="H2002" t="str">
            <v>351.100.149.0</v>
          </cell>
          <cell r="I2002">
            <v>0</v>
          </cell>
          <cell r="J2002">
            <v>41711</v>
          </cell>
          <cell r="K2002" t="str">
            <v>DESC</v>
          </cell>
          <cell r="L2002" t="str">
            <v>OVOS</v>
          </cell>
          <cell r="M2002" t="str">
            <v>AVICULTURA DE POSTURA</v>
          </cell>
          <cell r="O2002" t="str">
            <v>DELMAR KLAMT</v>
          </cell>
          <cell r="R2002" t="str">
            <v>ANIMAL</v>
          </cell>
          <cell r="S2002" t="str">
            <v>SIM</v>
          </cell>
          <cell r="V2002" t="str">
            <v>Linha Pulador</v>
          </cell>
          <cell r="W2002" t="str">
            <v>99.735-000</v>
          </cell>
          <cell r="X2002" t="str">
            <v>CONVENCIONAL</v>
          </cell>
        </row>
        <row r="2003">
          <cell r="C2003" t="str">
            <v>12.026/13</v>
          </cell>
          <cell r="D2003" t="str">
            <v>COOPERATIVA IJUIENSE DE PRODUTORES DE PEIXES E PRODUTOS NATURAIS - IJUÍ PEIXES</v>
          </cell>
          <cell r="E2003" t="str">
            <v>IJUÍ</v>
          </cell>
          <cell r="F2003" t="str">
            <v>IJUÍ</v>
          </cell>
          <cell r="G2003">
            <v>41327</v>
          </cell>
          <cell r="H2003" t="str">
            <v>065.014.237.3</v>
          </cell>
          <cell r="I2003">
            <v>0</v>
          </cell>
          <cell r="J2003">
            <v>42283</v>
          </cell>
          <cell r="K2003">
            <v>44471</v>
          </cell>
          <cell r="L2003" t="str">
            <v>PEIXE EVISCERADO</v>
          </cell>
          <cell r="M2003" t="str">
            <v>PESCADOS OU PISCICULTURA</v>
          </cell>
          <cell r="O2003" t="str">
            <v>MARCOS JOSÉ MEGIER</v>
          </cell>
          <cell r="P2003" t="str">
            <v>55 9146 1021 / 9963 5790</v>
          </cell>
          <cell r="R2003" t="str">
            <v>ANIMAL</v>
          </cell>
          <cell r="S2003" t="str">
            <v>SIM</v>
          </cell>
          <cell r="V2003" t="str">
            <v>Distrito Santana</v>
          </cell>
          <cell r="W2003" t="str">
            <v>98.700-000</v>
          </cell>
          <cell r="X2003" t="str">
            <v>CONVENCIONAL</v>
          </cell>
        </row>
        <row r="2004">
          <cell r="C2004" t="str">
            <v>12.027/13</v>
          </cell>
          <cell r="D2004" t="str">
            <v>COOPERATIVA NATUAGRO</v>
          </cell>
          <cell r="E2004" t="str">
            <v>IJUÍ</v>
          </cell>
          <cell r="G2004">
            <v>41330</v>
          </cell>
          <cell r="H2004" t="str">
            <v>065.124.475.8</v>
          </cell>
          <cell r="I2004">
            <v>0</v>
          </cell>
          <cell r="K2004" t="str">
            <v>DESC</v>
          </cell>
          <cell r="L2004" t="str">
            <v>FRANGO</v>
          </cell>
          <cell r="M2004" t="str">
            <v>AVICULTURA DE CORTE</v>
          </cell>
          <cell r="O2004" t="str">
            <v>GILBERTO EICHELBERG</v>
          </cell>
          <cell r="P2004" t="str">
            <v>55 9955 1309</v>
          </cell>
          <cell r="Q2004" t="str">
            <v>55 3333 1516</v>
          </cell>
          <cell r="R2004" t="str">
            <v>ANIMAL</v>
          </cell>
          <cell r="U2004" t="str">
            <v>gilberto.berg@yahoo.com.br</v>
          </cell>
          <cell r="V2004" t="str">
            <v>Distrito Santana</v>
          </cell>
          <cell r="W2004" t="str">
            <v>98.700-000</v>
          </cell>
          <cell r="X2004" t="str">
            <v>CONVENCIONAL</v>
          </cell>
        </row>
        <row r="2005">
          <cell r="C2005" t="str">
            <v>12.028/13</v>
          </cell>
          <cell r="D2005" t="str">
            <v>BOLACHAS FRUTOS DA TERRA</v>
          </cell>
          <cell r="E2005" t="str">
            <v>NOVA RAMADA</v>
          </cell>
          <cell r="G2005">
            <v>41358</v>
          </cell>
          <cell r="H2005" t="str">
            <v>455.100.974.0</v>
          </cell>
          <cell r="I2005">
            <v>0</v>
          </cell>
          <cell r="K2005" t="str">
            <v>DESC</v>
          </cell>
          <cell r="L2005" t="str">
            <v>PANIFICADOS - PAES, CUCAS E BOLACHAS</v>
          </cell>
          <cell r="M2005" t="str">
            <v>TRIGO</v>
          </cell>
          <cell r="O2005" t="str">
            <v>BRUNILDA STROSCHEIN</v>
          </cell>
          <cell r="R2005" t="str">
            <v>VEGETAL</v>
          </cell>
          <cell r="V2005" t="str">
            <v>Timbozal</v>
          </cell>
          <cell r="W2005" t="str">
            <v>98.758-000</v>
          </cell>
          <cell r="X2005" t="str">
            <v>CONVENCIONAL</v>
          </cell>
        </row>
        <row r="2006">
          <cell r="C2006" t="str">
            <v>12.029/13</v>
          </cell>
          <cell r="D2006" t="str">
            <v>EMBUTIDOS MICHAEL</v>
          </cell>
          <cell r="E2006" t="str">
            <v>CORONEL BARROS</v>
          </cell>
          <cell r="F2006" t="str">
            <v>IJUÍ</v>
          </cell>
          <cell r="G2006">
            <v>41351</v>
          </cell>
          <cell r="H2006" t="str">
            <v>351.101.049.9</v>
          </cell>
          <cell r="I2006">
            <v>0</v>
          </cell>
          <cell r="K2006">
            <v>41351</v>
          </cell>
          <cell r="L2006" t="str">
            <v>EMBUTIDOS</v>
          </cell>
          <cell r="M2006" t="str">
            <v>SUINOCULTURA</v>
          </cell>
          <cell r="O2006" t="str">
            <v>ROBERTO OLINTO MICHAEL</v>
          </cell>
          <cell r="P2006" t="str">
            <v>55 9961 2894</v>
          </cell>
          <cell r="R2006" t="str">
            <v>ANIMAL</v>
          </cell>
          <cell r="V2006" t="str">
            <v>Linha 10</v>
          </cell>
          <cell r="W2006" t="str">
            <v>98.735-000</v>
          </cell>
          <cell r="X2006" t="str">
            <v>CONVENCIONAL</v>
          </cell>
        </row>
        <row r="2007">
          <cell r="C2007" t="str">
            <v>12.030/13</v>
          </cell>
          <cell r="D2007" t="str">
            <v>FRIGORÍFICO DE AVES LIARA</v>
          </cell>
          <cell r="E2007" t="str">
            <v>AUGUSTO PESTANA</v>
          </cell>
          <cell r="F2007" t="str">
            <v>IJUÍ</v>
          </cell>
          <cell r="G2007">
            <v>41382</v>
          </cell>
          <cell r="H2007" t="str">
            <v>169.194.103.0</v>
          </cell>
          <cell r="I2007">
            <v>0</v>
          </cell>
          <cell r="K2007">
            <v>41382</v>
          </cell>
          <cell r="L2007" t="str">
            <v>FRANGO</v>
          </cell>
          <cell r="M2007" t="str">
            <v>AVICULTURA DE CORTE</v>
          </cell>
          <cell r="O2007" t="str">
            <v>LIARA ELOISA SOST BERNARDI</v>
          </cell>
          <cell r="P2007" t="str">
            <v>55 9165 1185</v>
          </cell>
          <cell r="R2007" t="str">
            <v>ANIMAL</v>
          </cell>
          <cell r="V2007" t="str">
            <v xml:space="preserve">Ijuizinho - RS-522 </v>
          </cell>
          <cell r="W2007" t="str">
            <v>98.740-000</v>
          </cell>
          <cell r="X2007" t="str">
            <v>CONVENCIONAL</v>
          </cell>
        </row>
        <row r="2008">
          <cell r="C2008" t="str">
            <v>12.031/13</v>
          </cell>
          <cell r="D2008" t="str">
            <v>AMAURI KRAWECHUKA</v>
          </cell>
          <cell r="E2008" t="str">
            <v>IJUÍ</v>
          </cell>
          <cell r="F2008" t="str">
            <v>IJUÍ</v>
          </cell>
          <cell r="G2008">
            <v>41402</v>
          </cell>
          <cell r="H2008" t="str">
            <v>065.109.143.8</v>
          </cell>
          <cell r="I2008">
            <v>1</v>
          </cell>
          <cell r="J2008">
            <v>41856</v>
          </cell>
          <cell r="K2008">
            <v>44902</v>
          </cell>
          <cell r="L2008" t="str">
            <v>LINGUIÇA, BANHA E TORRESMO</v>
          </cell>
          <cell r="M2008" t="str">
            <v>SUINOCULTURA</v>
          </cell>
          <cell r="N2008" t="str">
            <v>DAANI N° 057/2019 - PEAF DACA</v>
          </cell>
          <cell r="O2008" t="str">
            <v>AMAURI KRAWECHUKA</v>
          </cell>
          <cell r="P2008" t="str">
            <v>55 9164 1225</v>
          </cell>
          <cell r="R2008" t="str">
            <v>ANIMAL</v>
          </cell>
          <cell r="S2008" t="str">
            <v>SIM</v>
          </cell>
          <cell r="V2008" t="str">
            <v>Alto da União</v>
          </cell>
          <cell r="W2008" t="str">
            <v>98.700-000</v>
          </cell>
          <cell r="X2008" t="str">
            <v>CONVENCIONAL</v>
          </cell>
        </row>
        <row r="2009">
          <cell r="C2009" t="str">
            <v>12.032/13</v>
          </cell>
          <cell r="D2009" t="str">
            <v>LUIZ CLÁUDIO MASSAFRA DO AMARAL</v>
          </cell>
          <cell r="E2009" t="str">
            <v>AJURICABA</v>
          </cell>
          <cell r="F2009" t="str">
            <v>IJUÍ</v>
          </cell>
          <cell r="G2009">
            <v>41403</v>
          </cell>
          <cell r="H2009" t="str">
            <v>162.100.803.4</v>
          </cell>
          <cell r="I2009">
            <v>0</v>
          </cell>
          <cell r="K2009">
            <v>41522</v>
          </cell>
          <cell r="L2009" t="str">
            <v>MELADO</v>
          </cell>
          <cell r="M2009" t="str">
            <v>CANA-DE-AÇÚCAR</v>
          </cell>
          <cell r="O2009" t="str">
            <v>LUIZ CARLOS MASSAFRA DO AMARAL</v>
          </cell>
          <cell r="R2009" t="str">
            <v>VEGETAL</v>
          </cell>
          <cell r="V2009" t="str">
            <v>Linha 21</v>
          </cell>
          <cell r="W2009" t="str">
            <v>98.750-000</v>
          </cell>
          <cell r="X2009" t="str">
            <v>CONVENCIONAL</v>
          </cell>
        </row>
        <row r="2010">
          <cell r="C2010" t="str">
            <v>12.033/13</v>
          </cell>
          <cell r="D2010" t="str">
            <v>JR OVOS DE CODORNA</v>
          </cell>
          <cell r="E2010" t="str">
            <v>PANAMBI</v>
          </cell>
          <cell r="G2010">
            <v>41418</v>
          </cell>
          <cell r="H2010" t="str">
            <v>090.105.398.8</v>
          </cell>
          <cell r="I2010">
            <v>0</v>
          </cell>
          <cell r="J2010">
            <v>41558</v>
          </cell>
          <cell r="K2010" t="str">
            <v>DESC</v>
          </cell>
          <cell r="L2010" t="str">
            <v>OVOS DE CODORNA</v>
          </cell>
          <cell r="M2010" t="str">
            <v>CRIAÇÃO DE CODORNAS</v>
          </cell>
          <cell r="N2010" t="str">
            <v>DECLARAÇÃO - COORDENADORIA DE DESENVOLVIMENTO AMBIENTAL / SECRETARIA MUNICIPAL DE DESENVOLVIMENTO ECONOMICO E AMBIENTAL</v>
          </cell>
          <cell r="O2010" t="str">
            <v>JONAS KUBISZESKI DILL</v>
          </cell>
          <cell r="P2010" t="str">
            <v>55 9941 4910 / 9992 2882</v>
          </cell>
          <cell r="Q2010" t="str">
            <v>55 3375 2409</v>
          </cell>
          <cell r="R2010" t="str">
            <v>ANIMAL</v>
          </cell>
          <cell r="S2010" t="str">
            <v>SIM</v>
          </cell>
          <cell r="V2010" t="str">
            <v>Rua Bento Gonçalves , 169 - Vila Nova</v>
          </cell>
          <cell r="W2010" t="str">
            <v>98.280-000</v>
          </cell>
          <cell r="X2010" t="str">
            <v>CONVENCIONAL</v>
          </cell>
        </row>
        <row r="2011">
          <cell r="C2011" t="str">
            <v>12.034/13</v>
          </cell>
          <cell r="D2011" t="str">
            <v>JORGE ADALBERTO SILVA DA SILVA</v>
          </cell>
          <cell r="E2011" t="str">
            <v>PEJUÇARA</v>
          </cell>
          <cell r="F2011" t="str">
            <v>IJUÍ</v>
          </cell>
          <cell r="G2011">
            <v>41459</v>
          </cell>
          <cell r="H2011" t="str">
            <v>211.100.041.2</v>
          </cell>
          <cell r="I2011">
            <v>0</v>
          </cell>
          <cell r="K2011">
            <v>41371</v>
          </cell>
          <cell r="L2011" t="str">
            <v>PANIFICADOS</v>
          </cell>
          <cell r="M2011" t="str">
            <v>TRIGO</v>
          </cell>
          <cell r="O2011" t="str">
            <v>JORGE ADALBERTO SILVA DA SILVA</v>
          </cell>
          <cell r="P2011" t="str">
            <v>55 9173 0926</v>
          </cell>
          <cell r="R2011" t="str">
            <v>VEGETAL</v>
          </cell>
          <cell r="V2011" t="str">
            <v>Passo do Inglês</v>
          </cell>
          <cell r="W2011" t="str">
            <v>98.270-000</v>
          </cell>
          <cell r="X2011" t="str">
            <v>CONVENCIONAL</v>
          </cell>
        </row>
        <row r="2012">
          <cell r="C2012" t="str">
            <v>12.035/13</v>
          </cell>
          <cell r="D2012" t="str">
            <v>OVOS SANTA RITA</v>
          </cell>
          <cell r="E2012" t="str">
            <v>PEJUÇARA</v>
          </cell>
          <cell r="F2012" t="str">
            <v>IJUÍ</v>
          </cell>
          <cell r="G2012">
            <v>41459</v>
          </cell>
          <cell r="H2012" t="str">
            <v>211.102.035.9</v>
          </cell>
          <cell r="I2012">
            <v>0</v>
          </cell>
          <cell r="K2012">
            <v>41371</v>
          </cell>
          <cell r="L2012" t="str">
            <v>OVOS</v>
          </cell>
          <cell r="M2012" t="str">
            <v>AVICULTURA DE POSTURA</v>
          </cell>
          <cell r="O2012" t="str">
            <v>ALDEMIR PEZERICO DE OLIVEIRA</v>
          </cell>
          <cell r="P2012" t="str">
            <v>55 9926 8544</v>
          </cell>
          <cell r="Q2012" t="str">
            <v>55 3322 5192</v>
          </cell>
          <cell r="R2012" t="str">
            <v>ANIMAL</v>
          </cell>
          <cell r="V2012" t="str">
            <v>Área Rural</v>
          </cell>
          <cell r="W2012" t="str">
            <v>98.270-000</v>
          </cell>
          <cell r="X2012" t="str">
            <v>CONVENCIONAL</v>
          </cell>
        </row>
        <row r="2013">
          <cell r="C2013" t="str">
            <v>12.036/13</v>
          </cell>
          <cell r="D2013" t="str">
            <v>RECANTO CASEIRO</v>
          </cell>
          <cell r="E2013" t="str">
            <v>IJUÍ</v>
          </cell>
          <cell r="F2013" t="str">
            <v>IJUÍ</v>
          </cell>
          <cell r="G2013">
            <v>41459</v>
          </cell>
          <cell r="H2013" t="str">
            <v>065.105.223.8</v>
          </cell>
          <cell r="I2013">
            <v>1</v>
          </cell>
          <cell r="J2013">
            <v>41787</v>
          </cell>
          <cell r="K2013">
            <v>44559</v>
          </cell>
          <cell r="L2013" t="str">
            <v>PANIFICADOS - PÃES; DOCES, GELÉIAS, COMPOTAS E SUCOS</v>
          </cell>
          <cell r="M2013" t="str">
            <v>TRIGO, PÊSSEGO, FIGO, ABÓBORA, MORANGO, UVA, BUTIÁ</v>
          </cell>
          <cell r="N2013" t="str">
            <v>DILA Mun nº 21/21 SMMA</v>
          </cell>
          <cell r="O2013" t="str">
            <v>LENIR MARIA RADÜNS</v>
          </cell>
          <cell r="P2013" t="str">
            <v>55 99167 4374</v>
          </cell>
          <cell r="Q2013" t="str">
            <v>55 3505 9891</v>
          </cell>
          <cell r="R2013" t="str">
            <v>BEBIDAS/VEGETAL</v>
          </cell>
          <cell r="S2013" t="str">
            <v>VIGILÂNCIA SANITÁRIA / MAPA</v>
          </cell>
          <cell r="U2013" t="str">
            <v>recantocaseiroijui@gmail.com</v>
          </cell>
          <cell r="V2013" t="str">
            <v>Linha 2 Oeste, s/nº - Interior</v>
          </cell>
          <cell r="W2013" t="str">
            <v>98.700-000</v>
          </cell>
          <cell r="X2013" t="str">
            <v>CONVENCIONAL</v>
          </cell>
        </row>
        <row r="2014">
          <cell r="C2014" t="str">
            <v>12.037/13</v>
          </cell>
          <cell r="D2014" t="str">
            <v>APROLEC - ASSOCIAÇÃO DE PRODUTORES DE LEITE COLMÉIA</v>
          </cell>
          <cell r="E2014" t="str">
            <v>IJUÍ</v>
          </cell>
          <cell r="F2014" t="str">
            <v>IJUÍ</v>
          </cell>
          <cell r="G2014">
            <v>41463</v>
          </cell>
          <cell r="H2014" t="str">
            <v>065.111.839.5</v>
          </cell>
          <cell r="I2014">
            <v>1</v>
          </cell>
          <cell r="J2014">
            <v>42272</v>
          </cell>
          <cell r="K2014">
            <v>43897</v>
          </cell>
          <cell r="L2014" t="str">
            <v>LATICINIOS</v>
          </cell>
          <cell r="M2014" t="str">
            <v>BOVINOCULTURA DE LEITE</v>
          </cell>
          <cell r="N2014" t="str">
            <v>DILA mun nº 075/19</v>
          </cell>
          <cell r="O2014" t="str">
            <v>ROBERTO HENRIQUE STEINKE</v>
          </cell>
          <cell r="P2014" t="str">
            <v>55 9117 3357</v>
          </cell>
          <cell r="Q2014" t="str">
            <v>55 3332 7640</v>
          </cell>
          <cell r="R2014" t="str">
            <v>ANIMAL</v>
          </cell>
          <cell r="S2014" t="str">
            <v>SIM</v>
          </cell>
          <cell r="V2014" t="str">
            <v>Linha 6 Oeste</v>
          </cell>
          <cell r="W2014" t="str">
            <v>98.700-000</v>
          </cell>
          <cell r="X2014" t="str">
            <v>CONVENCIONAL</v>
          </cell>
        </row>
        <row r="2015">
          <cell r="C2015" t="str">
            <v>12.038/13</v>
          </cell>
          <cell r="D2015" t="str">
            <v>MARLI KETTENHUBER MARTINI</v>
          </cell>
          <cell r="E2015" t="str">
            <v>IJUÍ</v>
          </cell>
          <cell r="F2015" t="str">
            <v>IJUÍ</v>
          </cell>
          <cell r="G2015">
            <v>41463</v>
          </cell>
          <cell r="H2015" t="str">
            <v>065.106.389.2</v>
          </cell>
          <cell r="I2015">
            <v>1</v>
          </cell>
          <cell r="J2015">
            <v>42230</v>
          </cell>
          <cell r="K2015">
            <v>42230</v>
          </cell>
          <cell r="L2015" t="str">
            <v>PANIFICADOS</v>
          </cell>
          <cell r="M2015" t="str">
            <v>TRIGO</v>
          </cell>
          <cell r="N2015" t="str">
            <v>DECLARAÇÃO Nº 138/2020 - SECRETARIA MUNICIPAL DE MEIO AMBIENTE</v>
          </cell>
          <cell r="O2015" t="str">
            <v>MARLI KETTENHUBER MARTINI</v>
          </cell>
          <cell r="P2015" t="str">
            <v>55 9136 4948</v>
          </cell>
          <cell r="R2015" t="str">
            <v>VEGETAL</v>
          </cell>
          <cell r="S2015" t="str">
            <v>VIGILÂNCIA SANITÁRIA</v>
          </cell>
          <cell r="V2015" t="str">
            <v>Linha 7 Norte, distrito Chorão</v>
          </cell>
          <cell r="W2015" t="str">
            <v>98.700-000</v>
          </cell>
          <cell r="X2015" t="str">
            <v>CONVENCIONAL</v>
          </cell>
        </row>
        <row r="2016">
          <cell r="C2016" t="str">
            <v>12.039/13</v>
          </cell>
          <cell r="D2016" t="str">
            <v>D'CASA</v>
          </cell>
          <cell r="E2016" t="str">
            <v>AUGUSTO PESTANA</v>
          </cell>
          <cell r="F2016" t="str">
            <v>IJUÍ</v>
          </cell>
          <cell r="G2016">
            <v>41463</v>
          </cell>
          <cell r="H2016" t="str">
            <v>169.103.290.2</v>
          </cell>
          <cell r="I2016">
            <v>1</v>
          </cell>
          <cell r="J2016">
            <v>45917</v>
          </cell>
          <cell r="K2016">
            <v>45917</v>
          </cell>
          <cell r="L2016" t="str">
            <v>PANIFICADOS - PÃES, ROSCA, PALITO, COOKIES, BOLACHAS, MASSA FRESCA</v>
          </cell>
          <cell r="M2016" t="str">
            <v>TRIGO, AVEIA, MILHO</v>
          </cell>
          <cell r="N2016" t="str">
            <v>DNILA EMATER</v>
          </cell>
          <cell r="O2016" t="str">
            <v>CLEDI DALA ROSA</v>
          </cell>
          <cell r="P2016" t="str">
            <v>55 99118 9447</v>
          </cell>
          <cell r="R2016" t="str">
            <v>VEGETAL</v>
          </cell>
          <cell r="S2016" t="str">
            <v>VIGILÂNCIA SANITÁRIA</v>
          </cell>
          <cell r="U2016" t="str">
            <v>cledidalarosa@gmail.com</v>
          </cell>
          <cell r="V2016" t="str">
            <v>Boca da Picada, s/nº - Interior</v>
          </cell>
          <cell r="W2016" t="str">
            <v>98.740-000</v>
          </cell>
          <cell r="X2016" t="str">
            <v>CONVENCIONAL</v>
          </cell>
        </row>
        <row r="2017">
          <cell r="C2017" t="str">
            <v>12.040/13</v>
          </cell>
          <cell r="D2017" t="str">
            <v>EMBUTIDOS RINCÃO</v>
          </cell>
          <cell r="E2017" t="str">
            <v>PANAMBI</v>
          </cell>
          <cell r="F2017" t="str">
            <v>IJUÍ</v>
          </cell>
          <cell r="G2017">
            <v>41463</v>
          </cell>
          <cell r="H2017" t="str">
            <v>090.103.257.3</v>
          </cell>
          <cell r="I2017">
            <v>1</v>
          </cell>
          <cell r="J2017">
            <v>42731</v>
          </cell>
          <cell r="K2017">
            <v>42365</v>
          </cell>
          <cell r="L2017" t="str">
            <v>EMBUTIDOS, DEFUMADOS, BANHA E TORRESMO</v>
          </cell>
          <cell r="M2017" t="str">
            <v>SUINOCULTURA</v>
          </cell>
          <cell r="N2017" t="str">
            <v>DECLARAÇÃO - COORDENADORIA DE DESENVOLVIMENTO AMBIENTAL / SECRETARIA MUNICIPAL DE DESENVOLVIMENTO ECONÔMICO E AMBIENTAL</v>
          </cell>
          <cell r="O2017" t="str">
            <v>ELOI BORNHOLDT</v>
          </cell>
          <cell r="P2017" t="str">
            <v>55 9956 1916 / 9601 0040</v>
          </cell>
          <cell r="R2017" t="str">
            <v>ANIMAL</v>
          </cell>
          <cell r="V2017" t="str">
            <v>Linha Rincão Fundo</v>
          </cell>
          <cell r="W2017" t="str">
            <v>98.280-000</v>
          </cell>
          <cell r="X2017" t="str">
            <v>CONVENCIONAL</v>
          </cell>
        </row>
        <row r="2018">
          <cell r="C2018" t="str">
            <v>12.041/13</v>
          </cell>
          <cell r="D2018" t="str">
            <v>LUCIANA RAQUEL ZIMERMANN</v>
          </cell>
          <cell r="E2018" t="str">
            <v>PANAMBI</v>
          </cell>
          <cell r="G2018">
            <v>41463</v>
          </cell>
          <cell r="H2018" t="str">
            <v>090.104.288.9</v>
          </cell>
          <cell r="I2018">
            <v>0</v>
          </cell>
          <cell r="K2018" t="str">
            <v>DESC</v>
          </cell>
          <cell r="L2018" t="str">
            <v>PANIFICADOS</v>
          </cell>
          <cell r="M2018" t="str">
            <v>TRIGO</v>
          </cell>
          <cell r="O2018" t="str">
            <v>LUCIANA RAQUEL ZIMERMANN</v>
          </cell>
          <cell r="P2018" t="str">
            <v>55 9711 5033</v>
          </cell>
          <cell r="R2018" t="str">
            <v>VEGETAL</v>
          </cell>
          <cell r="V2018" t="str">
            <v>Linha Encarnação</v>
          </cell>
          <cell r="W2018" t="str">
            <v>98.280-000</v>
          </cell>
          <cell r="X2018" t="str">
            <v>CONVENCIONAL</v>
          </cell>
        </row>
        <row r="2019">
          <cell r="C2019" t="str">
            <v>12.042/13</v>
          </cell>
          <cell r="D2019" t="str">
            <v>MATTOS E MULLER</v>
          </cell>
          <cell r="E2019" t="str">
            <v>PANAMBI</v>
          </cell>
          <cell r="F2019" t="str">
            <v>IJUÍ</v>
          </cell>
          <cell r="G2019">
            <v>41463</v>
          </cell>
          <cell r="H2019" t="str">
            <v>090.104.694.9</v>
          </cell>
          <cell r="I2019">
            <v>1</v>
          </cell>
          <cell r="J2019">
            <v>42164</v>
          </cell>
          <cell r="K2019">
            <v>45112</v>
          </cell>
          <cell r="L2019" t="str">
            <v>MANDIOCA DESCASCADA</v>
          </cell>
          <cell r="M2019" t="str">
            <v>MANDIOCA</v>
          </cell>
          <cell r="N2019" t="str">
            <v>DECLARAÇÃO - COORDENADORIA DE DESENVOLVIMENTO AMBIENTAL / SECRETARIA MUNICIPAL DE DESENVOLVIMENTO ECONOMICO E AMBIENTAL</v>
          </cell>
          <cell r="O2019" t="str">
            <v>LUIS FELIPE MULLER</v>
          </cell>
          <cell r="P2019" t="str">
            <v>55 99602 8979</v>
          </cell>
          <cell r="R2019" t="str">
            <v>VEGETAL</v>
          </cell>
          <cell r="S2019" t="str">
            <v>VIGILÂNCIA SANITÁRIA</v>
          </cell>
          <cell r="U2019" t="str">
            <v>foguinhomattosmuller@gmail.com</v>
          </cell>
          <cell r="V2019" t="str">
            <v>Linha Fiuza S/N - Interior</v>
          </cell>
          <cell r="W2019" t="str">
            <v>98.280-000</v>
          </cell>
          <cell r="X2019" t="str">
            <v>CONVENCIONAL</v>
          </cell>
        </row>
        <row r="2020">
          <cell r="C2020" t="str">
            <v>12.043/13</v>
          </cell>
          <cell r="D2020" t="str">
            <v>DA INÊS</v>
          </cell>
          <cell r="E2020" t="str">
            <v>BOZANO</v>
          </cell>
          <cell r="F2020" t="str">
            <v>IJUÍ</v>
          </cell>
          <cell r="G2020">
            <v>41492</v>
          </cell>
          <cell r="H2020" t="str">
            <v>473.100.286.8</v>
          </cell>
          <cell r="I2020">
            <v>0</v>
          </cell>
          <cell r="K2020">
            <v>41433</v>
          </cell>
          <cell r="L2020" t="str">
            <v>PANIFICADOS</v>
          </cell>
          <cell r="M2020" t="str">
            <v>TRIGO</v>
          </cell>
          <cell r="O2020" t="str">
            <v>INÊS JUSTINA AUOZANI</v>
          </cell>
          <cell r="R2020" t="str">
            <v>VEGETAL</v>
          </cell>
          <cell r="V2020" t="str">
            <v>Rincão das Figueiras</v>
          </cell>
          <cell r="W2020" t="str">
            <v>98.733-000</v>
          </cell>
          <cell r="X2020" t="str">
            <v>CONVENCIONAL</v>
          </cell>
        </row>
        <row r="2021">
          <cell r="C2021" t="str">
            <v>12.044/13</v>
          </cell>
          <cell r="D2021" t="str">
            <v>ENTREPOSTO DE MEL</v>
          </cell>
          <cell r="E2021" t="str">
            <v>CORONEL BARROS</v>
          </cell>
          <cell r="F2021" t="str">
            <v>IJUÍ</v>
          </cell>
          <cell r="G2021">
            <v>41492</v>
          </cell>
          <cell r="H2021" t="str">
            <v>351.101.242.4</v>
          </cell>
          <cell r="I2021">
            <v>0</v>
          </cell>
          <cell r="K2021">
            <v>41433</v>
          </cell>
          <cell r="L2021" t="str">
            <v>MEL</v>
          </cell>
          <cell r="M2021" t="str">
            <v>APICULTURA</v>
          </cell>
          <cell r="O2021" t="str">
            <v>ADEMAR MARTINS DE MORAES</v>
          </cell>
          <cell r="Q2021" t="str">
            <v>55 3333 9119</v>
          </cell>
          <cell r="R2021" t="str">
            <v>ANIMAL</v>
          </cell>
          <cell r="V2021" t="str">
            <v>Rua Jose Roberto Vogt, Centro</v>
          </cell>
          <cell r="W2021" t="str">
            <v>98.735-000</v>
          </cell>
          <cell r="X2021" t="str">
            <v>CONVENCIONAL</v>
          </cell>
        </row>
        <row r="2022">
          <cell r="C2022" t="str">
            <v>12.045/13</v>
          </cell>
          <cell r="D2022" t="str">
            <v>ASSOCIAÇÃO DOS APICULTORES DE IJUÍ</v>
          </cell>
          <cell r="E2022" t="str">
            <v>IJUÍ</v>
          </cell>
          <cell r="F2022" t="str">
            <v>IJUÍ</v>
          </cell>
          <cell r="G2022">
            <v>41493</v>
          </cell>
          <cell r="H2022" t="str">
            <v>473.100.255.8</v>
          </cell>
          <cell r="I2022">
            <v>1</v>
          </cell>
          <cell r="J2022">
            <v>42272</v>
          </cell>
          <cell r="K2022">
            <v>45237</v>
          </cell>
          <cell r="L2022" t="str">
            <v>MEL</v>
          </cell>
          <cell r="M2022" t="str">
            <v>APICULTURA</v>
          </cell>
          <cell r="N2022" t="str">
            <v>Declaração de Enquadramento Ambiental 19/05/2023</v>
          </cell>
          <cell r="O2022" t="str">
            <v>ALDAIR LUIS COSSETIN</v>
          </cell>
          <cell r="Q2022" t="str">
            <v>55 3332 1438</v>
          </cell>
          <cell r="R2022" t="str">
            <v>ANIMAL</v>
          </cell>
          <cell r="S2022" t="str">
            <v>SIM</v>
          </cell>
          <cell r="V2022" t="str">
            <v>Linha 1 Leste, s/nº - Distrito Santana</v>
          </cell>
          <cell r="W2022" t="str">
            <v>98.700-000</v>
          </cell>
          <cell r="X2022" t="str">
            <v>CONVENCIONAL</v>
          </cell>
        </row>
        <row r="2023">
          <cell r="C2023" t="str">
            <v>12.046/13</v>
          </cell>
          <cell r="D2023" t="str">
            <v>AOZANE</v>
          </cell>
          <cell r="E2023" t="str">
            <v>BOZANO</v>
          </cell>
          <cell r="F2023" t="str">
            <v>IJUÍ</v>
          </cell>
          <cell r="G2023">
            <v>41493</v>
          </cell>
          <cell r="H2023" t="str">
            <v>473.100.698.7</v>
          </cell>
          <cell r="I2023">
            <v>0</v>
          </cell>
          <cell r="K2023">
            <v>41463</v>
          </cell>
          <cell r="L2023" t="str">
            <v>CONSERVAS VEGETAIS</v>
          </cell>
          <cell r="M2023" t="str">
            <v>HORTICULTURA E FRUTICULTURA</v>
          </cell>
          <cell r="O2023" t="str">
            <v>TERESA GODOY AOZANE</v>
          </cell>
          <cell r="R2023" t="str">
            <v>VEGETAL</v>
          </cell>
          <cell r="V2023" t="str">
            <v>Interior Vila Salto</v>
          </cell>
          <cell r="W2023" t="str">
            <v>98.733-000</v>
          </cell>
          <cell r="X2023" t="str">
            <v>CONVENCIONAL</v>
          </cell>
        </row>
        <row r="2024">
          <cell r="C2024" t="str">
            <v>12.047/13</v>
          </cell>
          <cell r="D2024" t="str">
            <v xml:space="preserve">DA NEIVA </v>
          </cell>
          <cell r="E2024" t="str">
            <v>BOZANO</v>
          </cell>
          <cell r="F2024" t="str">
            <v>IJUÍ</v>
          </cell>
          <cell r="G2024">
            <v>41499</v>
          </cell>
          <cell r="H2024" t="str">
            <v>473.100.383.0</v>
          </cell>
          <cell r="I2024">
            <v>0</v>
          </cell>
          <cell r="K2024">
            <v>41499</v>
          </cell>
          <cell r="L2024" t="str">
            <v>PANIFICADOS</v>
          </cell>
          <cell r="M2024" t="str">
            <v>TRIGO</v>
          </cell>
          <cell r="O2024" t="str">
            <v>NEIVA GLITZENHIRN MEINCKE</v>
          </cell>
          <cell r="P2024" t="str">
            <v>55 9979 4793</v>
          </cell>
          <cell r="R2024" t="str">
            <v>VEGETAL</v>
          </cell>
          <cell r="V2024" t="str">
            <v>Rincão de Jesus</v>
          </cell>
          <cell r="W2024" t="str">
            <v>98.773-000</v>
          </cell>
          <cell r="X2024" t="str">
            <v>CONVENCIONAL</v>
          </cell>
        </row>
        <row r="2025">
          <cell r="C2025" t="str">
            <v>12.048/13</v>
          </cell>
          <cell r="D2025" t="str">
            <v>LA MASSA</v>
          </cell>
          <cell r="E2025" t="str">
            <v>IJUÍ</v>
          </cell>
          <cell r="F2025" t="str">
            <v>IJUÍ</v>
          </cell>
          <cell r="G2025">
            <v>41500</v>
          </cell>
          <cell r="H2025" t="str">
            <v>065.110.054.2</v>
          </cell>
          <cell r="I2025">
            <v>1</v>
          </cell>
          <cell r="J2025">
            <v>41682</v>
          </cell>
          <cell r="K2025">
            <v>44726</v>
          </cell>
          <cell r="L2025" t="str">
            <v>PANIFICADOS - PÃES, MASSAS, BOLACHAS, CUCAS, BOLOS</v>
          </cell>
          <cell r="M2025" t="str">
            <v>TRIGO</v>
          </cell>
          <cell r="O2025" t="str">
            <v>VANIA LEONARCZYK KUSIAK</v>
          </cell>
          <cell r="P2025" t="str">
            <v>55 99169 0915</v>
          </cell>
          <cell r="R2025" t="str">
            <v>VEGETAL</v>
          </cell>
          <cell r="S2025" t="str">
            <v>VIGILÂNCIA SANITÁRIA</v>
          </cell>
          <cell r="U2025" t="str">
            <v>vania.nk@hotmail.com</v>
          </cell>
          <cell r="V2025" t="str">
            <v>Linha 3 Leste, s/nº - Distrito Santana</v>
          </cell>
          <cell r="W2025" t="str">
            <v>98.700-000</v>
          </cell>
          <cell r="X2025" t="str">
            <v>CONVENCIONAL</v>
          </cell>
        </row>
        <row r="2026">
          <cell r="C2026" t="str">
            <v>12.049/13</v>
          </cell>
          <cell r="D2026" t="str">
            <v>ELTON PAUSE</v>
          </cell>
          <cell r="E2026" t="str">
            <v>PEJUÇARA</v>
          </cell>
          <cell r="G2026">
            <v>41500</v>
          </cell>
          <cell r="H2026" t="str">
            <v>211.101.813.3</v>
          </cell>
          <cell r="I2026">
            <v>0</v>
          </cell>
          <cell r="K2026" t="str">
            <v>DESC</v>
          </cell>
          <cell r="L2026" t="str">
            <v>MELADO, AÇÚCAR MASCAVO, RAPADURA</v>
          </cell>
          <cell r="M2026" t="str">
            <v>CANA-DE-AÇÚCAR</v>
          </cell>
          <cell r="O2026" t="str">
            <v>ELTON PAUSE</v>
          </cell>
          <cell r="R2026" t="str">
            <v>VEGETAL</v>
          </cell>
          <cell r="V2026" t="str">
            <v>Pedreira</v>
          </cell>
          <cell r="W2026" t="str">
            <v>98.270-000</v>
          </cell>
          <cell r="X2026" t="str">
            <v>CONVENCIONAL</v>
          </cell>
        </row>
        <row r="2027">
          <cell r="C2027" t="str">
            <v>12.050/13</v>
          </cell>
          <cell r="D2027" t="str">
            <v>DA NEIDA</v>
          </cell>
          <cell r="E2027" t="str">
            <v>BOZANO</v>
          </cell>
          <cell r="F2027" t="str">
            <v>IJUÍ</v>
          </cell>
          <cell r="G2027">
            <v>41500</v>
          </cell>
          <cell r="H2027" t="str">
            <v>473.100066.0</v>
          </cell>
          <cell r="I2027">
            <v>0</v>
          </cell>
          <cell r="K2027">
            <v>41500</v>
          </cell>
          <cell r="L2027" t="str">
            <v>PANIFICADOS</v>
          </cell>
          <cell r="M2027" t="str">
            <v>TRIGO</v>
          </cell>
          <cell r="O2027" t="str">
            <v>NEIDA MARIA MEGGOLARO DE CARVALHO</v>
          </cell>
          <cell r="P2027" t="str">
            <v>55 9992 9203</v>
          </cell>
          <cell r="R2027" t="str">
            <v>VEGETAL</v>
          </cell>
          <cell r="V2027" t="str">
            <v>Boa Esperança</v>
          </cell>
          <cell r="W2027" t="str">
            <v>98.733-000</v>
          </cell>
          <cell r="X2027" t="str">
            <v>CONVENCIONAL</v>
          </cell>
        </row>
        <row r="2028">
          <cell r="C2028" t="str">
            <v>12.051/13</v>
          </cell>
          <cell r="D2028" t="str">
            <v xml:space="preserve">RW </v>
          </cell>
          <cell r="E2028" t="str">
            <v>BOZANO</v>
          </cell>
          <cell r="F2028" t="str">
            <v>IJUÍ</v>
          </cell>
          <cell r="G2028">
            <v>41500</v>
          </cell>
          <cell r="H2028" t="str">
            <v>473.100.378.3</v>
          </cell>
          <cell r="I2028">
            <v>0</v>
          </cell>
          <cell r="K2028">
            <v>41500</v>
          </cell>
          <cell r="L2028" t="str">
            <v>QUEIJOS</v>
          </cell>
          <cell r="M2028" t="str">
            <v>BOVINOCULTURA DE LEITE</v>
          </cell>
          <cell r="O2028" t="str">
            <v>WLADEMIR GUILHERME BUZETTO</v>
          </cell>
          <cell r="P2028" t="str">
            <v>55 9129 8723</v>
          </cell>
          <cell r="R2028" t="str">
            <v>ANIMAL</v>
          </cell>
          <cell r="U2028" t="str">
            <v>wlademir b@yahoo.com.br</v>
          </cell>
          <cell r="V2028" t="str">
            <v>Linha 12</v>
          </cell>
          <cell r="W2028" t="str">
            <v>98.733-000</v>
          </cell>
          <cell r="X2028" t="str">
            <v>CONVENCIONAL</v>
          </cell>
        </row>
        <row r="2029">
          <cell r="C2029" t="str">
            <v>12.052/13</v>
          </cell>
          <cell r="D2029" t="str">
            <v>DA BEA</v>
          </cell>
          <cell r="E2029" t="str">
            <v>BOZANO</v>
          </cell>
          <cell r="G2029">
            <v>41500</v>
          </cell>
          <cell r="H2029" t="str">
            <v>473.100.610.3</v>
          </cell>
          <cell r="I2029">
            <v>0</v>
          </cell>
          <cell r="K2029" t="str">
            <v>DESC</v>
          </cell>
          <cell r="L2029" t="str">
            <v>PANIFICADOS</v>
          </cell>
          <cell r="M2029" t="str">
            <v>TRIGO</v>
          </cell>
          <cell r="O2029" t="str">
            <v>FÁTIMA BEATRIZ BONINI SANDRI</v>
          </cell>
          <cell r="R2029" t="str">
            <v>VEGETAL</v>
          </cell>
          <cell r="V2029" t="str">
            <v>Linha 14 Leste</v>
          </cell>
          <cell r="W2029" t="str">
            <v>98.733-000</v>
          </cell>
          <cell r="X2029" t="str">
            <v>CONVENCIONAL</v>
          </cell>
        </row>
        <row r="2030">
          <cell r="C2030" t="str">
            <v>12.053/13</v>
          </cell>
          <cell r="D2030" t="str">
            <v>NELSON CARDOSO</v>
          </cell>
          <cell r="E2030" t="str">
            <v>IJUÍ</v>
          </cell>
          <cell r="G2030">
            <v>41501</v>
          </cell>
          <cell r="H2030" t="str">
            <v>065.107.447.9</v>
          </cell>
          <cell r="I2030">
            <v>0</v>
          </cell>
          <cell r="K2030" t="str">
            <v>DESC</v>
          </cell>
          <cell r="L2030" t="str">
            <v>EMBUTIDOS</v>
          </cell>
          <cell r="M2030" t="str">
            <v>SUINOCULTURA</v>
          </cell>
          <cell r="O2030" t="str">
            <v>NELSON CARDOSO</v>
          </cell>
          <cell r="P2030" t="str">
            <v>55 9112 8264</v>
          </cell>
          <cell r="R2030" t="str">
            <v>ANIMAL</v>
          </cell>
          <cell r="V2030" t="str">
            <v>Linha 4 Leste, Alto da União</v>
          </cell>
          <cell r="W2030" t="str">
            <v>98.700-000</v>
          </cell>
          <cell r="X2030" t="str">
            <v>CONVENCIONAL</v>
          </cell>
        </row>
        <row r="2031">
          <cell r="C2031" t="str">
            <v>12.054/13</v>
          </cell>
          <cell r="D2031" t="str">
            <v>OLMIRO BERÁ</v>
          </cell>
          <cell r="E2031" t="str">
            <v>PANAMBI</v>
          </cell>
          <cell r="G2031">
            <v>41501</v>
          </cell>
          <cell r="H2031" t="str">
            <v>090.102.602.6</v>
          </cell>
          <cell r="I2031">
            <v>0</v>
          </cell>
          <cell r="K2031" t="str">
            <v>DESC</v>
          </cell>
          <cell r="L2031" t="str">
            <v>MEL</v>
          </cell>
          <cell r="M2031" t="str">
            <v>APICULTURA</v>
          </cell>
          <cell r="O2031" t="str">
            <v>OLMIRO BERÁ</v>
          </cell>
          <cell r="P2031" t="str">
            <v>55 9964 9206</v>
          </cell>
          <cell r="R2031" t="str">
            <v>ANIMAL</v>
          </cell>
          <cell r="V2031" t="str">
            <v>Linha Rincão Fundo</v>
          </cell>
          <cell r="W2031" t="str">
            <v>98.280-000</v>
          </cell>
          <cell r="X2031" t="str">
            <v>CONVENCIONAL</v>
          </cell>
        </row>
        <row r="2032">
          <cell r="C2032" t="str">
            <v>12.055/13</v>
          </cell>
          <cell r="D2032" t="str">
            <v>BELLO GALETO</v>
          </cell>
          <cell r="E2032" t="str">
            <v>AJURICABA</v>
          </cell>
          <cell r="G2032">
            <v>41501</v>
          </cell>
          <cell r="H2032" t="str">
            <v>162.101.887.0</v>
          </cell>
          <cell r="I2032">
            <v>0</v>
          </cell>
          <cell r="J2032">
            <v>41507</v>
          </cell>
          <cell r="K2032" t="str">
            <v>DESC</v>
          </cell>
          <cell r="L2032" t="str">
            <v>FRANGO</v>
          </cell>
          <cell r="M2032" t="str">
            <v>AVICULTURA DE CORTE</v>
          </cell>
          <cell r="O2032" t="str">
            <v>CLECI DALLABRIDA</v>
          </cell>
          <cell r="R2032" t="str">
            <v>ANIMAL</v>
          </cell>
          <cell r="V2032" t="str">
            <v>linha 26 Norte</v>
          </cell>
          <cell r="W2032" t="str">
            <v>98.750-000</v>
          </cell>
          <cell r="X2032" t="str">
            <v>CONVENCIONAL</v>
          </cell>
        </row>
        <row r="2033">
          <cell r="C2033" t="str">
            <v>12.056/13</v>
          </cell>
          <cell r="D2033" t="str">
            <v>GRANJA AVÍCOLA RIBAS</v>
          </cell>
          <cell r="E2033" t="str">
            <v>AJURICABA</v>
          </cell>
          <cell r="F2033" t="str">
            <v>IJUÍ</v>
          </cell>
          <cell r="G2033">
            <v>41533</v>
          </cell>
          <cell r="H2033" t="str">
            <v>162.103.668.2</v>
          </cell>
          <cell r="I2033">
            <v>1</v>
          </cell>
          <cell r="J2033">
            <v>42417</v>
          </cell>
          <cell r="K2033">
            <v>45686</v>
          </cell>
          <cell r="L2033" t="str">
            <v>OVOS E OVOS DE CODORNA</v>
          </cell>
          <cell r="M2033" t="str">
            <v>AVICULTURA DE POSTURA</v>
          </cell>
          <cell r="N2033" t="str">
            <v>LO 17/2023 SMAMA</v>
          </cell>
          <cell r="O2033" t="str">
            <v>GILMAR JOSÉ RIBAS</v>
          </cell>
          <cell r="P2033" t="str">
            <v>55 98473 7219 / 98406 5042</v>
          </cell>
          <cell r="R2033" t="str">
            <v>ANIMAL</v>
          </cell>
          <cell r="S2033" t="str">
            <v>SIM</v>
          </cell>
          <cell r="T2033" t="str">
            <v>SUSAF-RS</v>
          </cell>
          <cell r="U2033" t="str">
            <v>gilmarribas20@gmail.com</v>
          </cell>
          <cell r="V2033" t="str">
            <v>Linha 20, S/N - Interior</v>
          </cell>
          <cell r="W2033" t="str">
            <v>98.750-000</v>
          </cell>
          <cell r="X2033" t="str">
            <v>CONVENCIONAL</v>
          </cell>
        </row>
        <row r="2034">
          <cell r="C2034" t="str">
            <v>12.057/13</v>
          </cell>
          <cell r="D2034" t="str">
            <v>MARIA ORLANDINA DA LUZ</v>
          </cell>
          <cell r="E2034" t="str">
            <v>PANAMBI</v>
          </cell>
          <cell r="G2034">
            <v>41533</v>
          </cell>
          <cell r="H2034" t="str">
            <v>090.101.066.9</v>
          </cell>
          <cell r="I2034">
            <v>0</v>
          </cell>
          <cell r="K2034" t="str">
            <v>DESC</v>
          </cell>
          <cell r="L2034" t="str">
            <v>PANIFICADOS</v>
          </cell>
          <cell r="M2034" t="str">
            <v>TRIGO</v>
          </cell>
          <cell r="O2034" t="str">
            <v>MARIA ORLANDINA DA LUZ</v>
          </cell>
          <cell r="R2034" t="str">
            <v>VEGETAL</v>
          </cell>
          <cell r="V2034" t="str">
            <v>Área Rural</v>
          </cell>
          <cell r="W2034" t="str">
            <v>98.280-000</v>
          </cell>
          <cell r="X2034" t="str">
            <v>CONVENCIONAL</v>
          </cell>
        </row>
        <row r="2035">
          <cell r="C2035" t="str">
            <v>12.058/13</v>
          </cell>
          <cell r="D2035" t="str">
            <v xml:space="preserve">COOPERATIVA FRUTIPAN </v>
          </cell>
          <cell r="E2035" t="str">
            <v>PANAMBI</v>
          </cell>
          <cell r="F2035" t="str">
            <v>IJUÍ</v>
          </cell>
          <cell r="G2035">
            <v>41533</v>
          </cell>
          <cell r="H2035" t="str">
            <v>090.004.654.6</v>
          </cell>
          <cell r="I2035">
            <v>1</v>
          </cell>
          <cell r="J2035">
            <v>41674</v>
          </cell>
          <cell r="K2035">
            <v>44626</v>
          </cell>
          <cell r="L2035" t="str">
            <v>SUCOS DE FRUTAS</v>
          </cell>
          <cell r="M2035" t="str">
            <v>LARANJA, UVA, BERGAMOTA</v>
          </cell>
          <cell r="O2035" t="str">
            <v>GELSON LUIS BRONDANI</v>
          </cell>
          <cell r="P2035" t="str">
            <v>55 9181 2003</v>
          </cell>
          <cell r="R2035" t="str">
            <v>BEBIDAS</v>
          </cell>
          <cell r="S2035" t="str">
            <v>VIGILÂNCIA SANITÁRIA</v>
          </cell>
          <cell r="U2035" t="str">
            <v>frutipancooperativa@bol.com.br</v>
          </cell>
          <cell r="V2035" t="str">
            <v>Linha Maranei</v>
          </cell>
          <cell r="W2035" t="str">
            <v>98.280-000</v>
          </cell>
          <cell r="X2035" t="str">
            <v>CONVENCIONAL</v>
          </cell>
        </row>
        <row r="2036">
          <cell r="C2036" t="str">
            <v>12.059/13</v>
          </cell>
          <cell r="D2036" t="str">
            <v>FRUTOS DO CAMPO</v>
          </cell>
          <cell r="E2036" t="str">
            <v>JÓIA</v>
          </cell>
          <cell r="F2036" t="str">
            <v>IJUÍ</v>
          </cell>
          <cell r="G2036">
            <v>41534</v>
          </cell>
          <cell r="H2036" t="str">
            <v>239.104.223.4</v>
          </cell>
          <cell r="I2036">
            <v>1</v>
          </cell>
          <cell r="J2036">
            <v>45131</v>
          </cell>
          <cell r="K2036">
            <v>45131</v>
          </cell>
          <cell r="L2036" t="str">
            <v>MANDIOCA, MORANGA E MILHO VERDE EMBALADOS; PEPINO E CEBOLA EM CONSERVA</v>
          </cell>
          <cell r="M2036" t="str">
            <v>HORTICULTURA</v>
          </cell>
          <cell r="N2036" t="str">
            <v>DNILA EMATER</v>
          </cell>
          <cell r="O2036" t="str">
            <v>SILVIO LUCIANO DOS SANTOS</v>
          </cell>
          <cell r="P2036" t="str">
            <v>55 99612 8763</v>
          </cell>
          <cell r="R2036" t="str">
            <v>VEGETAL</v>
          </cell>
          <cell r="S2036" t="str">
            <v>VIGILÂNCIA SANITÁRIA</v>
          </cell>
          <cell r="U2036" t="str">
            <v>agrofrutosdocampo@yahoo.com.br</v>
          </cell>
          <cell r="V2036" t="str">
            <v>Assentamento Simon Bolívar - São João Mirim, 03 - Interior</v>
          </cell>
          <cell r="W2036" t="str">
            <v>98.180-000</v>
          </cell>
          <cell r="X2036" t="str">
            <v>CONVENCIONAL</v>
          </cell>
        </row>
        <row r="2037">
          <cell r="C2037" t="str">
            <v>12.060/13</v>
          </cell>
          <cell r="D2037" t="str">
            <v>CORACINI</v>
          </cell>
          <cell r="E2037" t="str">
            <v>BOZANO</v>
          </cell>
          <cell r="F2037" t="str">
            <v>IJUÍ</v>
          </cell>
          <cell r="G2037">
            <v>41534</v>
          </cell>
          <cell r="H2037" t="str">
            <v>473.100.372.4</v>
          </cell>
          <cell r="I2037">
            <v>0</v>
          </cell>
          <cell r="K2037">
            <v>41534</v>
          </cell>
          <cell r="L2037" t="str">
            <v>GELÉIAS E DOCES , SCHMIERS</v>
          </cell>
          <cell r="M2037" t="str">
            <v>FRUTICULTURA</v>
          </cell>
          <cell r="O2037" t="str">
            <v>SIEGRIED ELIZABETH CORACINI</v>
          </cell>
          <cell r="R2037" t="str">
            <v>VEGETAL</v>
          </cell>
          <cell r="V2037" t="str">
            <v>BR-285, km 448, interior</v>
          </cell>
          <cell r="W2037" t="str">
            <v>98.733-000</v>
          </cell>
          <cell r="X2037" t="str">
            <v>CONVENCIONAL</v>
          </cell>
        </row>
        <row r="2038">
          <cell r="C2038" t="str">
            <v>12.061/13</v>
          </cell>
          <cell r="D2038" t="str">
            <v>EDINARA KERSTING</v>
          </cell>
          <cell r="E2038" t="str">
            <v>PANAMBI</v>
          </cell>
          <cell r="G2038">
            <v>41555</v>
          </cell>
          <cell r="H2038" t="str">
            <v>090.104.270.6</v>
          </cell>
          <cell r="I2038">
            <v>0</v>
          </cell>
          <cell r="K2038" t="str">
            <v>DESC</v>
          </cell>
          <cell r="L2038" t="str">
            <v>PANIFICADOS</v>
          </cell>
          <cell r="M2038" t="str">
            <v>TRIGO</v>
          </cell>
          <cell r="O2038" t="str">
            <v>EDINARA KERSTING</v>
          </cell>
          <cell r="P2038" t="str">
            <v>55 9610 6736</v>
          </cell>
          <cell r="R2038" t="str">
            <v>VEGETAL</v>
          </cell>
          <cell r="V2038" t="str">
            <v>Área Rural</v>
          </cell>
          <cell r="W2038" t="str">
            <v>98.280-000</v>
          </cell>
          <cell r="X2038" t="str">
            <v>CONVENCIONAL</v>
          </cell>
        </row>
        <row r="2039">
          <cell r="C2039" t="str">
            <v>12.062/13</v>
          </cell>
          <cell r="D2039" t="str">
            <v>TIECHER</v>
          </cell>
          <cell r="E2039" t="str">
            <v>IJUÍ</v>
          </cell>
          <cell r="F2039" t="str">
            <v>IJUÍ</v>
          </cell>
          <cell r="G2039">
            <v>41534</v>
          </cell>
          <cell r="H2039" t="str">
            <v>065.111.813.1</v>
          </cell>
          <cell r="I2039">
            <v>0</v>
          </cell>
          <cell r="J2039">
            <v>42283</v>
          </cell>
          <cell r="K2039">
            <v>43978</v>
          </cell>
          <cell r="L2039" t="str">
            <v>MELADO, AÇÚCAR MASCAVO, RAPADURA</v>
          </cell>
          <cell r="M2039" t="str">
            <v>CANA-DE-AÇÚCAR</v>
          </cell>
          <cell r="N2039" t="str">
            <v>DECLARAÇÃO Nº119/2020 SMMA / SECRETARIA MUNICIPAL DE MEIO AMBIENTE</v>
          </cell>
          <cell r="O2039" t="str">
            <v>GEDER SOUZA TIECHER</v>
          </cell>
          <cell r="P2039" t="str">
            <v>55 99136 4381</v>
          </cell>
          <cell r="R2039" t="str">
            <v>VEGETAL</v>
          </cell>
          <cell r="S2039" t="str">
            <v>VIGILÂNCIA SANITÁRIA</v>
          </cell>
          <cell r="V2039" t="str">
            <v>Linha 7 Leste, Alto da União</v>
          </cell>
          <cell r="W2039" t="str">
            <v>98.700-000</v>
          </cell>
          <cell r="X2039" t="str">
            <v>CONVENCIONAL</v>
          </cell>
        </row>
        <row r="2040">
          <cell r="C2040" t="str">
            <v>12.063/13</v>
          </cell>
          <cell r="D2040" t="str">
            <v xml:space="preserve">DELÍCIAS DA VOVÓ </v>
          </cell>
          <cell r="E2040" t="str">
            <v>IJUÍ</v>
          </cell>
          <cell r="G2040">
            <v>41534</v>
          </cell>
          <cell r="H2040" t="str">
            <v>065.105.924.0</v>
          </cell>
          <cell r="I2040">
            <v>0</v>
          </cell>
          <cell r="K2040" t="str">
            <v>DESC</v>
          </cell>
          <cell r="L2040" t="str">
            <v>PANIFICADOS</v>
          </cell>
          <cell r="M2040" t="str">
            <v>TRIGO</v>
          </cell>
          <cell r="O2040" t="str">
            <v>CLARI OLGA CERETTA GOI</v>
          </cell>
          <cell r="P2040" t="str">
            <v>55 9133 2705</v>
          </cell>
          <cell r="R2040" t="str">
            <v>VEGETAL</v>
          </cell>
          <cell r="V2040" t="str">
            <v>Parador, Alto da União</v>
          </cell>
          <cell r="W2040" t="str">
            <v>98.700-000</v>
          </cell>
          <cell r="X2040" t="str">
            <v>CONVENCIONAL</v>
          </cell>
        </row>
        <row r="2041">
          <cell r="C2041" t="str">
            <v>12.064/13</v>
          </cell>
          <cell r="D2041" t="str">
            <v>AVIÁRIO SARTORI</v>
          </cell>
          <cell r="E2041" t="str">
            <v>IJUÍ</v>
          </cell>
          <cell r="G2041">
            <v>41534</v>
          </cell>
          <cell r="H2041" t="str">
            <v>065.109.865.3</v>
          </cell>
          <cell r="I2041">
            <v>0</v>
          </cell>
          <cell r="K2041" t="str">
            <v>DESC</v>
          </cell>
          <cell r="L2041" t="str">
            <v>OVOS</v>
          </cell>
          <cell r="M2041" t="str">
            <v>AVICULTURA DE POSTURA</v>
          </cell>
          <cell r="O2041" t="str">
            <v>EDUARDO MURARO SARTORI</v>
          </cell>
          <cell r="R2041" t="str">
            <v>ANIMAL</v>
          </cell>
          <cell r="V2041" t="str">
            <v>Linha 1 Oeste - Distr. Barreiro</v>
          </cell>
          <cell r="W2041" t="str">
            <v>98.700-000</v>
          </cell>
          <cell r="X2041" t="str">
            <v>CONVENCIONAL</v>
          </cell>
        </row>
        <row r="2042">
          <cell r="C2042" t="str">
            <v>12.065/13</v>
          </cell>
          <cell r="D2042" t="str">
            <v>AGROAVÍCOLA IJUÍ</v>
          </cell>
          <cell r="E2042" t="str">
            <v>IJUÍ</v>
          </cell>
          <cell r="G2042">
            <v>41534</v>
          </cell>
          <cell r="H2042" t="str">
            <v>065.109.140.3</v>
          </cell>
          <cell r="I2042">
            <v>0</v>
          </cell>
          <cell r="K2042" t="str">
            <v>DESC</v>
          </cell>
          <cell r="L2042" t="str">
            <v>OVOS</v>
          </cell>
          <cell r="M2042" t="str">
            <v>AVICULTURA DE POSTURA</v>
          </cell>
          <cell r="O2042" t="str">
            <v>NERI BOLFE</v>
          </cell>
          <cell r="P2042" t="str">
            <v>55 9983 5837</v>
          </cell>
          <cell r="R2042" t="str">
            <v>ANIMAL</v>
          </cell>
          <cell r="U2042" t="str">
            <v>neriguilhermebolfe@hotmail.com</v>
          </cell>
          <cell r="V2042" t="str">
            <v>Linha 2 Leste - Alto da União</v>
          </cell>
          <cell r="W2042" t="str">
            <v>98.700-000</v>
          </cell>
          <cell r="X2042" t="str">
            <v>CONVENCIONAL</v>
          </cell>
        </row>
        <row r="2043">
          <cell r="C2043" t="str">
            <v>12.066/13</v>
          </cell>
          <cell r="D2043" t="str">
            <v>ALDA BALDISSERA</v>
          </cell>
          <cell r="E2043" t="str">
            <v>IJUÍ</v>
          </cell>
          <cell r="F2043" t="str">
            <v>IJUÍ</v>
          </cell>
          <cell r="G2043">
            <v>41582</v>
          </cell>
          <cell r="H2043" t="str">
            <v>065.106.255.1</v>
          </cell>
          <cell r="I2043">
            <v>0</v>
          </cell>
          <cell r="J2043">
            <v>42262</v>
          </cell>
          <cell r="K2043">
            <v>42262</v>
          </cell>
          <cell r="L2043" t="str">
            <v>PANIFICADOS</v>
          </cell>
          <cell r="M2043" t="str">
            <v>TRIGO</v>
          </cell>
          <cell r="N2043" t="str">
            <v>DECLARAÇÃO Nº 135 / 2020 SMMA SECRETARIA MUNICIPAL DE MEIO AMBIENTE</v>
          </cell>
          <cell r="O2043" t="str">
            <v>ALDI BALDISSERA</v>
          </cell>
          <cell r="P2043" t="str">
            <v>55 9603 5959</v>
          </cell>
          <cell r="R2043" t="str">
            <v>VEGETAL</v>
          </cell>
          <cell r="S2043" t="str">
            <v>VIGILÂNCIA SANITÁRIA</v>
          </cell>
          <cell r="V2043" t="str">
            <v>Linha 11 Norte - Distr. Chorão</v>
          </cell>
          <cell r="W2043" t="str">
            <v>98.700-000</v>
          </cell>
          <cell r="X2043" t="str">
            <v>CONVENCIONAL</v>
          </cell>
        </row>
        <row r="2044">
          <cell r="C2044" t="str">
            <v>12.067/13</v>
          </cell>
          <cell r="D2044" t="str">
            <v>DARI WINKOSKI</v>
          </cell>
          <cell r="E2044" t="str">
            <v>IJUÍ</v>
          </cell>
          <cell r="G2044">
            <v>41582</v>
          </cell>
          <cell r="H2044" t="str">
            <v>065.100.048.3</v>
          </cell>
          <cell r="I2044">
            <v>0</v>
          </cell>
          <cell r="K2044" t="str">
            <v>DESC</v>
          </cell>
          <cell r="L2044" t="str">
            <v>PANIFICADOS</v>
          </cell>
          <cell r="M2044" t="str">
            <v>TRIGO</v>
          </cell>
          <cell r="O2044" t="str">
            <v>DARI WINKOSKI</v>
          </cell>
          <cell r="P2044" t="str">
            <v>55 9921 4355</v>
          </cell>
          <cell r="R2044" t="str">
            <v>VEGETAL</v>
          </cell>
          <cell r="V2044" t="str">
            <v>Distrito Santana</v>
          </cell>
          <cell r="W2044" t="str">
            <v>98.700-000</v>
          </cell>
          <cell r="X2044" t="str">
            <v>CONVENCIONAL</v>
          </cell>
        </row>
        <row r="2045">
          <cell r="C2045" t="str">
            <v>12.068/13</v>
          </cell>
          <cell r="D2045" t="str">
            <v>ROSIMERI TEREZINHA CORADINI BRONZATTO</v>
          </cell>
          <cell r="E2045" t="str">
            <v>PEJUÇARA</v>
          </cell>
          <cell r="G2045">
            <v>41582</v>
          </cell>
          <cell r="H2045" t="str">
            <v>211.100.748.4</v>
          </cell>
          <cell r="I2045">
            <v>0</v>
          </cell>
          <cell r="K2045" t="str">
            <v>DESC</v>
          </cell>
          <cell r="L2045" t="str">
            <v>PANIFICADOS</v>
          </cell>
          <cell r="M2045" t="str">
            <v>TRIGO</v>
          </cell>
          <cell r="O2045" t="str">
            <v>ROSIMERI TEREZINHA CORADINI BRONZATTO</v>
          </cell>
          <cell r="R2045" t="str">
            <v>VEGETAL</v>
          </cell>
          <cell r="V2045" t="str">
            <v>Vista Alegre</v>
          </cell>
          <cell r="W2045" t="str">
            <v>98.270-000</v>
          </cell>
          <cell r="X2045" t="str">
            <v>CONVENCIONAL</v>
          </cell>
        </row>
        <row r="2046">
          <cell r="C2046" t="str">
            <v>12.069/13</v>
          </cell>
          <cell r="D2046" t="str">
            <v>GUILHERME GIOVANI BENETTI</v>
          </cell>
          <cell r="E2046" t="str">
            <v>CATUÍPE</v>
          </cell>
          <cell r="F2046" t="str">
            <v>IJUÍ</v>
          </cell>
          <cell r="G2046">
            <v>41582</v>
          </cell>
          <cell r="H2046" t="str">
            <v>028.105.897.0</v>
          </cell>
          <cell r="I2046">
            <v>0</v>
          </cell>
          <cell r="K2046">
            <v>41375</v>
          </cell>
          <cell r="L2046" t="str">
            <v>SUCO DE UVA</v>
          </cell>
          <cell r="M2046" t="str">
            <v>VITIVINICULTURA</v>
          </cell>
          <cell r="O2046" t="str">
            <v>GUILHERME GIOVANI BENETTI</v>
          </cell>
          <cell r="P2046" t="str">
            <v>55 9184 2530</v>
          </cell>
          <cell r="Q2046" t="str">
            <v>55 3613 2200</v>
          </cell>
          <cell r="R2046" t="str">
            <v>BEBIDAS</v>
          </cell>
          <cell r="V2046" t="str">
            <v>Vista Alegre</v>
          </cell>
          <cell r="W2046" t="str">
            <v>98.770-000</v>
          </cell>
          <cell r="X2046" t="str">
            <v>CONVENCIONAL</v>
          </cell>
        </row>
        <row r="2047">
          <cell r="C2047" t="str">
            <v>12.070/13</v>
          </cell>
          <cell r="D2047" t="str">
            <v>LUIZ  CLAUDIR CEZAR</v>
          </cell>
          <cell r="E2047" t="str">
            <v>CATUÍPE</v>
          </cell>
          <cell r="F2047" t="str">
            <v>IJUÍ</v>
          </cell>
          <cell r="G2047">
            <v>41582</v>
          </cell>
          <cell r="H2047" t="str">
            <v>028.103.421.4</v>
          </cell>
          <cell r="I2047">
            <v>0</v>
          </cell>
          <cell r="K2047">
            <v>41375</v>
          </cell>
          <cell r="L2047" t="str">
            <v>MELADO, AÇÚCAR MASCAVO, RAPADURA</v>
          </cell>
          <cell r="M2047" t="str">
            <v>CANA-DE-AÇÚCAR</v>
          </cell>
          <cell r="O2047" t="str">
            <v>LUIZ CLAUDIR CESAR</v>
          </cell>
          <cell r="R2047" t="str">
            <v>VEGETAL</v>
          </cell>
          <cell r="V2047" t="str">
            <v>Santa Tereza</v>
          </cell>
          <cell r="W2047" t="str">
            <v>97.770-000</v>
          </cell>
          <cell r="X2047" t="str">
            <v>CONVENCIONAL</v>
          </cell>
        </row>
        <row r="2048">
          <cell r="C2048" t="str">
            <v>12.071/13</v>
          </cell>
          <cell r="D2048" t="str">
            <v>CÁTIA FOLHARINI</v>
          </cell>
          <cell r="E2048" t="str">
            <v>CATUÍPE</v>
          </cell>
          <cell r="F2048" t="str">
            <v>IJUÍ</v>
          </cell>
          <cell r="G2048">
            <v>41582</v>
          </cell>
          <cell r="H2048" t="str">
            <v>028.105.566.1</v>
          </cell>
          <cell r="I2048">
            <v>1</v>
          </cell>
          <cell r="J2048">
            <v>45931</v>
          </cell>
          <cell r="K2048">
            <v>45931</v>
          </cell>
          <cell r="L2048" t="str">
            <v>PANIFICADOS - MINI PIZZA, CUCA, PÃO, BOLACHA</v>
          </cell>
          <cell r="M2048" t="str">
            <v>TRIGO</v>
          </cell>
          <cell r="N2048" t="str">
            <v>DNILA EMATER</v>
          </cell>
          <cell r="O2048" t="str">
            <v>CATIA FOLHARINI</v>
          </cell>
          <cell r="P2048" t="str">
            <v>55 99163 6541</v>
          </cell>
          <cell r="R2048" t="str">
            <v>VEGETAL</v>
          </cell>
          <cell r="S2048" t="str">
            <v>VIGILÂNCIA SANITÁRIA</v>
          </cell>
          <cell r="V2048" t="str">
            <v>Localidade Três Vendas, S/N - Interior</v>
          </cell>
          <cell r="W2048" t="str">
            <v>97.770-000</v>
          </cell>
          <cell r="X2048" t="str">
            <v>CONVENCIONAL</v>
          </cell>
        </row>
        <row r="2049">
          <cell r="C2049" t="str">
            <v>12.072/13</v>
          </cell>
          <cell r="D2049" t="str">
            <v>DILSON GRAFF</v>
          </cell>
          <cell r="E2049" t="str">
            <v>PANAMBI</v>
          </cell>
          <cell r="F2049" t="str">
            <v>IJUÍ</v>
          </cell>
          <cell r="G2049">
            <v>41599</v>
          </cell>
          <cell r="H2049" t="str">
            <v>090.103.593.3</v>
          </cell>
          <cell r="I2049">
            <v>1</v>
          </cell>
          <cell r="J2049">
            <v>43545</v>
          </cell>
          <cell r="K2049">
            <v>43545</v>
          </cell>
          <cell r="L2049" t="str">
            <v>EMBUTIDOS E PANIFICADOS</v>
          </cell>
          <cell r="M2049" t="str">
            <v>SUINOCULTURA E TRIGO</v>
          </cell>
          <cell r="O2049" t="str">
            <v>DILSON GRAFF</v>
          </cell>
          <cell r="P2049" t="str">
            <v>55 9986 6958</v>
          </cell>
          <cell r="R2049" t="str">
            <v>ANIMAL</v>
          </cell>
          <cell r="V2049" t="str">
            <v>Alto da União</v>
          </cell>
          <cell r="W2049" t="str">
            <v>98.280-000</v>
          </cell>
          <cell r="X2049" t="str">
            <v>CONVENCIONAL</v>
          </cell>
        </row>
        <row r="2050">
          <cell r="C2050" t="str">
            <v>12.073/13</v>
          </cell>
          <cell r="D2050" t="str">
            <v>MARIA TERESA OLIVEIRA DOS SANTOS</v>
          </cell>
          <cell r="E2050" t="str">
            <v>CATUÍPE</v>
          </cell>
          <cell r="F2050" t="str">
            <v>IJUÍ</v>
          </cell>
          <cell r="G2050">
            <v>41606</v>
          </cell>
          <cell r="H2050" t="str">
            <v>028.103.307.2</v>
          </cell>
          <cell r="I2050">
            <v>0</v>
          </cell>
          <cell r="K2050">
            <v>41606</v>
          </cell>
          <cell r="L2050" t="str">
            <v>PANIFICADOS</v>
          </cell>
          <cell r="M2050" t="str">
            <v>TRIGO</v>
          </cell>
          <cell r="O2050" t="str">
            <v>MARIA TERESA OLIVEIRA DOS SANTOS</v>
          </cell>
          <cell r="R2050" t="str">
            <v>VEGETAL</v>
          </cell>
          <cell r="V2050" t="str">
            <v>Passo do Araçá</v>
          </cell>
          <cell r="W2050" t="str">
            <v>97.770-000</v>
          </cell>
          <cell r="X2050" t="str">
            <v>CONVENCIONAL</v>
          </cell>
        </row>
        <row r="2051">
          <cell r="C2051" t="str">
            <v>12.074/13</v>
          </cell>
          <cell r="D2051" t="str">
            <v>MARGIT KURCHNER NOSTER</v>
          </cell>
          <cell r="E2051" t="str">
            <v>AJURICABA</v>
          </cell>
          <cell r="F2051" t="str">
            <v>IJUÍ</v>
          </cell>
          <cell r="G2051">
            <v>41606</v>
          </cell>
          <cell r="H2051" t="str">
            <v>162.103.365.9</v>
          </cell>
          <cell r="I2051">
            <v>1</v>
          </cell>
          <cell r="J2051">
            <v>43173</v>
          </cell>
          <cell r="K2051">
            <v>43173</v>
          </cell>
          <cell r="L2051" t="str">
            <v>PANIFICADOS</v>
          </cell>
          <cell r="M2051" t="str">
            <v>TRIGO</v>
          </cell>
          <cell r="O2051" t="str">
            <v>MARGIT KURCHNER NOSTER</v>
          </cell>
          <cell r="R2051" t="str">
            <v>VEGETAL</v>
          </cell>
          <cell r="V2051" t="str">
            <v>Linha 23 Norte</v>
          </cell>
          <cell r="W2051" t="str">
            <v>98.750-000</v>
          </cell>
          <cell r="X2051" t="str">
            <v>CONVENCIONAL</v>
          </cell>
        </row>
        <row r="2052">
          <cell r="C2052" t="str">
            <v>12.075/13</v>
          </cell>
          <cell r="D2052" t="str">
            <v>CELITA AHLERT</v>
          </cell>
          <cell r="E2052" t="str">
            <v>PANAMBI</v>
          </cell>
          <cell r="G2052">
            <v>41620</v>
          </cell>
          <cell r="H2052" t="str">
            <v>090.12.371.0</v>
          </cell>
          <cell r="I2052">
            <v>0</v>
          </cell>
          <cell r="K2052" t="str">
            <v>DESC</v>
          </cell>
          <cell r="L2052" t="str">
            <v>PANIFICADOS E OVOS COLONIAIS</v>
          </cell>
          <cell r="M2052" t="str">
            <v>TRIGO E AVICULTURA DE POSTURA</v>
          </cell>
          <cell r="O2052" t="str">
            <v>CELITA AHLERT</v>
          </cell>
          <cell r="P2052" t="str">
            <v>55 9102 3368</v>
          </cell>
          <cell r="R2052" t="str">
            <v>ANIMAL</v>
          </cell>
          <cell r="V2052" t="str">
            <v>Linha Iriapira II</v>
          </cell>
          <cell r="W2052" t="str">
            <v>98.280-000</v>
          </cell>
          <cell r="X2052" t="str">
            <v>CONVENCIONAL</v>
          </cell>
        </row>
        <row r="2053">
          <cell r="C2053" t="str">
            <v>12.076/13</v>
          </cell>
          <cell r="D2053" t="str">
            <v>FRANGOS CAMPESINO</v>
          </cell>
          <cell r="E2053" t="str">
            <v>PANAMBI</v>
          </cell>
          <cell r="G2053">
            <v>41620</v>
          </cell>
          <cell r="H2053" t="str">
            <v>090.105.159.4</v>
          </cell>
          <cell r="I2053">
            <v>0</v>
          </cell>
          <cell r="J2053">
            <v>42730</v>
          </cell>
          <cell r="K2053" t="str">
            <v>DESC</v>
          </cell>
          <cell r="L2053" t="str">
            <v>FRANGO</v>
          </cell>
          <cell r="M2053" t="str">
            <v>AVICULTURA DE CORTE</v>
          </cell>
          <cell r="N2053" t="str">
            <v>LICENÇA DE OPERAÇÃO Nº 1047/2019 DEMA</v>
          </cell>
          <cell r="O2053" t="str">
            <v>WILSON FLORENCIO DE SOUZA</v>
          </cell>
          <cell r="P2053" t="str">
            <v>55 9642 8205</v>
          </cell>
          <cell r="R2053" t="str">
            <v>ANIMAL</v>
          </cell>
          <cell r="S2053" t="str">
            <v>SIM</v>
          </cell>
          <cell r="V2053" t="str">
            <v>Linha Assis Brasil S/N</v>
          </cell>
          <cell r="W2053" t="str">
            <v>98.280-000</v>
          </cell>
          <cell r="X2053" t="str">
            <v>CONVENCIONAL</v>
          </cell>
        </row>
        <row r="2054">
          <cell r="C2054" t="str">
            <v>12.077/14</v>
          </cell>
          <cell r="D2054" t="str">
            <v>LENIR MELO DE LIMA</v>
          </cell>
          <cell r="E2054" t="str">
            <v>JÓIA</v>
          </cell>
          <cell r="F2054" t="str">
            <v>IJUÍ</v>
          </cell>
          <cell r="G2054">
            <v>41667</v>
          </cell>
          <cell r="H2054" t="str">
            <v>239.104.752.0</v>
          </cell>
          <cell r="I2054">
            <v>0</v>
          </cell>
          <cell r="K2054">
            <v>41667</v>
          </cell>
          <cell r="L2054" t="str">
            <v>PANIFICADOS - BOLACHAS, PÃES E PIZZAS</v>
          </cell>
          <cell r="M2054" t="str">
            <v xml:space="preserve">TRIGO </v>
          </cell>
          <cell r="O2054" t="str">
            <v>LENIR MELO DE LIMA</v>
          </cell>
          <cell r="P2054" t="str">
            <v>55 9923 9958</v>
          </cell>
          <cell r="R2054" t="str">
            <v>VEGETAL</v>
          </cell>
          <cell r="V2054" t="str">
            <v>São Joaõ Mirim - Interior</v>
          </cell>
          <cell r="W2054" t="str">
            <v>98.180-000</v>
          </cell>
          <cell r="X2054" t="str">
            <v>CONVENCIONAL</v>
          </cell>
        </row>
        <row r="2055">
          <cell r="C2055" t="str">
            <v>12.078/14</v>
          </cell>
          <cell r="D2055" t="str">
            <v>KOGLER</v>
          </cell>
          <cell r="E2055" t="str">
            <v>AUGUSTO PESTANA</v>
          </cell>
          <cell r="F2055" t="str">
            <v>IJUÍ</v>
          </cell>
          <cell r="G2055">
            <v>41668</v>
          </cell>
          <cell r="H2055" t="str">
            <v>169.102.752.6</v>
          </cell>
          <cell r="I2055">
            <v>1</v>
          </cell>
          <cell r="J2055">
            <v>42262</v>
          </cell>
          <cell r="K2055">
            <v>42170</v>
          </cell>
          <cell r="L2055" t="str">
            <v xml:space="preserve">PANIFICADOS - BISCOITOS; RAPADURAS </v>
          </cell>
          <cell r="M2055" t="str">
            <v>AMENDOIM</v>
          </cell>
          <cell r="N2055" t="str">
            <v>DAANI N° 068/2019 - PEAF DACA</v>
          </cell>
          <cell r="O2055" t="str">
            <v>ANELISE SOST KOGLER</v>
          </cell>
          <cell r="P2055" t="str">
            <v>55 9148 8169</v>
          </cell>
          <cell r="R2055" t="str">
            <v>VEGETAL</v>
          </cell>
          <cell r="S2055" t="str">
            <v>VIGILÂNCIA SANITÁRIA</v>
          </cell>
          <cell r="U2055" t="str">
            <v>anelisekogler@hotmail.com</v>
          </cell>
          <cell r="V2055" t="str">
            <v>Marmeleiro</v>
          </cell>
          <cell r="W2055" t="str">
            <v>98.740-000</v>
          </cell>
          <cell r="X2055" t="str">
            <v>CONVENCIONAL</v>
          </cell>
        </row>
        <row r="2056">
          <cell r="C2056" t="str">
            <v>12.079/14</v>
          </cell>
          <cell r="D2056" t="str">
            <v>MARISTELA AOZANI</v>
          </cell>
          <cell r="E2056" t="str">
            <v>CATUÍPE</v>
          </cell>
          <cell r="F2056" t="str">
            <v>IJUÍ</v>
          </cell>
          <cell r="G2056">
            <v>41709</v>
          </cell>
          <cell r="H2056" t="str">
            <v>028.103.520.2</v>
          </cell>
          <cell r="I2056">
            <v>0</v>
          </cell>
          <cell r="K2056">
            <v>41946</v>
          </cell>
          <cell r="L2056" t="str">
            <v>PANIFICADOS</v>
          </cell>
          <cell r="M2056" t="str">
            <v xml:space="preserve">TRIGO </v>
          </cell>
          <cell r="O2056" t="str">
            <v>MARISTELA AOZANI</v>
          </cell>
          <cell r="R2056" t="str">
            <v>VEGETAL</v>
          </cell>
          <cell r="V2056" t="str">
            <v>Linha Engenho Velho</v>
          </cell>
          <cell r="W2056" t="str">
            <v>98.770-000</v>
          </cell>
          <cell r="X2056" t="str">
            <v>CONVENCIONAL</v>
          </cell>
        </row>
        <row r="2057">
          <cell r="C2057" t="str">
            <v>12.080/14</v>
          </cell>
          <cell r="D2057" t="str">
            <v>FLAVIO BONINI</v>
          </cell>
          <cell r="E2057" t="str">
            <v>BOZANO</v>
          </cell>
          <cell r="F2057" t="str">
            <v>IJUÍ</v>
          </cell>
          <cell r="G2057">
            <v>41709</v>
          </cell>
          <cell r="H2057" t="str">
            <v>473.101.014.3</v>
          </cell>
          <cell r="I2057">
            <v>1</v>
          </cell>
          <cell r="J2057">
            <v>44015</v>
          </cell>
          <cell r="K2057">
            <v>43897</v>
          </cell>
          <cell r="L2057" t="str">
            <v>MORANGO E MANDIOCA CONGELADOS</v>
          </cell>
          <cell r="M2057" t="str">
            <v>MORANGA E MANDIOCA</v>
          </cell>
          <cell r="N2057" t="str">
            <v>DNILA N° 165/2020 DACA PEAF</v>
          </cell>
          <cell r="O2057" t="str">
            <v>FLAVIO ROGÉRIO BONINI</v>
          </cell>
          <cell r="P2057" t="str">
            <v>55 9163 0532</v>
          </cell>
          <cell r="R2057" t="str">
            <v>VEGETAL</v>
          </cell>
          <cell r="V2057" t="str">
            <v>São Valentim</v>
          </cell>
          <cell r="W2057" t="str">
            <v>98.733-000</v>
          </cell>
          <cell r="X2057" t="str">
            <v>CONVENCIONAL</v>
          </cell>
        </row>
        <row r="2058">
          <cell r="C2058" t="str">
            <v>12.081/14</v>
          </cell>
          <cell r="D2058" t="str">
            <v>QUILOMBO PASSO DO ARAÇÁ</v>
          </cell>
          <cell r="E2058" t="str">
            <v>CATUÍPE</v>
          </cell>
          <cell r="F2058" t="str">
            <v>IJUÍ</v>
          </cell>
          <cell r="G2058">
            <v>41744</v>
          </cell>
          <cell r="H2058" t="str">
            <v>028.104.268.3</v>
          </cell>
          <cell r="I2058">
            <v>0</v>
          </cell>
          <cell r="K2058">
            <v>45404</v>
          </cell>
          <cell r="L2058" t="str">
            <v>PANIFICADOS - BOLACHA, PÃO, CUCA, PIZZA</v>
          </cell>
          <cell r="M2058" t="str">
            <v xml:space="preserve">TRIGO </v>
          </cell>
          <cell r="O2058" t="str">
            <v>MARIA CLAUDIA DOS SANTOS</v>
          </cell>
          <cell r="P2058" t="str">
            <v>55 99696 3786</v>
          </cell>
          <cell r="R2058" t="str">
            <v>VEGETAL</v>
          </cell>
          <cell r="V2058" t="str">
            <v>Localidade Passo do Araçá, S/N - interior</v>
          </cell>
          <cell r="W2058" t="str">
            <v>98.770-000</v>
          </cell>
          <cell r="X2058" t="str">
            <v>CONVENCIONAL</v>
          </cell>
        </row>
        <row r="2059">
          <cell r="C2059" t="str">
            <v>12.082/14</v>
          </cell>
          <cell r="D2059" t="str">
            <v>MOINHO RIO BRANCO</v>
          </cell>
          <cell r="E2059" t="str">
            <v>IJUÍ</v>
          </cell>
          <cell r="F2059" t="str">
            <v>IJUÍ</v>
          </cell>
          <cell r="G2059">
            <v>41814</v>
          </cell>
          <cell r="H2059" t="str">
            <v>065.104.507.0</v>
          </cell>
          <cell r="I2059">
            <v>1</v>
          </cell>
          <cell r="J2059">
            <v>43117</v>
          </cell>
          <cell r="K2059">
            <v>44497</v>
          </cell>
          <cell r="L2059" t="str">
            <v>FARINHA E FARELO DE TRIGO</v>
          </cell>
          <cell r="M2059" t="str">
            <v xml:space="preserve">TRIGO </v>
          </cell>
          <cell r="N2059" t="str">
            <v>DECLARAÇÃO Nº 115/2020 SMMA (DILA)</v>
          </cell>
          <cell r="O2059" t="str">
            <v>VALDI EGON APPEL</v>
          </cell>
          <cell r="P2059" t="str">
            <v>55 9123 1306</v>
          </cell>
          <cell r="R2059" t="str">
            <v>VEGETAL</v>
          </cell>
          <cell r="S2059" t="str">
            <v>VIGILÂNCIA SANITÁRIA</v>
          </cell>
          <cell r="U2059" t="str">
            <v>leandroappel@ibest.com.br</v>
          </cell>
          <cell r="V2059" t="str">
            <v>Linha 6 Norte, s/nº - Interior</v>
          </cell>
          <cell r="W2059" t="str">
            <v>98.700-000</v>
          </cell>
          <cell r="X2059" t="str">
            <v>CONVENCIONAL</v>
          </cell>
        </row>
        <row r="2060">
          <cell r="C2060" t="str">
            <v>12.083/14</v>
          </cell>
          <cell r="D2060" t="str">
            <v>ALVARUS MARINO CAVALHEIRO DA LUZ</v>
          </cell>
          <cell r="E2060" t="str">
            <v>PANAMBI</v>
          </cell>
          <cell r="G2060">
            <v>41814</v>
          </cell>
          <cell r="H2060" t="str">
            <v>090.101.925.9</v>
          </cell>
          <cell r="I2060">
            <v>0</v>
          </cell>
          <cell r="K2060" t="str">
            <v>DESC</v>
          </cell>
          <cell r="L2060" t="str">
            <v>PANIFICADOS</v>
          </cell>
          <cell r="M2060" t="str">
            <v xml:space="preserve">TRIGO </v>
          </cell>
          <cell r="O2060" t="str">
            <v>ALVARUS MARINO CAVALHEIRO DA LUZ</v>
          </cell>
          <cell r="P2060" t="str">
            <v>55 9635 6426 / 9168 2532</v>
          </cell>
          <cell r="R2060" t="str">
            <v>VEGETAL</v>
          </cell>
          <cell r="V2060" t="str">
            <v>Linha Gramado</v>
          </cell>
          <cell r="W2060" t="str">
            <v>98.280-000</v>
          </cell>
          <cell r="X2060" t="str">
            <v>CONVENCIONAL</v>
          </cell>
        </row>
        <row r="2061">
          <cell r="C2061" t="str">
            <v>12.084/14</v>
          </cell>
          <cell r="D2061" t="str">
            <v>CMS PONTÃO</v>
          </cell>
          <cell r="E2061" t="str">
            <v>CONDOR</v>
          </cell>
          <cell r="F2061" t="str">
            <v>IJUÍ</v>
          </cell>
          <cell r="G2061">
            <v>41836</v>
          </cell>
          <cell r="H2061" t="str">
            <v>186.102.857.9</v>
          </cell>
          <cell r="I2061">
            <v>0</v>
          </cell>
          <cell r="K2061">
            <v>41836</v>
          </cell>
          <cell r="L2061" t="str">
            <v>FILÉ DE PEIXE</v>
          </cell>
          <cell r="M2061" t="str">
            <v>PESCADOS OU PISCICULTURA</v>
          </cell>
          <cell r="O2061" t="str">
            <v>CLEORI DE MOURA STRÜCKER</v>
          </cell>
          <cell r="P2061" t="str">
            <v>55 9163 9743</v>
          </cell>
          <cell r="R2061" t="str">
            <v>ANIMAL</v>
          </cell>
          <cell r="V2061" t="str">
            <v>Pontão dos Buenos</v>
          </cell>
          <cell r="W2061" t="str">
            <v>98.290-000</v>
          </cell>
          <cell r="X2061" t="str">
            <v>CONVENCIONAL</v>
          </cell>
        </row>
        <row r="2062">
          <cell r="C2062" t="str">
            <v>12.085/14</v>
          </cell>
          <cell r="D2062" t="str">
            <v>GRANJA AVÍCOLA BOA NOVA</v>
          </cell>
          <cell r="E2062" t="str">
            <v>PANAMBI</v>
          </cell>
          <cell r="F2062" t="str">
            <v>IJUÍ</v>
          </cell>
          <cell r="G2062">
            <v>41850</v>
          </cell>
          <cell r="H2062" t="str">
            <v>090.102.947.5</v>
          </cell>
          <cell r="I2062">
            <v>1</v>
          </cell>
          <cell r="J2062">
            <v>42284</v>
          </cell>
          <cell r="K2062">
            <v>44986</v>
          </cell>
          <cell r="L2062" t="str">
            <v>OVOS</v>
          </cell>
          <cell r="M2062" t="str">
            <v>AVICULTURA DE POSTURA</v>
          </cell>
          <cell r="N2062" t="str">
            <v>DNILA EMATER</v>
          </cell>
          <cell r="O2062" t="str">
            <v>RUDI PRANTE</v>
          </cell>
          <cell r="P2062" t="str">
            <v>55 99907 4490 / 99952 7310</v>
          </cell>
          <cell r="R2062" t="str">
            <v>ANIMAL</v>
          </cell>
          <cell r="S2062" t="str">
            <v>SIM</v>
          </cell>
          <cell r="V2062" t="str">
            <v>Linha Rincão Frente, S/N - Interior</v>
          </cell>
          <cell r="W2062" t="str">
            <v>98.280-000</v>
          </cell>
          <cell r="X2062" t="str">
            <v>CONVENCIONAL</v>
          </cell>
        </row>
        <row r="2063">
          <cell r="C2063" t="str">
            <v>12.086/14</v>
          </cell>
          <cell r="D2063" t="str">
            <v>SAULO JORGE DOLOVITSCH</v>
          </cell>
          <cell r="E2063" t="str">
            <v>AJURICABA</v>
          </cell>
          <cell r="F2063" t="str">
            <v>IJUÍ</v>
          </cell>
          <cell r="G2063">
            <v>41851</v>
          </cell>
          <cell r="H2063" t="str">
            <v>162.104.299.2</v>
          </cell>
          <cell r="I2063">
            <v>0</v>
          </cell>
          <cell r="K2063">
            <v>41670</v>
          </cell>
          <cell r="L2063" t="str">
            <v>MELADO</v>
          </cell>
          <cell r="M2063" t="str">
            <v>CANA-DE-AÇÚCAR</v>
          </cell>
          <cell r="O2063" t="str">
            <v>SAULO JORGE DOLOVITSCH</v>
          </cell>
          <cell r="R2063" t="str">
            <v>VEGETAL</v>
          </cell>
          <cell r="V2063" t="str">
            <v>Linha Vinte e Quatro</v>
          </cell>
          <cell r="X2063" t="str">
            <v>CONVENCIONAL</v>
          </cell>
        </row>
        <row r="2064">
          <cell r="C2064" t="str">
            <v>12.087/14</v>
          </cell>
          <cell r="D2064" t="str">
            <v>EMBUTIDOS PAUTZ</v>
          </cell>
          <cell r="E2064" t="str">
            <v>PANAMBI</v>
          </cell>
          <cell r="G2064">
            <v>41891</v>
          </cell>
          <cell r="H2064" t="str">
            <v>090.103.137.2</v>
          </cell>
          <cell r="I2064">
            <v>0</v>
          </cell>
          <cell r="K2064" t="str">
            <v>DESC</v>
          </cell>
          <cell r="L2064" t="str">
            <v>EMBUTIDOS</v>
          </cell>
          <cell r="M2064" t="str">
            <v>SUINOCULTURA</v>
          </cell>
          <cell r="O2064" t="str">
            <v>MARLISE PAUTZ</v>
          </cell>
          <cell r="P2064" t="str">
            <v>55 9954 9150 / 9645 9023</v>
          </cell>
          <cell r="R2064" t="str">
            <v>ANIMAL</v>
          </cell>
          <cell r="V2064" t="str">
            <v>Linha Morengaba</v>
          </cell>
          <cell r="W2064" t="str">
            <v>98.280-000</v>
          </cell>
          <cell r="X2064" t="str">
            <v>CONVENCIONAL</v>
          </cell>
        </row>
        <row r="2065">
          <cell r="C2065" t="str">
            <v>12.088/14</v>
          </cell>
          <cell r="D2065" t="str">
            <v>ILK</v>
          </cell>
          <cell r="E2065" t="str">
            <v>AUGUSTO PESTANA</v>
          </cell>
          <cell r="F2065" t="str">
            <v>IJUÍ</v>
          </cell>
          <cell r="G2065">
            <v>41891</v>
          </cell>
          <cell r="H2065" t="str">
            <v>169.101.806.3</v>
          </cell>
          <cell r="I2065">
            <v>0</v>
          </cell>
          <cell r="K2065">
            <v>41891</v>
          </cell>
          <cell r="L2065" t="str">
            <v>RAPADURAS E PANIFICADOS</v>
          </cell>
          <cell r="M2065" t="str">
            <v>TRIGO E AMENDOIM</v>
          </cell>
          <cell r="O2065" t="str">
            <v>ILGA LORA GRAUNKE KERBER</v>
          </cell>
          <cell r="P2065" t="str">
            <v>55 9992 8206 / 9157 0741</v>
          </cell>
          <cell r="R2065" t="str">
            <v>VEGETAL</v>
          </cell>
          <cell r="V2065" t="str">
            <v>Rincão dos Bazana</v>
          </cell>
          <cell r="W2065" t="str">
            <v>98.740-000</v>
          </cell>
          <cell r="X2065" t="str">
            <v>CONVENCIONAL</v>
          </cell>
        </row>
        <row r="2066">
          <cell r="C2066" t="str">
            <v>12.089/14</v>
          </cell>
          <cell r="D2066" t="str">
            <v>COLINAS</v>
          </cell>
          <cell r="E2066" t="str">
            <v>CONDOR</v>
          </cell>
          <cell r="G2066">
            <v>41891</v>
          </cell>
          <cell r="H2066" t="str">
            <v>186.000.987.2</v>
          </cell>
          <cell r="I2066">
            <v>0</v>
          </cell>
          <cell r="K2066" t="str">
            <v>DESC</v>
          </cell>
          <cell r="L2066" t="str">
            <v>MANDIOCA</v>
          </cell>
          <cell r="M2066" t="str">
            <v>MANDIOCA</v>
          </cell>
          <cell r="O2066" t="str">
            <v>CHARLESTON DOS SANTOS LIMA</v>
          </cell>
          <cell r="P2066" t="str">
            <v>55 9629 6880 / 9701 1666</v>
          </cell>
          <cell r="R2066" t="str">
            <v>VEGETAL</v>
          </cell>
          <cell r="U2066" t="str">
            <v>agroindcolinas@gmail.com</v>
          </cell>
          <cell r="V2066" t="str">
            <v>Linha Mambuca</v>
          </cell>
          <cell r="W2066" t="str">
            <v>98.290-000</v>
          </cell>
          <cell r="X2066" t="str">
            <v>CONVENCIONAL</v>
          </cell>
        </row>
        <row r="2067">
          <cell r="C2067" t="str">
            <v>12.090/14</v>
          </cell>
          <cell r="D2067" t="str">
            <v>QUEIJARIA JAHN</v>
          </cell>
          <cell r="E2067" t="str">
            <v>CORONEL BARROS</v>
          </cell>
          <cell r="F2067" t="str">
            <v>IJUÍ</v>
          </cell>
          <cell r="G2067">
            <v>41891</v>
          </cell>
          <cell r="H2067" t="str">
            <v>351.100.661.0</v>
          </cell>
          <cell r="I2067">
            <v>1</v>
          </cell>
          <cell r="J2067">
            <v>43010</v>
          </cell>
          <cell r="K2067">
            <v>42776</v>
          </cell>
          <cell r="L2067" t="str">
            <v>QUEIJO</v>
          </cell>
          <cell r="M2067" t="str">
            <v>BOVINOCULTURA DE LEITE</v>
          </cell>
          <cell r="O2067" t="str">
            <v>MARISTELA DANEMBERGER JAHN</v>
          </cell>
          <cell r="P2067" t="str">
            <v>55 9181 7624 / 9168 3170</v>
          </cell>
          <cell r="R2067" t="str">
            <v>ANIMAL</v>
          </cell>
          <cell r="S2067" t="str">
            <v>SIM</v>
          </cell>
          <cell r="V2067" t="str">
            <v>Linha 9</v>
          </cell>
          <cell r="W2067" t="str">
            <v>98.735-000</v>
          </cell>
          <cell r="X2067" t="str">
            <v>CONVENCIONAL</v>
          </cell>
        </row>
        <row r="2068">
          <cell r="C2068" t="str">
            <v>12.091/14</v>
          </cell>
          <cell r="D2068" t="str">
            <v>EMBUTIDOS CHORÃO</v>
          </cell>
          <cell r="E2068" t="str">
            <v>IJUÍ</v>
          </cell>
          <cell r="F2068" t="str">
            <v>IJUÍ</v>
          </cell>
          <cell r="G2068">
            <v>41891</v>
          </cell>
          <cell r="H2068" t="str">
            <v>065.015.841.5</v>
          </cell>
          <cell r="I2068">
            <v>1</v>
          </cell>
          <cell r="J2068">
            <v>42272</v>
          </cell>
          <cell r="K2068">
            <v>44348</v>
          </cell>
          <cell r="L2068" t="str">
            <v>EMBUTIDOS, DEFUMADOS, BANHA E TORRESMO</v>
          </cell>
          <cell r="M2068" t="str">
            <v>SUINOCULTURA</v>
          </cell>
          <cell r="N2068" t="str">
            <v>DILA Mun 121/2020</v>
          </cell>
          <cell r="O2068" t="str">
            <v>GUSTAVO FUHRMANN WAGNER</v>
          </cell>
          <cell r="P2068" t="str">
            <v>55 99164 0172</v>
          </cell>
          <cell r="R2068" t="str">
            <v>ANIMAL</v>
          </cell>
          <cell r="S2068" t="str">
            <v>SIM</v>
          </cell>
          <cell r="T2068" t="str">
            <v>SUSAF-RS</v>
          </cell>
          <cell r="U2068" t="str">
            <v>gustavo.f.w9164@gmail.com</v>
          </cell>
          <cell r="V2068" t="str">
            <v>Distrito Chorão, s/nº - Interior</v>
          </cell>
          <cell r="W2068" t="str">
            <v>98.700-000</v>
          </cell>
          <cell r="X2068" t="str">
            <v>CONVENCIONAL</v>
          </cell>
        </row>
        <row r="2069">
          <cell r="C2069" t="str">
            <v>12.092/14</v>
          </cell>
          <cell r="D2069" t="str">
            <v>PANIFICADOS CARDOSO</v>
          </cell>
          <cell r="E2069" t="str">
            <v>IJUÍ</v>
          </cell>
          <cell r="G2069">
            <v>41919</v>
          </cell>
          <cell r="H2069" t="str">
            <v>065.107.447.9</v>
          </cell>
          <cell r="I2069">
            <v>0</v>
          </cell>
          <cell r="J2069">
            <v>42283</v>
          </cell>
          <cell r="K2069" t="str">
            <v>DESC</v>
          </cell>
          <cell r="L2069" t="str">
            <v>PANIFICADOS</v>
          </cell>
          <cell r="M2069" t="str">
            <v>TRIGO</v>
          </cell>
          <cell r="N2069" t="str">
            <v>DECLARAÇÃO Nº 136/2020 SMMA SECRETARIA MUNBICIPAL DE MEIO AMBIENTE</v>
          </cell>
          <cell r="O2069" t="str">
            <v>NELSON CARDOSO</v>
          </cell>
          <cell r="P2069" t="str">
            <v>55 9112 8264</v>
          </cell>
          <cell r="R2069" t="str">
            <v>VEGETAL</v>
          </cell>
          <cell r="S2069" t="str">
            <v>VIGILÂNCIA SANITÁRIA</v>
          </cell>
          <cell r="V2069" t="str">
            <v>Linha 4 Leste, Alto da União</v>
          </cell>
          <cell r="W2069" t="str">
            <v>98.700-000</v>
          </cell>
          <cell r="X2069" t="str">
            <v>CONVENCIONAL</v>
          </cell>
        </row>
        <row r="2070">
          <cell r="C2070" t="str">
            <v>12.093/14</v>
          </cell>
          <cell r="D2070" t="str">
            <v>QUEIJOS SÍTIO DO CAMBUI</v>
          </cell>
          <cell r="E2070" t="str">
            <v>CORONEL BARROS</v>
          </cell>
          <cell r="G2070">
            <v>41919</v>
          </cell>
          <cell r="H2070" t="str">
            <v>351.100.454.5</v>
          </cell>
          <cell r="I2070">
            <v>0</v>
          </cell>
          <cell r="K2070" t="str">
            <v>DESC</v>
          </cell>
          <cell r="L2070" t="str">
            <v>QUEIJO COLONIAL</v>
          </cell>
          <cell r="M2070" t="str">
            <v>BOVINOCULTURA DE LEITE</v>
          </cell>
          <cell r="O2070" t="str">
            <v>SELMIRA BUSSLER</v>
          </cell>
          <cell r="P2070" t="str">
            <v>55 9972 6382</v>
          </cell>
          <cell r="R2070" t="str">
            <v>ANIMAL</v>
          </cell>
          <cell r="V2070" t="str">
            <v>Linha 8</v>
          </cell>
          <cell r="W2070" t="str">
            <v>98.735-000</v>
          </cell>
          <cell r="X2070" t="str">
            <v>CONVENCIONAL</v>
          </cell>
        </row>
        <row r="2071">
          <cell r="C2071" t="str">
            <v>12.094/14</v>
          </cell>
          <cell r="D2071" t="str">
            <v>ABATEDOURO LARANJEIRAS</v>
          </cell>
          <cell r="E2071" t="str">
            <v>PANAMBI</v>
          </cell>
          <cell r="G2071">
            <v>41919</v>
          </cell>
          <cell r="H2071" t="str">
            <v>090.100.503.7</v>
          </cell>
          <cell r="I2071">
            <v>0</v>
          </cell>
          <cell r="J2071">
            <v>42668</v>
          </cell>
          <cell r="K2071" t="str">
            <v>DESC</v>
          </cell>
          <cell r="L2071" t="str">
            <v>CARNE E LINGUIÇA DE OVINOS</v>
          </cell>
          <cell r="M2071" t="str">
            <v>OVINOCULTURA</v>
          </cell>
          <cell r="N2071" t="str">
            <v>LICENÇA DE OPERAÇÃO Nº 1045/2019 DEMA</v>
          </cell>
          <cell r="O2071" t="str">
            <v>DARY SANTO VILLANI BRONZATTI</v>
          </cell>
          <cell r="P2071" t="str">
            <v>55 9937 7793</v>
          </cell>
          <cell r="R2071" t="str">
            <v>ANIMAL</v>
          </cell>
          <cell r="V2071" t="str">
            <v>Linha Maranei S/N</v>
          </cell>
          <cell r="W2071" t="str">
            <v>98.280-000</v>
          </cell>
          <cell r="X2071" t="str">
            <v>CONVENCIONAL</v>
          </cell>
        </row>
        <row r="2072">
          <cell r="C2072" t="str">
            <v>12.095/14</v>
          </cell>
          <cell r="D2072" t="str">
            <v>PANIFICADOS DO VALE</v>
          </cell>
          <cell r="E2072" t="str">
            <v>PANAMBI</v>
          </cell>
          <cell r="G2072">
            <v>41988</v>
          </cell>
          <cell r="H2072" t="str">
            <v>090.103.105.4</v>
          </cell>
          <cell r="I2072">
            <v>0</v>
          </cell>
          <cell r="J2072">
            <v>42129</v>
          </cell>
          <cell r="K2072" t="str">
            <v>DESC</v>
          </cell>
          <cell r="L2072" t="str">
            <v>PANIFICADOS, DOCES E CONSERVAS VEGETAIS</v>
          </cell>
          <cell r="M2072" t="str">
            <v>TRIGO E FRUTICULTURA</v>
          </cell>
          <cell r="O2072" t="str">
            <v>JOSÉ LUIZ DE MATTOS</v>
          </cell>
          <cell r="P2072" t="str">
            <v>55 99674 2902 / 99949 9504</v>
          </cell>
          <cell r="R2072" t="str">
            <v>VEGETAL</v>
          </cell>
          <cell r="S2072" t="str">
            <v>VIGILÂNCIA SANITÁRIA</v>
          </cell>
          <cell r="V2072" t="str">
            <v>Linha Fiúza - Interior</v>
          </cell>
          <cell r="W2072" t="str">
            <v>98.280-000</v>
          </cell>
          <cell r="X2072" t="str">
            <v>CONVENCIONAL</v>
          </cell>
        </row>
        <row r="2073">
          <cell r="C2073" t="str">
            <v>12.096/14</v>
          </cell>
          <cell r="D2073" t="str">
            <v>ALIMENTOS QUALLITY</v>
          </cell>
          <cell r="E2073" t="str">
            <v>AUGUSTO PESTANA</v>
          </cell>
          <cell r="F2073" t="str">
            <v>IJUÍ</v>
          </cell>
          <cell r="G2073">
            <v>41990</v>
          </cell>
          <cell r="H2073" t="str">
            <v>169.104.732.2</v>
          </cell>
          <cell r="I2073">
            <v>1</v>
          </cell>
          <cell r="J2073">
            <v>42284</v>
          </cell>
          <cell r="K2073">
            <v>42195</v>
          </cell>
          <cell r="L2073" t="str">
            <v>GELÉIAS, CONSERVAS VEGETAIS E COMPOTAS</v>
          </cell>
          <cell r="M2073" t="str">
            <v>FRUTICULTURA E HORTICULTURA</v>
          </cell>
          <cell r="N2073" t="str">
            <v>OF. SMAMA Nº 26/2020 - DEPARTAMENTO MUNICIPAL DE MEIO AMBIENTE / SMAMA</v>
          </cell>
          <cell r="O2073" t="str">
            <v>TERESINHA SOSTMEYER</v>
          </cell>
          <cell r="P2073" t="str">
            <v>55 9167 6271 / 9165 3963</v>
          </cell>
          <cell r="R2073" t="str">
            <v>VEGETAL</v>
          </cell>
          <cell r="S2073" t="str">
            <v>VIGILÂNCIA SANITÁRIA</v>
          </cell>
          <cell r="V2073" t="str">
            <v>Rincão do Progresso</v>
          </cell>
          <cell r="W2073" t="str">
            <v>98.740-000</v>
          </cell>
          <cell r="X2073" t="str">
            <v>CONVENCIONAL</v>
          </cell>
        </row>
        <row r="2074">
          <cell r="C2074" t="str">
            <v>12.097/15</v>
          </cell>
          <cell r="D2074" t="str">
            <v>FABIO IVAR BEHM</v>
          </cell>
          <cell r="E2074" t="str">
            <v>PANAMBI</v>
          </cell>
          <cell r="G2074">
            <v>42117</v>
          </cell>
          <cell r="H2074" t="str">
            <v>090.104.363.0</v>
          </cell>
          <cell r="I2074">
            <v>0</v>
          </cell>
          <cell r="K2074" t="str">
            <v>DESC</v>
          </cell>
          <cell r="L2074" t="str">
            <v>LEITE E DERIVADOS</v>
          </cell>
          <cell r="M2074" t="str">
            <v>BOVINOCULTURA DE LEITE</v>
          </cell>
          <cell r="O2074" t="str">
            <v xml:space="preserve">FABIO IVAR BEHM </v>
          </cell>
          <cell r="P2074" t="str">
            <v>55 9907 4338 / 9713 6213</v>
          </cell>
          <cell r="R2074" t="str">
            <v>ANIMAL</v>
          </cell>
          <cell r="V2074" t="str">
            <v>Linha Maraney</v>
          </cell>
          <cell r="W2074" t="str">
            <v>98.280-000</v>
          </cell>
          <cell r="X2074" t="str">
            <v>CONVENCIONAL</v>
          </cell>
        </row>
        <row r="2075">
          <cell r="C2075" t="str">
            <v>12.098/15</v>
          </cell>
          <cell r="D2075" t="str">
            <v>BOTTURA</v>
          </cell>
          <cell r="E2075" t="str">
            <v>AUGUSTO PESTANA</v>
          </cell>
          <cell r="F2075" t="str">
            <v>IJUÍ</v>
          </cell>
          <cell r="G2075">
            <v>42172</v>
          </cell>
          <cell r="H2075" t="str">
            <v>169.103.965.6</v>
          </cell>
          <cell r="I2075">
            <v>0</v>
          </cell>
          <cell r="K2075">
            <v>42172</v>
          </cell>
          <cell r="L2075" t="str">
            <v>DERIVADOS DE CANA</v>
          </cell>
          <cell r="M2075" t="str">
            <v>CANA-DE-AÇÚCAR</v>
          </cell>
          <cell r="O2075" t="str">
            <v>MÁRIO BOTTURA</v>
          </cell>
          <cell r="P2075" t="str">
            <v>55 9151 6904</v>
          </cell>
          <cell r="R2075" t="str">
            <v>VEGETAL</v>
          </cell>
          <cell r="V2075" t="str">
            <v>Rincão Seco</v>
          </cell>
          <cell r="W2075" t="str">
            <v>98.740-000</v>
          </cell>
          <cell r="X2075" t="str">
            <v>CONVENCIONAL</v>
          </cell>
        </row>
        <row r="2076">
          <cell r="C2076" t="str">
            <v>12.099/15</v>
          </cell>
          <cell r="D2076" t="str">
            <v>BUHRING APICULTURA</v>
          </cell>
          <cell r="E2076" t="str">
            <v>PANAMBI</v>
          </cell>
          <cell r="F2076" t="str">
            <v>IJUÍ</v>
          </cell>
          <cell r="G2076">
            <v>42173</v>
          </cell>
          <cell r="H2076" t="str">
            <v>090.103.895.4</v>
          </cell>
          <cell r="I2076">
            <v>1</v>
          </cell>
          <cell r="J2076">
            <v>42275</v>
          </cell>
          <cell r="K2076">
            <v>44985</v>
          </cell>
          <cell r="L2076" t="str">
            <v>MEL</v>
          </cell>
          <cell r="M2076" t="str">
            <v>APICULTURA</v>
          </cell>
          <cell r="N2076" t="str">
            <v>DNILA EMATER</v>
          </cell>
          <cell r="O2076" t="str">
            <v>IRINEU BUHRING</v>
          </cell>
          <cell r="P2076" t="str">
            <v>55 9971 6410 / 9693 1344</v>
          </cell>
          <cell r="R2076" t="str">
            <v>ANIMAL</v>
          </cell>
          <cell r="S2076" t="str">
            <v>SIM</v>
          </cell>
          <cell r="V2076" t="str">
            <v>Linha Rincão do Fundo, S/N - Interior</v>
          </cell>
          <cell r="W2076" t="str">
            <v>98.280-000</v>
          </cell>
          <cell r="X2076" t="str">
            <v>CONVENCIONAL</v>
          </cell>
        </row>
        <row r="2077">
          <cell r="C2077" t="str">
            <v>12.100/15</v>
          </cell>
          <cell r="D2077" t="str">
            <v>ARMAZÉM DOS PANIFICADOS</v>
          </cell>
          <cell r="E2077" t="str">
            <v>PANAMBI</v>
          </cell>
          <cell r="F2077" t="str">
            <v>IJUÍ</v>
          </cell>
          <cell r="G2077">
            <v>42221</v>
          </cell>
          <cell r="H2077" t="str">
            <v>090.106.043.7</v>
          </cell>
          <cell r="I2077">
            <v>1</v>
          </cell>
          <cell r="J2077">
            <v>42984</v>
          </cell>
          <cell r="K2077">
            <v>44453</v>
          </cell>
          <cell r="L2077" t="str">
            <v>PANIFICADOS E MASSAS</v>
          </cell>
          <cell r="M2077" t="str">
            <v>TRIGO</v>
          </cell>
          <cell r="N2077" t="str">
            <v>DECLARAÇÃO - COORDENADORIA DE DESENVOLVIMENTO AMBIENTAL / SECRETARIA MUNICIPAL DE DESENVOLVIMENTO ECONOMICO E AMBIENTAL</v>
          </cell>
          <cell r="O2077" t="str">
            <v>MARLEI BINELO WERKHAUSEN</v>
          </cell>
          <cell r="P2077" t="str">
            <v>55 99681 4303</v>
          </cell>
          <cell r="R2077" t="str">
            <v>VEGETAL</v>
          </cell>
          <cell r="V2077" t="str">
            <v>Linha Brasil, s/nº - Interior</v>
          </cell>
          <cell r="W2077" t="str">
            <v>98.280-000</v>
          </cell>
          <cell r="X2077" t="str">
            <v>CONVENCIONAL</v>
          </cell>
        </row>
        <row r="2078">
          <cell r="C2078" t="str">
            <v>12.101/15</v>
          </cell>
          <cell r="D2078" t="str">
            <v>POHL</v>
          </cell>
          <cell r="E2078" t="str">
            <v>PANAMBI</v>
          </cell>
          <cell r="F2078" t="str">
            <v>IJUÍ</v>
          </cell>
          <cell r="G2078">
            <v>42279</v>
          </cell>
          <cell r="H2078" t="str">
            <v>090.103.259.0</v>
          </cell>
          <cell r="I2078">
            <v>1</v>
          </cell>
          <cell r="J2078">
            <v>42426</v>
          </cell>
          <cell r="K2078">
            <v>45482</v>
          </cell>
          <cell r="L2078" t="str">
            <v>LEITE PASTEURIZADO, NATA, IOGURTE, QUEIJO, MANTEIGA, KASSCHMIER</v>
          </cell>
          <cell r="M2078" t="str">
            <v>BOVINOCULTURA DE LEITE</v>
          </cell>
          <cell r="N2078" t="str">
            <v>Declaração de Enquadramento Ambiental (19/02/2024)</v>
          </cell>
          <cell r="O2078" t="str">
            <v>DILCEU POHL</v>
          </cell>
          <cell r="P2078" t="str">
            <v>55 99188 4725 / 98426 4072 / 99125 0241 / 99152 2388</v>
          </cell>
          <cell r="R2078" t="str">
            <v>ANIMAL</v>
          </cell>
          <cell r="S2078" t="str">
            <v>SIM</v>
          </cell>
          <cell r="U2078" t="str">
            <v>mateus125pohl@gmail.com</v>
          </cell>
          <cell r="V2078" t="str">
            <v>Linha Morengaba, s/nº - Interior</v>
          </cell>
          <cell r="W2078" t="str">
            <v>98.280-000</v>
          </cell>
          <cell r="X2078" t="str">
            <v>CONVENCIONAL</v>
          </cell>
        </row>
        <row r="2079">
          <cell r="C2079" t="str">
            <v>12.102/15</v>
          </cell>
          <cell r="D2079" t="str">
            <v>MICROCERVEJARIA BAUER E FLACH</v>
          </cell>
          <cell r="E2079" t="str">
            <v>AUGUSTO PESTANA</v>
          </cell>
          <cell r="F2079" t="str">
            <v>IJUÍ</v>
          </cell>
          <cell r="G2079">
            <v>42312</v>
          </cell>
          <cell r="H2079" t="str">
            <v>065.110.370.3</v>
          </cell>
          <cell r="I2079">
            <v>0</v>
          </cell>
          <cell r="K2079">
            <v>42105</v>
          </cell>
          <cell r="L2079" t="str">
            <v>CERVEJA</v>
          </cell>
          <cell r="M2079" t="str">
            <v>CEVADA E TRIGO</v>
          </cell>
          <cell r="O2079" t="str">
            <v>MAIQUEL FERNANDO PANZENHAGEN</v>
          </cell>
          <cell r="P2079" t="str">
            <v>55 9178 6017</v>
          </cell>
          <cell r="R2079" t="str">
            <v>BEBIDAS</v>
          </cell>
          <cell r="U2079" t="str">
            <v>maykelmb@hotmail.com</v>
          </cell>
          <cell r="V2079" t="str">
            <v>Vila Rincão dos Goi S/N - Saída para Sede Velha</v>
          </cell>
          <cell r="W2079" t="str">
            <v>98.740-000</v>
          </cell>
          <cell r="X2079" t="str">
            <v>CONVENCIONAL</v>
          </cell>
        </row>
        <row r="2080">
          <cell r="C2080" t="str">
            <v>12.103/15</v>
          </cell>
          <cell r="D2080" t="str">
            <v>EMBUTIDOS CATUÍPE</v>
          </cell>
          <cell r="E2080" t="str">
            <v>CATUÍPE</v>
          </cell>
          <cell r="F2080" t="str">
            <v>IJUÍ</v>
          </cell>
          <cell r="G2080">
            <v>42312</v>
          </cell>
          <cell r="H2080" t="str">
            <v>028.104.138.5</v>
          </cell>
          <cell r="I2080">
            <v>0</v>
          </cell>
          <cell r="K2080">
            <v>42105</v>
          </cell>
          <cell r="L2080" t="str">
            <v>EMBUTIDOS</v>
          </cell>
          <cell r="M2080" t="str">
            <v>SUINOCULTURA</v>
          </cell>
          <cell r="O2080" t="str">
            <v>MARCELO MATURANA DIAS</v>
          </cell>
          <cell r="P2080" t="str">
            <v>55 9166 0252</v>
          </cell>
          <cell r="R2080" t="str">
            <v>ANIMAL</v>
          </cell>
          <cell r="V2080" t="str">
            <v>Colônia das Almas S/N</v>
          </cell>
          <cell r="W2080" t="str">
            <v>98.770-000</v>
          </cell>
          <cell r="X2080" t="str">
            <v>CONVENCIONAL</v>
          </cell>
        </row>
        <row r="2081">
          <cell r="C2081" t="str">
            <v>12.104/15</v>
          </cell>
          <cell r="D2081" t="str">
            <v>APICULTURA GABBI</v>
          </cell>
          <cell r="E2081" t="str">
            <v>PANAMBI</v>
          </cell>
          <cell r="F2081" t="str">
            <v>IJUÍ</v>
          </cell>
          <cell r="G2081">
            <v>42331</v>
          </cell>
          <cell r="H2081" t="str">
            <v>090.102.843.6</v>
          </cell>
          <cell r="I2081">
            <v>1</v>
          </cell>
          <cell r="J2081">
            <v>42668</v>
          </cell>
          <cell r="K2081">
            <v>42668</v>
          </cell>
          <cell r="L2081" t="str">
            <v>MEL, PRÓPOLIS</v>
          </cell>
          <cell r="M2081" t="str">
            <v>APICULTURA</v>
          </cell>
          <cell r="N2081" t="str">
            <v>DECLARAÇÃOP - COORDENADORIA DE DESENVOLVIMENTO AMBIENTAL / SECRETARIA MUNICIPAL DE DESENVOLVIMENTO ECONOMICO E AMBIENTAL</v>
          </cell>
          <cell r="O2081" t="str">
            <v>ROQUE GABBI</v>
          </cell>
          <cell r="P2081" t="str">
            <v>55 9626 2648 / 9624 4556</v>
          </cell>
          <cell r="R2081" t="str">
            <v>ANIMAL</v>
          </cell>
          <cell r="V2081" t="str">
            <v>Linha Gramado, S/N</v>
          </cell>
          <cell r="W2081" t="str">
            <v>98.280-000</v>
          </cell>
          <cell r="X2081" t="str">
            <v>CONVENCIONAL</v>
          </cell>
        </row>
        <row r="2082">
          <cell r="C2082" t="str">
            <v>12.105/15</v>
          </cell>
          <cell r="D2082" t="str">
            <v>CARNES BERNDT</v>
          </cell>
          <cell r="E2082" t="str">
            <v>CONDOR</v>
          </cell>
          <cell r="G2082">
            <v>42333</v>
          </cell>
          <cell r="H2082" t="str">
            <v>186.102.431.0</v>
          </cell>
          <cell r="I2082">
            <v>0</v>
          </cell>
          <cell r="K2082" t="str">
            <v>DESC</v>
          </cell>
          <cell r="L2082" t="str">
            <v>CORTES DE CARNE</v>
          </cell>
          <cell r="M2082" t="str">
            <v>BOVINOCULTURA DE CORTE</v>
          </cell>
          <cell r="O2082" t="str">
            <v>GILDO DO AMARAL BERNDT</v>
          </cell>
          <cell r="P2082" t="str">
            <v>55 9166 9631</v>
          </cell>
          <cell r="R2082" t="str">
            <v>ANIMAL</v>
          </cell>
          <cell r="V2082" t="str">
            <v>Estrada de acesso a Comunidade Emden, S/N</v>
          </cell>
          <cell r="W2082" t="str">
            <v>98.290-000</v>
          </cell>
          <cell r="X2082" t="str">
            <v>CONVENCIONAL</v>
          </cell>
        </row>
        <row r="2083">
          <cell r="C2083" t="str">
            <v>12.106/16</v>
          </cell>
          <cell r="D2083" t="str">
            <v>IJUÍ FRANGOS</v>
          </cell>
          <cell r="E2083" t="str">
            <v>IJUÍ</v>
          </cell>
          <cell r="F2083" t="str">
            <v>IJUÍ</v>
          </cell>
          <cell r="G2083">
            <v>42401</v>
          </cell>
          <cell r="H2083" t="str">
            <v>065.106.673.5</v>
          </cell>
          <cell r="I2083">
            <v>1</v>
          </cell>
          <cell r="J2083">
            <v>45593</v>
          </cell>
          <cell r="K2083">
            <v>45593</v>
          </cell>
          <cell r="L2083" t="str">
            <v>FRANGO</v>
          </cell>
          <cell r="M2083" t="str">
            <v>AVICULTURA DE CORTE</v>
          </cell>
          <cell r="N2083" t="str">
            <v>LO 17/2023 SMMA</v>
          </cell>
          <cell r="O2083" t="str">
            <v>VILMAR ALFREDO NEUBERGER</v>
          </cell>
          <cell r="P2083" t="str">
            <v>55 99112 8283</v>
          </cell>
          <cell r="R2083" t="str">
            <v>ANIMAL</v>
          </cell>
          <cell r="S2083" t="str">
            <v>SIM</v>
          </cell>
          <cell r="V2083" t="str">
            <v>Linha 2 Oeste Santana - S/N</v>
          </cell>
          <cell r="W2083" t="str">
            <v>98.700-000</v>
          </cell>
          <cell r="X2083" t="str">
            <v>CONVENCIONAL</v>
          </cell>
        </row>
        <row r="2084">
          <cell r="C2084" t="str">
            <v>12.107/16</v>
          </cell>
          <cell r="D2084" t="str">
            <v>TRADIÇÃO EMBUTIDOS E DEFUMADOS</v>
          </cell>
          <cell r="E2084" t="str">
            <v>PANAMBI</v>
          </cell>
          <cell r="F2084" t="str">
            <v>IJUÍ</v>
          </cell>
          <cell r="G2084">
            <v>42419</v>
          </cell>
          <cell r="H2084" t="str">
            <v>090.103.111.9</v>
          </cell>
          <cell r="I2084">
            <v>1</v>
          </cell>
          <cell r="J2084">
            <v>42753</v>
          </cell>
          <cell r="K2084">
            <v>43725</v>
          </cell>
          <cell r="L2084" t="str">
            <v>LINGUIÇA, DEFUMADOS, BANHA E TORRESMO</v>
          </cell>
          <cell r="M2084" t="str">
            <v>SUINOCULTURA E BOVINOCULTURA DE CORTE</v>
          </cell>
          <cell r="N2084" t="str">
            <v>DECLARAÇÃO - COORDENADORIA DE DESENVOLVIMENTO AMBIENTAL / SECRETARIA MUNICIPAL DE DESENVOLVIMENTO ECONOMICO E AMBIENTAL</v>
          </cell>
          <cell r="O2084" t="str">
            <v>NILVO LINN</v>
          </cell>
          <cell r="P2084" t="str">
            <v>55 98441 8988 / 98441 4114 / 99657 7525</v>
          </cell>
          <cell r="R2084" t="str">
            <v>ANIMAL</v>
          </cell>
          <cell r="V2084" t="str">
            <v>Linhão Rincão Fundo S/N</v>
          </cell>
          <cell r="W2084" t="str">
            <v>98.280-000</v>
          </cell>
          <cell r="X2084" t="str">
            <v>CONVENCIONAL</v>
          </cell>
        </row>
        <row r="2085">
          <cell r="C2085" t="str">
            <v>12.108/16</v>
          </cell>
          <cell r="D2085" t="str">
            <v>PANIFICADOS DALA ROSA</v>
          </cell>
          <cell r="E2085" t="str">
            <v>AUGUSTO PESTANA</v>
          </cell>
          <cell r="F2085" t="str">
            <v>IJUÍ</v>
          </cell>
          <cell r="G2085">
            <v>42425</v>
          </cell>
          <cell r="H2085" t="str">
            <v>169.103.385.2</v>
          </cell>
          <cell r="I2085">
            <v>0</v>
          </cell>
          <cell r="K2085">
            <v>42425</v>
          </cell>
          <cell r="L2085" t="str">
            <v>SALGADINHOS</v>
          </cell>
          <cell r="M2085" t="str">
            <v>TRIGO</v>
          </cell>
          <cell r="O2085" t="str">
            <v>JAQUELINE DALA ROSA</v>
          </cell>
          <cell r="P2085" t="str">
            <v>55 9654 3969 / 9976 6961</v>
          </cell>
          <cell r="R2085" t="str">
            <v>VEGETAL</v>
          </cell>
          <cell r="U2085" t="str">
            <v>geder.adr@hotmail.com</v>
          </cell>
          <cell r="V2085" t="str">
            <v>Boca da Picada, S/N</v>
          </cell>
          <cell r="W2085" t="str">
            <v>98.740-000</v>
          </cell>
          <cell r="X2085" t="str">
            <v>CONVENCIONAL</v>
          </cell>
        </row>
        <row r="2086">
          <cell r="C2086" t="str">
            <v>12.109/16</v>
          </cell>
          <cell r="D2086" t="str">
            <v>MARCOS BERG</v>
          </cell>
          <cell r="E2086" t="str">
            <v>BOZANO</v>
          </cell>
          <cell r="F2086" t="str">
            <v>IJUÍ</v>
          </cell>
          <cell r="G2086">
            <v>42446</v>
          </cell>
          <cell r="H2086" t="str">
            <v>473.101.490.4</v>
          </cell>
          <cell r="I2086">
            <v>0</v>
          </cell>
          <cell r="K2086">
            <v>42446</v>
          </cell>
          <cell r="L2086" t="str">
            <v>SORVETES</v>
          </cell>
          <cell r="M2086" t="str">
            <v>BOVINOCULTURA DE LEITE</v>
          </cell>
          <cell r="O2086" t="str">
            <v>MARCOS BERG</v>
          </cell>
          <cell r="P2086" t="str">
            <v>55 9126 5705</v>
          </cell>
          <cell r="R2086" t="str">
            <v>ANIMAL</v>
          </cell>
          <cell r="V2086" t="str">
            <v>Vila Salto S/N</v>
          </cell>
          <cell r="W2086" t="str">
            <v>98.733-000</v>
          </cell>
          <cell r="X2086" t="str">
            <v>CONVENCIONAL</v>
          </cell>
        </row>
        <row r="2087">
          <cell r="C2087" t="str">
            <v>12.110/16</v>
          </cell>
          <cell r="D2087" t="str">
            <v>ILK AGROINDÚSTRIA QUEIJOS E LATICÍNIOS</v>
          </cell>
          <cell r="E2087" t="str">
            <v>AUGUSTO PESTANA</v>
          </cell>
          <cell r="F2087" t="str">
            <v>IJUÍ</v>
          </cell>
          <cell r="G2087">
            <v>42513</v>
          </cell>
          <cell r="H2087" t="str">
            <v>169.101.806.3</v>
          </cell>
          <cell r="I2087">
            <v>0</v>
          </cell>
          <cell r="K2087">
            <v>42513</v>
          </cell>
          <cell r="L2087" t="str">
            <v>QUEIJO</v>
          </cell>
          <cell r="M2087" t="str">
            <v>BOVINOCULTURA DE LEITE</v>
          </cell>
          <cell r="O2087" t="str">
            <v>ILGA LORA GRAUNKE KERBER</v>
          </cell>
          <cell r="P2087" t="str">
            <v>55 9992 8206 / 9157 0741</v>
          </cell>
          <cell r="R2087" t="str">
            <v>ANIMAL</v>
          </cell>
          <cell r="V2087" t="str">
            <v>Rincão dos Bazzana S/N</v>
          </cell>
          <cell r="W2087" t="str">
            <v>98.740-000</v>
          </cell>
          <cell r="X2087" t="str">
            <v>CONVENCIONAL</v>
          </cell>
        </row>
        <row r="2088">
          <cell r="C2088" t="str">
            <v>12.111/16</v>
          </cell>
          <cell r="D2088" t="str">
            <v>CANTINA VELHO CASARÃO</v>
          </cell>
          <cell r="E2088" t="str">
            <v>PANAMBI</v>
          </cell>
          <cell r="F2088" t="str">
            <v>IJUÍ</v>
          </cell>
          <cell r="G2088">
            <v>42514</v>
          </cell>
          <cell r="H2088" t="str">
            <v>090.104.458.0</v>
          </cell>
          <cell r="I2088">
            <v>0</v>
          </cell>
          <cell r="K2088">
            <v>42514</v>
          </cell>
          <cell r="L2088" t="str">
            <v>VINHO, VINAGRE, SUCO</v>
          </cell>
          <cell r="M2088" t="str">
            <v>VITIVINICULTURA</v>
          </cell>
          <cell r="O2088" t="str">
            <v>OTAVIO JOSE INACIO</v>
          </cell>
          <cell r="P2088" t="str">
            <v>55 9168 7745 / 9943 4054</v>
          </cell>
          <cell r="R2088" t="str">
            <v>BEBIDAS/VEGETAL</v>
          </cell>
          <cell r="V2088" t="str">
            <v>Linha Gramado S/N</v>
          </cell>
          <cell r="W2088" t="str">
            <v>98.280-000</v>
          </cell>
          <cell r="X2088" t="str">
            <v>CONVENCIONAL</v>
          </cell>
        </row>
        <row r="2089">
          <cell r="C2089" t="str">
            <v>12.112/16</v>
          </cell>
          <cell r="D2089" t="str">
            <v>FAURO - SITÍO PARAÍSO</v>
          </cell>
          <cell r="E2089" t="str">
            <v>AUGUSTO PESTANA</v>
          </cell>
          <cell r="F2089" t="str">
            <v>IJUÍ</v>
          </cell>
          <cell r="G2089">
            <v>42590</v>
          </cell>
          <cell r="H2089" t="str">
            <v>169.102.364.4</v>
          </cell>
          <cell r="I2089">
            <v>0</v>
          </cell>
          <cell r="K2089">
            <v>42590</v>
          </cell>
          <cell r="L2089" t="str">
            <v>MANDIOCA, BATATA-DOCE</v>
          </cell>
          <cell r="M2089" t="str">
            <v>MANDIOCA E BATATA-DOCE</v>
          </cell>
          <cell r="N2089" t="str">
            <v>Of. SMAMA Nº 33/2020 - DEPARTAMENTO MUNICIPAL DE MEIO AMBIENTE / SMAMA</v>
          </cell>
          <cell r="O2089" t="str">
            <v>VALMIR CARLOS FAURO</v>
          </cell>
          <cell r="P2089" t="str">
            <v>55 9172 4268 / 9650 1302</v>
          </cell>
          <cell r="R2089" t="str">
            <v>VEGETAL</v>
          </cell>
          <cell r="V2089" t="str">
            <v xml:space="preserve">Arroio Bonito S/N </v>
          </cell>
          <cell r="W2089" t="str">
            <v>98.740-000</v>
          </cell>
          <cell r="X2089" t="str">
            <v>ORGÂNICO NÃO CERTIFICADO</v>
          </cell>
        </row>
        <row r="2090">
          <cell r="C2090" t="str">
            <v>12.113/16</v>
          </cell>
          <cell r="D2090" t="str">
            <v>DELÍCIAS DO CAMPO</v>
          </cell>
          <cell r="E2090" t="str">
            <v>CONDOR</v>
          </cell>
          <cell r="F2090" t="str">
            <v>IJUÍ</v>
          </cell>
          <cell r="G2090">
            <v>42698</v>
          </cell>
          <cell r="H2090" t="str">
            <v>186.103.092.1</v>
          </cell>
          <cell r="I2090">
            <v>0</v>
          </cell>
          <cell r="K2090">
            <v>42698</v>
          </cell>
          <cell r="L2090" t="str">
            <v>QUEIJO, IOGURTE, BEBIDA LACTEA, LEITE PASTEURIZADO, REQUEIJAO, KÄSCHMIER, MANTEIGA E NATA</v>
          </cell>
          <cell r="M2090" t="str">
            <v>BOVINOCULTURA DE LEITE</v>
          </cell>
          <cell r="O2090" t="str">
            <v>MÁRCIA CRISTINA AHLERT</v>
          </cell>
          <cell r="P2090" t="str">
            <v>55 9169 8073</v>
          </cell>
          <cell r="R2090" t="str">
            <v>ANIMAL</v>
          </cell>
          <cell r="U2090" t="str">
            <v>marciaahlert@yahoo.com.br</v>
          </cell>
          <cell r="V2090" t="str">
            <v>Linha Alfred S/N</v>
          </cell>
          <cell r="W2090" t="str">
            <v>98.290-000</v>
          </cell>
          <cell r="X2090" t="str">
            <v>CONVENCIONAL</v>
          </cell>
        </row>
        <row r="2091">
          <cell r="C2091" t="str">
            <v>12.114/16</v>
          </cell>
          <cell r="D2091" t="str">
            <v>ITÁLIA ALIMENTOS</v>
          </cell>
          <cell r="E2091" t="str">
            <v>PEJUÇARA</v>
          </cell>
          <cell r="F2091" t="str">
            <v>IJUÍ</v>
          </cell>
          <cell r="G2091">
            <v>42698</v>
          </cell>
          <cell r="H2091" t="str">
            <v>211.102.392.7</v>
          </cell>
          <cell r="I2091">
            <v>0</v>
          </cell>
          <cell r="K2091">
            <v>42698</v>
          </cell>
          <cell r="L2091" t="str">
            <v>CONSERVAS VEGETAIS, EXTRATO DE TOMATE  E HORTALIÇAS MINIMAMENTE PROCESSADOS</v>
          </cell>
          <cell r="M2091" t="str">
            <v>HORTICULTURA E MANDIOCA</v>
          </cell>
          <cell r="O2091" t="str">
            <v>ANDIARA MARCHEZAN</v>
          </cell>
          <cell r="P2091" t="str">
            <v>55 9976 5550 / 9944 6293</v>
          </cell>
          <cell r="R2091" t="str">
            <v>VEGETAL</v>
          </cell>
          <cell r="U2091" t="str">
            <v>andiaramarchezan@hotmail.com</v>
          </cell>
          <cell r="V2091" t="str">
            <v>Luiz Londero S/N - Linha Base</v>
          </cell>
          <cell r="W2091" t="str">
            <v>98.270-000</v>
          </cell>
          <cell r="X2091" t="str">
            <v>CONVENCIONAL</v>
          </cell>
        </row>
        <row r="2092">
          <cell r="C2092" t="str">
            <v>12.115/16</v>
          </cell>
          <cell r="D2092" t="str">
            <v>SÍTIO DEL NONO</v>
          </cell>
          <cell r="E2092" t="str">
            <v>AUGUSTO PESTANA</v>
          </cell>
          <cell r="F2092" t="str">
            <v>IJUÍ</v>
          </cell>
          <cell r="G2092">
            <v>42704</v>
          </cell>
          <cell r="H2092" t="str">
            <v>169.104.091.3</v>
          </cell>
          <cell r="I2092">
            <v>0</v>
          </cell>
          <cell r="K2092">
            <v>42704</v>
          </cell>
          <cell r="L2092" t="str">
            <v>SUCO DE UVA, UVA IN NATURA EMBALADA</v>
          </cell>
          <cell r="M2092" t="str">
            <v>VITIVINICULTURA</v>
          </cell>
          <cell r="O2092" t="str">
            <v>NELI MANJABOSCO</v>
          </cell>
          <cell r="P2092" t="str">
            <v>55 9954 3001</v>
          </cell>
          <cell r="R2092" t="str">
            <v>BEBIDAS</v>
          </cell>
          <cell r="V2092" t="str">
            <v>Localidade de Arroio Bonito S/N</v>
          </cell>
          <cell r="W2092" t="str">
            <v>98.740-000</v>
          </cell>
          <cell r="X2092" t="str">
            <v>ORGÂNICO NÃO CERTIFICADO</v>
          </cell>
        </row>
        <row r="2093">
          <cell r="C2093" t="str">
            <v>12.116/16</v>
          </cell>
          <cell r="D2093" t="str">
            <v>LATICÍNIO NOVO HORIZONTE</v>
          </cell>
          <cell r="E2093" t="str">
            <v>PANAMBI</v>
          </cell>
          <cell r="G2093">
            <v>42704</v>
          </cell>
          <cell r="H2093" t="str">
            <v>090.104.831.3</v>
          </cell>
          <cell r="I2093">
            <v>0</v>
          </cell>
          <cell r="K2093" t="str">
            <v>DESC</v>
          </cell>
          <cell r="L2093" t="str">
            <v>LEITE PASTEURIZADO, QUEIJO, IOGURTE,  KÄSCHMIER</v>
          </cell>
          <cell r="M2093" t="str">
            <v>BOVINOCULTURA DE LEITE</v>
          </cell>
          <cell r="O2093" t="str">
            <v>MARCO ANTONIO DE ALMEIDA</v>
          </cell>
          <cell r="P2093" t="str">
            <v>55 9727 4378 / 9131 6292</v>
          </cell>
          <cell r="R2093" t="str">
            <v>ANIMAL</v>
          </cell>
          <cell r="U2093" t="str">
            <v>almeida_grande@yahoo.com.br</v>
          </cell>
          <cell r="V2093" t="str">
            <v>Linha Boa Vista S/N</v>
          </cell>
          <cell r="W2093" t="str">
            <v>98.280-000</v>
          </cell>
          <cell r="X2093" t="str">
            <v>CONVENCIONAL</v>
          </cell>
        </row>
        <row r="2094">
          <cell r="C2094" t="str">
            <v>12.117/17</v>
          </cell>
          <cell r="D2094" t="str">
            <v>AGRO SANTANA</v>
          </cell>
          <cell r="E2094" t="str">
            <v>IJUÍ</v>
          </cell>
          <cell r="F2094" t="str">
            <v>IJUÍ</v>
          </cell>
          <cell r="G2094">
            <v>42744</v>
          </cell>
          <cell r="H2094" t="str">
            <v>065.107.646.3</v>
          </cell>
          <cell r="I2094">
            <v>1</v>
          </cell>
          <cell r="J2094">
            <v>42908</v>
          </cell>
          <cell r="K2094">
            <v>44171</v>
          </cell>
          <cell r="L2094" t="str">
            <v xml:space="preserve">MELADO BATIDO E RAPADURA; MANDIOCA DESCASCADA </v>
          </cell>
          <cell r="M2094" t="str">
            <v>CANA-DE-AÇÚCAR E MANDIOCA</v>
          </cell>
          <cell r="N2094" t="str">
            <v>DECLARAÇÃO Nº 130/2020 SMMA - SECRETARIA MUNICIPAL DE MEIO AMBIENTE</v>
          </cell>
          <cell r="O2094" t="str">
            <v>ROGÉRIO CZYZESKI</v>
          </cell>
          <cell r="P2094" t="str">
            <v>55 99716 3783 / 99154 4030</v>
          </cell>
          <cell r="R2094" t="str">
            <v>VEGETAL</v>
          </cell>
          <cell r="S2094" t="str">
            <v>VIGILÂNCIA SANITÁRIA</v>
          </cell>
          <cell r="V2094" t="str">
            <v>Linha 2 Oeste S/N - Santana</v>
          </cell>
          <cell r="W2094" t="str">
            <v>98.700-000</v>
          </cell>
          <cell r="X2094" t="str">
            <v>CONVENCIONAL</v>
          </cell>
        </row>
        <row r="2095">
          <cell r="C2095" t="str">
            <v>12.118/17</v>
          </cell>
          <cell r="D2095" t="str">
            <v>WIZBICKI</v>
          </cell>
          <cell r="E2095" t="str">
            <v>IJUÍ</v>
          </cell>
          <cell r="F2095" t="str">
            <v>IJUÍ</v>
          </cell>
          <cell r="G2095">
            <v>42744</v>
          </cell>
          <cell r="H2095" t="str">
            <v>065.106.424.4</v>
          </cell>
          <cell r="I2095">
            <v>1</v>
          </cell>
          <cell r="J2095">
            <v>43045</v>
          </cell>
          <cell r="K2095">
            <v>42897</v>
          </cell>
          <cell r="L2095" t="str">
            <v>MELADO, AÇÚCAR MASCAVO, MANDIOCA DESCASCADA</v>
          </cell>
          <cell r="M2095" t="str">
            <v>CANA-DE-AÇÚCAR, MANDIOCA</v>
          </cell>
          <cell r="N2095" t="str">
            <v>DECLARAÇÃO Nº 120/2020 SMMA - SECRETARIA MUNICIPAL DE MEIO AMBIENTE</v>
          </cell>
          <cell r="O2095" t="str">
            <v>DIRCEU RENATO WIZBICKI</v>
          </cell>
          <cell r="P2095" t="str">
            <v>55 99982 2712</v>
          </cell>
          <cell r="R2095" t="str">
            <v>VEGETAL</v>
          </cell>
          <cell r="V2095" t="str">
            <v>Vila Santana S/N</v>
          </cell>
          <cell r="W2095" t="str">
            <v>98.700-000</v>
          </cell>
          <cell r="X2095" t="str">
            <v>CONVENCIONAL</v>
          </cell>
        </row>
        <row r="2096">
          <cell r="C2096" t="str">
            <v>12.119/17</v>
          </cell>
          <cell r="D2096" t="str">
            <v>EMBUTIDOS SCHRENK</v>
          </cell>
          <cell r="E2096" t="str">
            <v>AJURICABA</v>
          </cell>
          <cell r="F2096" t="str">
            <v>IJUÍ</v>
          </cell>
          <cell r="G2096">
            <v>42752</v>
          </cell>
          <cell r="H2096" t="str">
            <v>162.104.256.9</v>
          </cell>
          <cell r="I2096">
            <v>1</v>
          </cell>
          <cell r="J2096">
            <v>42753</v>
          </cell>
          <cell r="K2096">
            <v>42753</v>
          </cell>
          <cell r="L2096" t="str">
            <v>EMBUTIDOS</v>
          </cell>
          <cell r="M2096" t="str">
            <v>SUINOCULTURA</v>
          </cell>
          <cell r="O2096" t="str">
            <v>SIDNEI SCHRENK</v>
          </cell>
          <cell r="R2096" t="str">
            <v>ANIMAL</v>
          </cell>
          <cell r="V2096" t="str">
            <v>Linha 21 Norte, S/N</v>
          </cell>
          <cell r="W2096" t="str">
            <v>98.750-000</v>
          </cell>
          <cell r="X2096" t="str">
            <v>CONVENCIONAL</v>
          </cell>
        </row>
        <row r="2097">
          <cell r="C2097" t="str">
            <v>12.120/17</v>
          </cell>
          <cell r="D2097" t="str">
            <v>AGRO MEGIER</v>
          </cell>
          <cell r="E2097" t="str">
            <v>IJUÍ</v>
          </cell>
          <cell r="F2097" t="str">
            <v>IJUÍ</v>
          </cell>
          <cell r="G2097">
            <v>42795</v>
          </cell>
          <cell r="H2097" t="str">
            <v>065.110.789.0</v>
          </cell>
          <cell r="I2097">
            <v>1</v>
          </cell>
          <cell r="J2097">
            <v>44043</v>
          </cell>
          <cell r="K2097">
            <v>44043</v>
          </cell>
          <cell r="L2097" t="str">
            <v>SUCOS DE FRUTAS</v>
          </cell>
          <cell r="M2097" t="str">
            <v>LARANJA, UVA, BERGATOMA, CANA-DE-AÇÚCAR</v>
          </cell>
          <cell r="N2097" t="str">
            <v>DECLARAÇÃO 46/2020 - SMMA</v>
          </cell>
          <cell r="O2097" t="str">
            <v>FELIPE KUSIAK MEGIER</v>
          </cell>
          <cell r="P2097" t="str">
            <v>55 99162 1118</v>
          </cell>
          <cell r="R2097" t="str">
            <v>BEBIDAS</v>
          </cell>
          <cell r="U2097" t="str">
            <v>felipemegier@gmail.com</v>
          </cell>
          <cell r="V2097" t="str">
            <v>Linha Base, S/N</v>
          </cell>
          <cell r="W2097" t="str">
            <v>98.700-000</v>
          </cell>
          <cell r="X2097" t="str">
            <v>CONVENCIONAL</v>
          </cell>
        </row>
        <row r="2098">
          <cell r="C2098" t="str">
            <v>12.121/17</v>
          </cell>
          <cell r="D2098" t="str">
            <v>FRUTO DA TERRA</v>
          </cell>
          <cell r="E2098" t="str">
            <v>NOVA RAMADA</v>
          </cell>
          <cell r="F2098" t="str">
            <v>IJUÍ</v>
          </cell>
          <cell r="G2098">
            <v>42823</v>
          </cell>
          <cell r="H2098" t="str">
            <v>455.100.566.4</v>
          </cell>
          <cell r="I2098">
            <v>1</v>
          </cell>
          <cell r="J2098">
            <v>43605</v>
          </cell>
          <cell r="K2098">
            <v>44558</v>
          </cell>
          <cell r="L2098" t="str">
            <v>MANDIOCA DESCASCADA</v>
          </cell>
          <cell r="M2098" t="str">
            <v>MANDIOCA</v>
          </cell>
          <cell r="N2098" t="str">
            <v>ISENÇÃO AMBIENTAL 01/2020</v>
          </cell>
          <cell r="O2098" t="str">
            <v>JOÃO CARLOS MAAS</v>
          </cell>
          <cell r="P2098" t="str">
            <v>55 99902 2842 / 99689 1374</v>
          </cell>
          <cell r="R2098" t="str">
            <v>VEGETAL</v>
          </cell>
          <cell r="S2098" t="str">
            <v>VIGILÂNCIA SANITÁRIA</v>
          </cell>
          <cell r="U2098" t="str">
            <v>douglasvsmaas@hotmail.com</v>
          </cell>
          <cell r="V2098" t="str">
            <v>Rua Doze de Outubro, s/n° - Barro Preto</v>
          </cell>
          <cell r="W2098" t="str">
            <v>98.758-000</v>
          </cell>
          <cell r="X2098" t="str">
            <v>CONVENCIONAL</v>
          </cell>
        </row>
        <row r="2099">
          <cell r="C2099" t="str">
            <v>12.122/17</v>
          </cell>
          <cell r="D2099" t="str">
            <v>ROSEMERI VISNESKI</v>
          </cell>
          <cell r="E2099" t="str">
            <v>IJUÍ</v>
          </cell>
          <cell r="G2099">
            <v>42886</v>
          </cell>
          <cell r="H2099" t="str">
            <v>065.111.469.1</v>
          </cell>
          <cell r="I2099">
            <v>0</v>
          </cell>
          <cell r="K2099" t="str">
            <v>DESC</v>
          </cell>
          <cell r="L2099" t="str">
            <v>PANIFICADOS</v>
          </cell>
          <cell r="M2099" t="str">
            <v>TRIGO</v>
          </cell>
          <cell r="O2099" t="str">
            <v>ROSEMERI VISNESKI</v>
          </cell>
          <cell r="P2099" t="str">
            <v>55 99179 9535</v>
          </cell>
          <cell r="R2099" t="str">
            <v>VEGETAL</v>
          </cell>
          <cell r="V2099" t="str">
            <v>Linha 4 Leste, S/N</v>
          </cell>
          <cell r="W2099" t="str">
            <v>98.700-000</v>
          </cell>
          <cell r="X2099" t="str">
            <v>CONVENCIONAL</v>
          </cell>
        </row>
        <row r="2100">
          <cell r="C2100" t="str">
            <v>12.123/17</v>
          </cell>
          <cell r="D2100" t="str">
            <v>QUALIVIDA</v>
          </cell>
          <cell r="E2100" t="str">
            <v>CORONEL BARROS</v>
          </cell>
          <cell r="F2100" t="str">
            <v>IJUÍ</v>
          </cell>
          <cell r="G2100">
            <v>42940</v>
          </cell>
          <cell r="H2100" t="str">
            <v>351.101.087.1</v>
          </cell>
          <cell r="I2100">
            <v>0</v>
          </cell>
          <cell r="K2100">
            <v>42940</v>
          </cell>
          <cell r="L2100" t="str">
            <v>LINHAÇA, FARINHA DE TRIGO E AVEIA</v>
          </cell>
          <cell r="M2100" t="str">
            <v>TRIGO E LINHAÇA</v>
          </cell>
          <cell r="O2100" t="str">
            <v>GERSON MATEUS KIRST</v>
          </cell>
          <cell r="P2100" t="str">
            <v>55 99622 0591</v>
          </cell>
          <cell r="R2100" t="str">
            <v>VEGETAL</v>
          </cell>
          <cell r="U2100" t="str">
            <v>gerson.kirst@bol.com.br</v>
          </cell>
          <cell r="V2100" t="str">
            <v>Rincão dos Pampas</v>
          </cell>
          <cell r="W2100" t="str">
            <v>98.700-000</v>
          </cell>
          <cell r="X2100" t="str">
            <v>CONVENCIONAL</v>
          </cell>
        </row>
        <row r="2101">
          <cell r="C2101" t="str">
            <v>12.124/17</v>
          </cell>
          <cell r="D2101" t="str">
            <v>AVIÁRIO CADORE</v>
          </cell>
          <cell r="E2101" t="str">
            <v>BOZANO</v>
          </cell>
          <cell r="F2101" t="str">
            <v>IJUÍ</v>
          </cell>
          <cell r="G2101">
            <v>42984</v>
          </cell>
          <cell r="H2101" t="str">
            <v>473.100.656.1</v>
          </cell>
          <cell r="I2101">
            <v>0</v>
          </cell>
          <cell r="K2101">
            <v>42895</v>
          </cell>
          <cell r="L2101" t="str">
            <v>OVOS</v>
          </cell>
          <cell r="M2101" t="str">
            <v>AVICULTURA DE POSTURA</v>
          </cell>
          <cell r="O2101" t="str">
            <v>ALOÍSIO CADORE</v>
          </cell>
          <cell r="P2101" t="str">
            <v>55 999609 1877 / 99623 8215</v>
          </cell>
          <cell r="R2101" t="str">
            <v>ANIMAL</v>
          </cell>
          <cell r="V2101" t="str">
            <v>Vilta Salto, S/N</v>
          </cell>
          <cell r="W2101" t="str">
            <v>98.733-000</v>
          </cell>
          <cell r="X2101" t="str">
            <v>CONVENCIONAL</v>
          </cell>
        </row>
        <row r="2102">
          <cell r="C2102" t="str">
            <v xml:space="preserve">12.125/17 </v>
          </cell>
          <cell r="D2102" t="str">
            <v>DOCE SABOR</v>
          </cell>
          <cell r="E2102" t="str">
            <v>PANAMBI</v>
          </cell>
          <cell r="G2102">
            <v>42996</v>
          </cell>
          <cell r="H2102" t="str">
            <v>090.103.712.5</v>
          </cell>
          <cell r="I2102">
            <v>0</v>
          </cell>
          <cell r="K2102" t="str">
            <v>DESC</v>
          </cell>
          <cell r="L2102" t="str">
            <v>PANIFICADOS E DOCES</v>
          </cell>
          <cell r="M2102" t="str">
            <v>TRIGO E HORTICULTURA</v>
          </cell>
          <cell r="O2102" t="str">
            <v>MARCIA SCHÄFFER EPPLE</v>
          </cell>
          <cell r="P2102" t="str">
            <v>55 9982 8170 / 9982 8170</v>
          </cell>
          <cell r="R2102" t="str">
            <v>VEGETAL</v>
          </cell>
          <cell r="V2102" t="str">
            <v>Linha Morengeba s/n</v>
          </cell>
          <cell r="W2102" t="str">
            <v>98.280-000</v>
          </cell>
          <cell r="X2102" t="str">
            <v>CONVENCIONAL</v>
          </cell>
        </row>
        <row r="2103">
          <cell r="C2103" t="str">
            <v>12.126/17</v>
          </cell>
          <cell r="D2103" t="str">
            <v>GRANJA AVÍCOLA BOA POSTURA</v>
          </cell>
          <cell r="E2103" t="str">
            <v>PANAMBI</v>
          </cell>
          <cell r="F2103" t="str">
            <v>IJUÍ</v>
          </cell>
          <cell r="G2103">
            <v>43014</v>
          </cell>
          <cell r="H2103" t="str">
            <v>090.106.046.1</v>
          </cell>
          <cell r="I2103">
            <v>1</v>
          </cell>
          <cell r="J2103">
            <v>43181</v>
          </cell>
          <cell r="K2103">
            <v>43181</v>
          </cell>
          <cell r="L2103" t="str">
            <v>OVOS</v>
          </cell>
          <cell r="M2103" t="str">
            <v>AVICULTURA DE POSTURA</v>
          </cell>
          <cell r="N2103" t="str">
            <v>DECLARAÇÃO - COORDENADORIA DE DESENVOLVIMENTO AMBIENTAL /  SECRETARIA MUNICIPAL DE DESENVOLVIMENTO ECONOMICO E AMBIENTAL</v>
          </cell>
          <cell r="O2103" t="str">
            <v>FERNANDO RENAN KETTERMANN</v>
          </cell>
          <cell r="P2103" t="str">
            <v>55 99718 7764</v>
          </cell>
          <cell r="R2103" t="str">
            <v>ANIMAL</v>
          </cell>
          <cell r="U2103" t="str">
            <v>frkettermann@gmail.com</v>
          </cell>
          <cell r="V2103" t="str">
            <v>Linha XV de Novembro, S/N</v>
          </cell>
          <cell r="W2103" t="str">
            <v>98.280-000</v>
          </cell>
          <cell r="X2103" t="str">
            <v>CONVENCIONAL</v>
          </cell>
        </row>
        <row r="2104">
          <cell r="C2104" t="str">
            <v>12.127/17</v>
          </cell>
          <cell r="D2104" t="str">
            <v>APICULTURA ARGENTA</v>
          </cell>
          <cell r="E2104" t="str">
            <v>CORONEL BARROS</v>
          </cell>
          <cell r="F2104" t="str">
            <v>IJUÍ</v>
          </cell>
          <cell r="G2104">
            <v>43017</v>
          </cell>
          <cell r="H2104" t="str">
            <v>351.101.329.3</v>
          </cell>
          <cell r="I2104">
            <v>1</v>
          </cell>
          <cell r="J2104">
            <v>43252</v>
          </cell>
          <cell r="K2104">
            <v>43106</v>
          </cell>
          <cell r="L2104" t="str">
            <v>MEL</v>
          </cell>
          <cell r="M2104" t="str">
            <v>APICULTURA</v>
          </cell>
          <cell r="N2104" t="str">
            <v>DNILA Nº 155/2020 PEAF DACA</v>
          </cell>
          <cell r="O2104" t="str">
            <v>DÉLCIO ARGENTA</v>
          </cell>
          <cell r="P2104" t="str">
            <v>55 99994 9558</v>
          </cell>
          <cell r="R2104" t="str">
            <v>ANIMAL</v>
          </cell>
          <cell r="S2104" t="str">
            <v>SIM</v>
          </cell>
          <cell r="V2104" t="str">
            <v>Rua Martim Schwiderke, 185</v>
          </cell>
          <cell r="W2104" t="str">
            <v>98.735-000</v>
          </cell>
          <cell r="X2104" t="str">
            <v>CONVENCIONAL</v>
          </cell>
        </row>
        <row r="2105">
          <cell r="C2105" t="str">
            <v>12.128/17</v>
          </cell>
          <cell r="D2105" t="str">
            <v>GRANJA AVÍCOLA CONFIANÇA</v>
          </cell>
          <cell r="E2105" t="str">
            <v>PANAMBI</v>
          </cell>
          <cell r="F2105" t="str">
            <v>IJUÍ</v>
          </cell>
          <cell r="G2105">
            <v>43039</v>
          </cell>
          <cell r="H2105" t="str">
            <v xml:space="preserve">090.105.361.9
</v>
          </cell>
          <cell r="I2105">
            <v>1</v>
          </cell>
          <cell r="J2105">
            <v>43304</v>
          </cell>
          <cell r="K2105">
            <v>43304</v>
          </cell>
          <cell r="L2105" t="str">
            <v>OVOS</v>
          </cell>
          <cell r="M2105" t="str">
            <v>AVICULTURA DE POSTURA</v>
          </cell>
          <cell r="N2105" t="str">
            <v>DAANI - (002/2018) - PEAF DACA</v>
          </cell>
          <cell r="O2105" t="str">
            <v>ANGÉLICA POHL</v>
          </cell>
          <cell r="P2105" t="str">
            <v>55 99143 6824 / 99143 6824</v>
          </cell>
          <cell r="R2105" t="str">
            <v>ANIMAL</v>
          </cell>
          <cell r="S2105" t="str">
            <v>SIM</v>
          </cell>
          <cell r="V2105" t="str">
            <v xml:space="preserve">Linha Morangaba, S/N
</v>
          </cell>
          <cell r="W2105" t="str">
            <v>98.280-000</v>
          </cell>
          <cell r="X2105" t="str">
            <v>CONVENCIONAL</v>
          </cell>
        </row>
        <row r="2106">
          <cell r="C2106" t="str">
            <v>12.129/17</v>
          </cell>
          <cell r="D2106" t="str">
            <v>SORVETES CAMPONÊS</v>
          </cell>
          <cell r="E2106" t="str">
            <v>JÓIA</v>
          </cell>
          <cell r="F2106" t="str">
            <v>IJUÍ</v>
          </cell>
          <cell r="G2106">
            <v>43075</v>
          </cell>
          <cell r="H2106" t="str">
            <v>239.105.188.8</v>
          </cell>
          <cell r="I2106">
            <v>1</v>
          </cell>
          <cell r="J2106">
            <v>43280</v>
          </cell>
          <cell r="K2106">
            <v>43280</v>
          </cell>
          <cell r="L2106" t="str">
            <v>SORVETES, PICOLÉS</v>
          </cell>
          <cell r="M2106" t="str">
            <v>BOVINOCULTURA DE LEITE</v>
          </cell>
          <cell r="N2106" t="str">
            <v>DNILA Nº 170/2021 DACA PEAF</v>
          </cell>
          <cell r="O2106" t="str">
            <v>IGOR VALSOLER</v>
          </cell>
          <cell r="P2106" t="str">
            <v>55 99917 4591</v>
          </cell>
          <cell r="R2106" t="str">
            <v>VEGETAL</v>
          </cell>
          <cell r="S2106" t="str">
            <v>VIGILÂNCIA SANITÁRIA</v>
          </cell>
          <cell r="U2106" t="str">
            <v>igorvalsoler98@gmail.com</v>
          </cell>
          <cell r="V2106" t="str">
            <v>Assentamento Simon Bolívar Lote n° 02</v>
          </cell>
          <cell r="W2106" t="str">
            <v>98.180-000</v>
          </cell>
          <cell r="X2106" t="str">
            <v>EM CONVERSÃO ORGÂNICA</v>
          </cell>
        </row>
        <row r="2107">
          <cell r="C2107" t="str">
            <v>12.130/18</v>
          </cell>
          <cell r="D2107" t="str">
            <v>CONSERVAS OURO VERDE</v>
          </cell>
          <cell r="E2107" t="str">
            <v>PANAMBI</v>
          </cell>
          <cell r="G2107">
            <v>43103</v>
          </cell>
          <cell r="H2107" t="str">
            <v>090.105.152.7</v>
          </cell>
          <cell r="I2107">
            <v>0</v>
          </cell>
          <cell r="K2107" t="str">
            <v>DESC</v>
          </cell>
          <cell r="L2107" t="str">
            <v>CONSERVAS, CONGELADOS, MINIMAMENTE PROCESSADOS</v>
          </cell>
          <cell r="M2107" t="str">
            <v>HORTICULTURA</v>
          </cell>
          <cell r="O2107" t="str">
            <v>ETURI ELISEO VARGAS MULHER</v>
          </cell>
          <cell r="P2107" t="str">
            <v>55 99615 5797</v>
          </cell>
          <cell r="R2107" t="str">
            <v>VEGETAL</v>
          </cell>
          <cell r="V2107" t="str">
            <v>Linha Faxinal, s/n</v>
          </cell>
          <cell r="W2107" t="str">
            <v>98.280-000</v>
          </cell>
          <cell r="X2107" t="str">
            <v>CONVENCIONAL</v>
          </cell>
        </row>
        <row r="2108">
          <cell r="C2108" t="str">
            <v>12.131/18</v>
          </cell>
          <cell r="D2108" t="str">
            <v>SENHORINHA</v>
          </cell>
          <cell r="E2108" t="str">
            <v>JÓIA</v>
          </cell>
          <cell r="F2108" t="str">
            <v>IJUÍ</v>
          </cell>
          <cell r="G2108">
            <v>43125</v>
          </cell>
          <cell r="H2108" t="str">
            <v>239.104.243.9</v>
          </cell>
          <cell r="I2108">
            <v>0</v>
          </cell>
          <cell r="K2108">
            <v>43125</v>
          </cell>
          <cell r="L2108" t="str">
            <v>PANIFICADOS, BOLACHAS E BISCOITOS</v>
          </cell>
          <cell r="M2108" t="str">
            <v>TRIGO</v>
          </cell>
          <cell r="O2108" t="str">
            <v>MARA JOZIANE DE LIMA CARNEIRO DA SILVA</v>
          </cell>
          <cell r="P2108" t="str">
            <v>55 99706 3718</v>
          </cell>
          <cell r="R2108" t="str">
            <v>VEGETAL</v>
          </cell>
          <cell r="U2108" t="str">
            <v>deniz.lima@gmail.com</v>
          </cell>
          <cell r="V2108" t="str">
            <v>São João Mirim, s/n, Zona Rural</v>
          </cell>
          <cell r="W2108" t="str">
            <v>98.180-000</v>
          </cell>
          <cell r="X2108" t="str">
            <v>CONVENCIONAL</v>
          </cell>
        </row>
        <row r="2109">
          <cell r="C2109" t="str">
            <v>12.132/18</v>
          </cell>
          <cell r="D2109" t="str">
            <v>LATICÍNIOS RL</v>
          </cell>
          <cell r="E2109" t="str">
            <v>IJUÍ</v>
          </cell>
          <cell r="G2109">
            <v>43132</v>
          </cell>
          <cell r="H2109" t="str">
            <v>065.109.316.3</v>
          </cell>
          <cell r="I2109">
            <v>0</v>
          </cell>
          <cell r="K2109" t="str">
            <v>DESC</v>
          </cell>
          <cell r="L2109" t="str">
            <v>QUEIJOS</v>
          </cell>
          <cell r="M2109" t="str">
            <v>BOVINOCULTURA DE LEITE</v>
          </cell>
          <cell r="O2109" t="str">
            <v>RUDINEI CORRÊA</v>
          </cell>
          <cell r="P2109" t="str">
            <v>55 99653 9854 / 99918 5430</v>
          </cell>
          <cell r="R2109" t="str">
            <v>ANIMAL</v>
          </cell>
          <cell r="V2109" t="str">
            <v>Capão Bonito, s/n, interior</v>
          </cell>
          <cell r="W2109" t="str">
            <v>98.700-000</v>
          </cell>
          <cell r="X2109" t="str">
            <v>CONVENCIONAL</v>
          </cell>
        </row>
        <row r="2110">
          <cell r="C2110" t="str">
            <v>12.133/18</v>
          </cell>
          <cell r="D2110" t="str">
            <v>FOGO DE CHÃO</v>
          </cell>
          <cell r="E2110" t="str">
            <v>PANAMBI</v>
          </cell>
          <cell r="F2110" t="str">
            <v>IJUÍ</v>
          </cell>
          <cell r="G2110">
            <v>43136</v>
          </cell>
          <cell r="H2110" t="str">
            <v>090.105.924.2</v>
          </cell>
          <cell r="I2110">
            <v>0</v>
          </cell>
          <cell r="K2110">
            <v>43222</v>
          </cell>
          <cell r="L2110" t="str">
            <v>MELADO, AÇÚCAR MASCAVO, RAPADURA</v>
          </cell>
          <cell r="M2110" t="str">
            <v>CANA-DE-AÇÚCAR</v>
          </cell>
          <cell r="O2110" t="str">
            <v>MARCIANO MALHEIROS</v>
          </cell>
          <cell r="P2110" t="str">
            <v>55 99915 9227 / 99938 5588</v>
          </cell>
          <cell r="R2110" t="str">
            <v>VEGETAL</v>
          </cell>
          <cell r="V2110" t="str">
            <v>Linha Iriapira II, Interior</v>
          </cell>
          <cell r="W2110" t="str">
            <v>98.280-000</v>
          </cell>
          <cell r="X2110" t="str">
            <v>CONVENCIONAL</v>
          </cell>
        </row>
        <row r="2111">
          <cell r="C2111" t="str">
            <v>12.134/18</v>
          </cell>
          <cell r="D2111" t="str">
            <v>PANIFICADOS SUAVE SABOR</v>
          </cell>
          <cell r="E2111" t="str">
            <v>PANAMBI</v>
          </cell>
          <cell r="F2111" t="str">
            <v>IJUÍ</v>
          </cell>
          <cell r="G2111">
            <v>43136</v>
          </cell>
          <cell r="H2111" t="str">
            <v>090.103.257.3</v>
          </cell>
          <cell r="I2111">
            <v>1</v>
          </cell>
          <cell r="J2111">
            <v>43549</v>
          </cell>
          <cell r="K2111">
            <v>43549</v>
          </cell>
          <cell r="L2111" t="str">
            <v>PANIFICADOS - PÃO, BOLACHA, CUCA, MASSA</v>
          </cell>
          <cell r="M2111" t="str">
            <v>TRIGO</v>
          </cell>
          <cell r="N2111" t="str">
            <v>Dispensa Municipal</v>
          </cell>
          <cell r="O2111" t="str">
            <v>HAIDI BORNHOLDT</v>
          </cell>
          <cell r="P2111" t="str">
            <v>55 99956 1916</v>
          </cell>
          <cell r="R2111" t="str">
            <v>VEGETAL</v>
          </cell>
          <cell r="S2111" t="str">
            <v>VIGILÂNCIA SANITÁRIA</v>
          </cell>
          <cell r="V2111" t="str">
            <v>Linha Rincão Fundo, s/n, interior</v>
          </cell>
          <cell r="W2111" t="str">
            <v>98.280-000</v>
          </cell>
          <cell r="X2111" t="str">
            <v>CONVENCIONAL</v>
          </cell>
        </row>
        <row r="2112">
          <cell r="C2112" t="str">
            <v>12.135/18</v>
          </cell>
          <cell r="D2112" t="str">
            <v>MARINHO</v>
          </cell>
          <cell r="E2112" t="str">
            <v>IJUÍ</v>
          </cell>
          <cell r="G2112">
            <v>43146</v>
          </cell>
          <cell r="H2112" t="str">
            <v>065.111.548.5</v>
          </cell>
          <cell r="I2112">
            <v>0</v>
          </cell>
          <cell r="K2112" t="str">
            <v>DESC</v>
          </cell>
          <cell r="L2112" t="str">
            <v>CONSERVAS, CONGELADOS, MINIMAMENTE PROCESSADOS</v>
          </cell>
          <cell r="M2112" t="str">
            <v>HORTICULTURA</v>
          </cell>
          <cell r="O2112" t="str">
            <v>SILVIO GABRIEL MARINHO</v>
          </cell>
          <cell r="R2112" t="str">
            <v>VEGETAL</v>
          </cell>
          <cell r="V2112" t="str">
            <v>Linha 3 Leste, s/n, Interior</v>
          </cell>
          <cell r="W2112" t="str">
            <v>98.700-000</v>
          </cell>
          <cell r="X2112" t="str">
            <v>CONVENCIONAL</v>
          </cell>
        </row>
        <row r="2113">
          <cell r="C2113" t="str">
            <v>12.136/18</v>
          </cell>
          <cell r="D2113" t="str">
            <v>GRANJA AVÍCOLA BELA VISTA</v>
          </cell>
          <cell r="E2113" t="str">
            <v>JÓIA</v>
          </cell>
          <cell r="G2113">
            <v>43229</v>
          </cell>
          <cell r="H2113" t="str">
            <v>239.103.688.9</v>
          </cell>
          <cell r="I2113">
            <v>0</v>
          </cell>
          <cell r="K2113" t="str">
            <v>DESC</v>
          </cell>
          <cell r="L2113" t="str">
            <v>OVOS</v>
          </cell>
          <cell r="M2113" t="str">
            <v>AVICULTURA DE POSTURA</v>
          </cell>
          <cell r="O2113" t="str">
            <v>SÉRGIO BARBOSA SOARES</v>
          </cell>
          <cell r="R2113" t="str">
            <v>ANIMAL</v>
          </cell>
          <cell r="V2113" t="str">
            <v>Localidade Assentamento Ceres, s/n, Interior</v>
          </cell>
          <cell r="W2113" t="str">
            <v>98.180-000</v>
          </cell>
          <cell r="X2113" t="str">
            <v>CONVENCIONAL</v>
          </cell>
        </row>
        <row r="2114">
          <cell r="C2114" t="str">
            <v>12.137/18</v>
          </cell>
          <cell r="D2114" t="str">
            <v>POTT</v>
          </cell>
          <cell r="E2114" t="str">
            <v>PANAMBI</v>
          </cell>
          <cell r="G2114">
            <v>43237</v>
          </cell>
          <cell r="H2114" t="str">
            <v>090.103.082.1</v>
          </cell>
          <cell r="I2114">
            <v>0</v>
          </cell>
          <cell r="K2114" t="str">
            <v>DESC</v>
          </cell>
          <cell r="L2114" t="str">
            <v>PANIFICADOS - PÃO, CUCA, BOLACHA, MASSA</v>
          </cell>
          <cell r="M2114" t="str">
            <v>TRIGO</v>
          </cell>
          <cell r="O2114" t="str">
            <v>ROSANE FÁTIMA POTT</v>
          </cell>
          <cell r="P2114" t="str">
            <v>55 9983 3026</v>
          </cell>
          <cell r="R2114" t="str">
            <v>VEGETAL</v>
          </cell>
          <cell r="V2114" t="str">
            <v xml:space="preserve">Linha Serrana, Interior, </v>
          </cell>
          <cell r="W2114" t="str">
            <v>98.280-000</v>
          </cell>
          <cell r="X2114" t="str">
            <v>CONVENCIONAL</v>
          </cell>
        </row>
        <row r="2115">
          <cell r="C2115" t="str">
            <v>12.138/18</v>
          </cell>
          <cell r="D2115" t="str">
            <v>CASA ITALIANA</v>
          </cell>
          <cell r="E2115" t="str">
            <v>PEJUÇARA</v>
          </cell>
          <cell r="F2115" t="str">
            <v>IJUÍ</v>
          </cell>
          <cell r="G2115">
            <v>43269</v>
          </cell>
          <cell r="H2115" t="str">
            <v>211.101.795.1</v>
          </cell>
          <cell r="I2115">
            <v>1</v>
          </cell>
          <cell r="J2115">
            <v>43343</v>
          </cell>
          <cell r="K2115">
            <v>43343</v>
          </cell>
          <cell r="L2115" t="str">
            <v>SALAME SUINO</v>
          </cell>
          <cell r="M2115" t="str">
            <v>SUINOCULTURA</v>
          </cell>
          <cell r="N2115" t="str">
            <v>Licença Municipal</v>
          </cell>
          <cell r="O2115" t="str">
            <v>LUCILEI ZAMBERLAM</v>
          </cell>
          <cell r="P2115" t="str">
            <v>55 99619 1994 / 99159 4820</v>
          </cell>
          <cell r="R2115" t="str">
            <v>ANIMAL</v>
          </cell>
          <cell r="S2115" t="str">
            <v>SIM</v>
          </cell>
          <cell r="U2115" t="str">
            <v>sandroprager@gmail.com</v>
          </cell>
          <cell r="V2115" t="str">
            <v>Linha Santa Apolônia</v>
          </cell>
          <cell r="W2115" t="str">
            <v>98.270-000</v>
          </cell>
          <cell r="X2115" t="str">
            <v>CONVENCIONAL</v>
          </cell>
        </row>
        <row r="2116">
          <cell r="C2116" t="str">
            <v>12.139/18</v>
          </cell>
          <cell r="D2116" t="str">
            <v>AM AVICULTURA</v>
          </cell>
          <cell r="E2116" t="str">
            <v>IJUÍ</v>
          </cell>
          <cell r="G2116">
            <v>43346</v>
          </cell>
          <cell r="H2116" t="str">
            <v>065.107.961.6</v>
          </cell>
          <cell r="I2116">
            <v>0</v>
          </cell>
          <cell r="K2116" t="str">
            <v>DESC</v>
          </cell>
          <cell r="L2116" t="str">
            <v>OVOS</v>
          </cell>
          <cell r="M2116" t="str">
            <v>AVICULTURA DE POSTURA</v>
          </cell>
          <cell r="O2116" t="str">
            <v>JOCEMAR AURÉLIO SCHÖFER ASSMANN</v>
          </cell>
          <cell r="P2116" t="str">
            <v>55 99116 6690 / 99191 3075</v>
          </cell>
          <cell r="R2116" t="str">
            <v>ANIMAL</v>
          </cell>
          <cell r="V2116" t="str">
            <v>Linha 5 Leste, s/nº - Alto da União</v>
          </cell>
          <cell r="W2116" t="str">
            <v>98.700-000</v>
          </cell>
          <cell r="X2116" t="str">
            <v>EM TRANSIÇÃO AGROECOLÓGICA</v>
          </cell>
        </row>
        <row r="2117">
          <cell r="C2117" t="str">
            <v>12.140/18</v>
          </cell>
          <cell r="D2117" t="str">
            <v>ARMAZÉM DAS MASSAS</v>
          </cell>
          <cell r="E2117" t="str">
            <v>IJUÍ</v>
          </cell>
          <cell r="F2117" t="str">
            <v>IJUÍ</v>
          </cell>
          <cell r="G2117">
            <v>43346</v>
          </cell>
          <cell r="H2117" t="str">
            <v>065.111.631.7</v>
          </cell>
          <cell r="I2117">
            <v>1</v>
          </cell>
          <cell r="J2117">
            <v>43817</v>
          </cell>
          <cell r="K2117">
            <v>43827</v>
          </cell>
          <cell r="L2117" t="str">
            <v>MASSAS FRESCAS</v>
          </cell>
          <cell r="M2117" t="str">
            <v>TRIGO</v>
          </cell>
          <cell r="N2117" t="str">
            <v>DNILA Nº 84/2019 - PEAF DACA</v>
          </cell>
          <cell r="O2117" t="str">
            <v>MATHEUS KETTENHUBER GIESELER</v>
          </cell>
          <cell r="P2117" t="str">
            <v>55 99167 4812</v>
          </cell>
          <cell r="R2117" t="str">
            <v>VEGETAL</v>
          </cell>
          <cell r="V2117" t="str">
            <v>RS 155, km 2 , s/nº - Linha 1 Leste</v>
          </cell>
          <cell r="W2117" t="str">
            <v>98.700-000</v>
          </cell>
          <cell r="X2117" t="str">
            <v>CONVENCIONAL</v>
          </cell>
        </row>
        <row r="2118">
          <cell r="C2118" t="str">
            <v>12.141/18</v>
          </cell>
          <cell r="D2118" t="str">
            <v>DELÍCIAS DA COLÔNIA</v>
          </cell>
          <cell r="E2118" t="str">
            <v>IJUÍ</v>
          </cell>
          <cell r="F2118" t="str">
            <v>IJUÍ</v>
          </cell>
          <cell r="G2118">
            <v>43346</v>
          </cell>
          <cell r="H2118" t="str">
            <v>065.105.999.2</v>
          </cell>
          <cell r="I2118">
            <v>1</v>
          </cell>
          <cell r="J2118">
            <v>44208</v>
          </cell>
          <cell r="K2118">
            <v>44531</v>
          </cell>
          <cell r="L2118" t="str">
            <v>PANIFICADOS</v>
          </cell>
          <cell r="M2118" t="str">
            <v>TRIGO</v>
          </cell>
          <cell r="N2118" t="str">
            <v>DILA Mun 112/2020</v>
          </cell>
          <cell r="O2118" t="str">
            <v>ROSELI MARIA KETTENHUBER MULLER</v>
          </cell>
          <cell r="P2118" t="str">
            <v>55 99710 5065</v>
          </cell>
          <cell r="R2118" t="str">
            <v>VEGETAL</v>
          </cell>
          <cell r="S2118" t="str">
            <v>VIGILÂNCIA SANITÁRIA</v>
          </cell>
          <cell r="V2118" t="str">
            <v>RS 342, km 31, s/nº - Alto da União</v>
          </cell>
          <cell r="W2118" t="str">
            <v>98.700-000</v>
          </cell>
          <cell r="X2118" t="str">
            <v>CONVENCIONAL</v>
          </cell>
        </row>
        <row r="2119">
          <cell r="C2119" t="str">
            <v>12.142/18</v>
          </cell>
          <cell r="D2119" t="str">
            <v>AVIÁRIO ALBARELLO</v>
          </cell>
          <cell r="E2119" t="str">
            <v>IJUÍ</v>
          </cell>
          <cell r="G2119">
            <v>43354</v>
          </cell>
          <cell r="H2119" t="str">
            <v>065.111.033.5</v>
          </cell>
          <cell r="I2119">
            <v>0</v>
          </cell>
          <cell r="K2119" t="str">
            <v>DESC</v>
          </cell>
          <cell r="L2119" t="str">
            <v xml:space="preserve">OVOS </v>
          </cell>
          <cell r="M2119" t="str">
            <v>AVICULTURA DE POSTURA</v>
          </cell>
          <cell r="O2119" t="str">
            <v>IGOR ALBARELLO DAHMER</v>
          </cell>
          <cell r="P2119" t="str">
            <v>55 99208 6390 / 99706 2326</v>
          </cell>
          <cell r="R2119" t="str">
            <v>VEGETAL</v>
          </cell>
          <cell r="U2119" t="str">
            <v>dahmerigor@hotmail.com</v>
          </cell>
          <cell r="V2119" t="str">
            <v>Linha 4 Oeste, s/nº - Distrito Linha 6 Oeste</v>
          </cell>
          <cell r="W2119" t="str">
            <v>98.700-000</v>
          </cell>
          <cell r="X2119" t="str">
            <v>CONVENCIONAL</v>
          </cell>
        </row>
        <row r="2120">
          <cell r="C2120" t="str">
            <v>12.143/18</v>
          </cell>
          <cell r="D2120" t="str">
            <v>GRANJA BONINI</v>
          </cell>
          <cell r="E2120" t="str">
            <v>PEJUÇARA</v>
          </cell>
          <cell r="F2120" t="str">
            <v>IJUÍ</v>
          </cell>
          <cell r="G2120">
            <v>43357</v>
          </cell>
          <cell r="H2120" t="str">
            <v>211.101.503.7</v>
          </cell>
          <cell r="I2120">
            <v>1</v>
          </cell>
          <cell r="J2120">
            <v>43773</v>
          </cell>
          <cell r="K2120">
            <v>43566</v>
          </cell>
          <cell r="L2120" t="str">
            <v>MORANGO CONGELADO</v>
          </cell>
          <cell r="M2120" t="str">
            <v>MORANGO</v>
          </cell>
          <cell r="O2120" t="str">
            <v>JONAS BONINI</v>
          </cell>
          <cell r="P2120" t="str">
            <v>55 98407 0478 / 98403 1958</v>
          </cell>
          <cell r="R2120" t="str">
            <v>VEGETAL</v>
          </cell>
          <cell r="U2120" t="str">
            <v>jonasbonini@gmail.com</v>
          </cell>
          <cell r="V2120" t="str">
            <v>Linha Vista Alegre, s/nº - Rural</v>
          </cell>
          <cell r="W2120" t="str">
            <v>98.270-000</v>
          </cell>
          <cell r="X2120" t="str">
            <v>CONVENCIONAL</v>
          </cell>
        </row>
        <row r="2121">
          <cell r="C2121" t="str">
            <v>12.144/18</v>
          </cell>
          <cell r="D2121" t="str">
            <v>TRÊS V</v>
          </cell>
          <cell r="E2121" t="str">
            <v>IJUÍ</v>
          </cell>
          <cell r="G2121">
            <v>43360</v>
          </cell>
          <cell r="H2121" t="str">
            <v>065.104.724.2</v>
          </cell>
          <cell r="I2121">
            <v>0</v>
          </cell>
          <cell r="K2121" t="str">
            <v>DESC</v>
          </cell>
          <cell r="L2121" t="str">
            <v>PANIFICADOS - PÃO, MASSAS, CUCAS E BOLACHAS</v>
          </cell>
          <cell r="M2121" t="str">
            <v>TRIGO</v>
          </cell>
          <cell r="O2121" t="str">
            <v>VALDEMAR DAL MOLIN</v>
          </cell>
          <cell r="P2121" t="str">
            <v>55 99104 3425</v>
          </cell>
          <cell r="R2121" t="str">
            <v>VEGETAL</v>
          </cell>
          <cell r="V2121" t="str">
            <v>Parador, s/nº - Alto da União</v>
          </cell>
          <cell r="W2121" t="str">
            <v>98.700-000</v>
          </cell>
          <cell r="X2121" t="str">
            <v>CONVENCIONAL</v>
          </cell>
        </row>
        <row r="2122">
          <cell r="C2122" t="str">
            <v>12.145/18</v>
          </cell>
          <cell r="D2122" t="str">
            <v>VIEIRA</v>
          </cell>
          <cell r="E2122" t="str">
            <v>PEJUÇARA</v>
          </cell>
          <cell r="F2122" t="str">
            <v>IJUÍ</v>
          </cell>
          <cell r="G2122">
            <v>43437</v>
          </cell>
          <cell r="H2122" t="str">
            <v>211.101.496.0</v>
          </cell>
          <cell r="I2122">
            <v>1</v>
          </cell>
          <cell r="J2122">
            <v>44454</v>
          </cell>
          <cell r="K2122">
            <v>44362</v>
          </cell>
          <cell r="L2122" t="str">
            <v>VINHOS</v>
          </cell>
          <cell r="M2122" t="str">
            <v>VITIVINICULTURA</v>
          </cell>
          <cell r="N2122" t="str">
            <v>DILA Mun nº 04/2021</v>
          </cell>
          <cell r="O2122" t="str">
            <v>GELSON LUIZ VIEIRA</v>
          </cell>
          <cell r="P2122" t="str">
            <v>55 98406 9852</v>
          </cell>
          <cell r="R2122" t="str">
            <v>BEBIDAS</v>
          </cell>
          <cell r="S2122" t="str">
            <v>MAPA</v>
          </cell>
          <cell r="V2122" t="str">
            <v>Linha Santa Lucia, s/nº - Santa Lucia</v>
          </cell>
          <cell r="W2122" t="str">
            <v>98.733-000</v>
          </cell>
          <cell r="X2122" t="str">
            <v>EM TRANSIÇÃO AGROECOLÓGICA</v>
          </cell>
        </row>
        <row r="2123">
          <cell r="C2123" t="str">
            <v>12.146/18</v>
          </cell>
          <cell r="D2123" t="str">
            <v>GRANJA AVÍCOLA LAGO</v>
          </cell>
          <cell r="E2123" t="str">
            <v>PANAMBI</v>
          </cell>
          <cell r="G2123">
            <v>43437</v>
          </cell>
          <cell r="H2123" t="str">
            <v>090.100.236.4</v>
          </cell>
          <cell r="I2123">
            <v>0</v>
          </cell>
          <cell r="K2123" t="str">
            <v>DESC</v>
          </cell>
          <cell r="L2123" t="str">
            <v>OVOS</v>
          </cell>
          <cell r="M2123" t="str">
            <v>AVICULTURA DE POSTURA</v>
          </cell>
          <cell r="O2123" t="str">
            <v>MARCIELE DENISE LAGO DO PRADO</v>
          </cell>
          <cell r="P2123" t="str">
            <v xml:space="preserve">55 98446 4625 / 99621 7766 </v>
          </cell>
          <cell r="R2123" t="str">
            <v>ANIMAL</v>
          </cell>
          <cell r="U2123" t="str">
            <v>marci_lago@hotmail.com</v>
          </cell>
          <cell r="V2123" t="str">
            <v>Linha Encarnação, s/nº - Interior</v>
          </cell>
          <cell r="W2123" t="str">
            <v>98.280-000</v>
          </cell>
          <cell r="X2123" t="str">
            <v>CONVENCIONAL</v>
          </cell>
        </row>
        <row r="2124">
          <cell r="C2124" t="str">
            <v>12.147/19</v>
          </cell>
          <cell r="D2124" t="str">
            <v xml:space="preserve">SABOR DO CAMPO </v>
          </cell>
          <cell r="E2124" t="str">
            <v>NOVA RAMADA</v>
          </cell>
          <cell r="G2124">
            <v>43539</v>
          </cell>
          <cell r="H2124" t="str">
            <v>455.100.889.2</v>
          </cell>
          <cell r="I2124">
            <v>0</v>
          </cell>
          <cell r="J2124">
            <v>43598</v>
          </cell>
          <cell r="K2124" t="str">
            <v>DESC</v>
          </cell>
          <cell r="L2124" t="str">
            <v>PANIFICADOS - PÃES, BOLACHAS, MASSAS, CUCAS, BOLOS, SALGADOS, MASSA DE PIZZA, PIZZAS, MASSA DOCE, CUPCAKE, SALGADINHOS DE MILHO</v>
          </cell>
          <cell r="M2124" t="str">
            <v>TRIGO</v>
          </cell>
          <cell r="N2124" t="str">
            <v>Declarão Não Incidência Municipal - Sec. Agricultura e Meio Ambiente</v>
          </cell>
          <cell r="O2124" t="str">
            <v>ADEMIR RICARDO JOPE</v>
          </cell>
          <cell r="R2124" t="str">
            <v>VEGETAL</v>
          </cell>
          <cell r="S2124" t="str">
            <v>VIGILÂNCIA SANITÁRIA</v>
          </cell>
          <cell r="V2124" t="str">
            <v>Rua Dom Pedro I, s/nº, Barro Preto</v>
          </cell>
          <cell r="W2124" t="str">
            <v>98.758-000</v>
          </cell>
          <cell r="X2124" t="str">
            <v>CONVENCIONAL</v>
          </cell>
        </row>
        <row r="2125">
          <cell r="C2125" t="str">
            <v>12.148/19</v>
          </cell>
          <cell r="D2125" t="str">
            <v>PANIFICADORA FRIEDRICH</v>
          </cell>
          <cell r="E2125" t="str">
            <v>IJUÍ</v>
          </cell>
          <cell r="F2125" t="str">
            <v>IJUÍ</v>
          </cell>
          <cell r="G2125">
            <v>43539</v>
          </cell>
          <cell r="H2125" t="str">
            <v>065.109.275.2</v>
          </cell>
          <cell r="I2125">
            <v>1</v>
          </cell>
          <cell r="J2125">
            <v>43672</v>
          </cell>
          <cell r="K2125">
            <v>43672</v>
          </cell>
          <cell r="L2125" t="str">
            <v>PANIFICADOS - PÃES, BOLACHAS, CUCAS, BOLOS, SALGADOS, DOCES</v>
          </cell>
          <cell r="M2125" t="str">
            <v>TRIGO</v>
          </cell>
          <cell r="N2125" t="str">
            <v>DNILA Nº 085/2019 - PEAF DACA</v>
          </cell>
          <cell r="O2125" t="str">
            <v>CLAUDIA BEATRIZ FRIEDRICH</v>
          </cell>
          <cell r="P2125" t="str">
            <v>55 99693 6195 / 99723 3566</v>
          </cell>
          <cell r="R2125" t="str">
            <v>VEGETAL</v>
          </cell>
          <cell r="S2125" t="str">
            <v>VIGILÂNCIA SANITÁRIA</v>
          </cell>
          <cell r="V2125" t="str">
            <v>Linha 6 Leste, s/nº, Distrito de Floreta</v>
          </cell>
          <cell r="W2125" t="str">
            <v>98.700-000</v>
          </cell>
          <cell r="X2125" t="str">
            <v>CONVENCIONAL</v>
          </cell>
        </row>
        <row r="2126">
          <cell r="C2126" t="str">
            <v>12.149/19</v>
          </cell>
          <cell r="D2126" t="str">
            <v>NELI VIEIRA</v>
          </cell>
          <cell r="E2126" t="str">
            <v>BOZANO</v>
          </cell>
          <cell r="F2126" t="str">
            <v>IJUÍ</v>
          </cell>
          <cell r="G2126">
            <v>43552</v>
          </cell>
          <cell r="H2126" t="str">
            <v>473.100.602.2</v>
          </cell>
          <cell r="I2126">
            <v>0</v>
          </cell>
          <cell r="K2126">
            <v>43552</v>
          </cell>
          <cell r="L2126" t="str">
            <v>PANIFICADOS - PÃES, BOLACHAS, CUCAS, SALGADOS</v>
          </cell>
          <cell r="M2126" t="str">
            <v>TRIGO</v>
          </cell>
          <cell r="O2126" t="str">
            <v>NELI BEATRIZ DOS SANTOS VIEIRA</v>
          </cell>
          <cell r="P2126" t="str">
            <v>55 99113 7923</v>
          </cell>
          <cell r="R2126" t="str">
            <v>VEGETAL</v>
          </cell>
          <cell r="V2126" t="str">
            <v>Rua Pedro Copetti, s/nº - Centro - Casa Colonial</v>
          </cell>
          <cell r="W2126" t="str">
            <v>98.733-000</v>
          </cell>
          <cell r="X2126" t="str">
            <v>CONVENCIONAL</v>
          </cell>
        </row>
        <row r="2127">
          <cell r="C2127" t="str">
            <v>12.150/19</v>
          </cell>
          <cell r="D2127" t="str">
            <v>CERVEJARIA MANTOVANI</v>
          </cell>
          <cell r="E2127" t="str">
            <v>PEJUÇARA</v>
          </cell>
          <cell r="F2127" t="str">
            <v>IJUÍ</v>
          </cell>
          <cell r="G2127">
            <v>43621</v>
          </cell>
          <cell r="H2127" t="str">
            <v>211.000.741.3</v>
          </cell>
          <cell r="I2127">
            <v>1</v>
          </cell>
          <cell r="J2127">
            <v>44033</v>
          </cell>
          <cell r="K2127">
            <v>44033</v>
          </cell>
          <cell r="L2127" t="str">
            <v>CERVEJA ARTESANAL</v>
          </cell>
          <cell r="M2127" t="str">
            <v>TRIGO E CEVADA</v>
          </cell>
          <cell r="N2127" t="str">
            <v>DNILA municipal</v>
          </cell>
          <cell r="O2127" t="str">
            <v>SANDRO LUCAS MANTOVANI</v>
          </cell>
          <cell r="P2127" t="str">
            <v>55 99148 9358 / 99149 2744</v>
          </cell>
          <cell r="R2127" t="str">
            <v>BEBIDAS</v>
          </cell>
          <cell r="S2127" t="str">
            <v>MAPA</v>
          </cell>
          <cell r="U2127" t="str">
            <v>sandrolucasm@gmail.com</v>
          </cell>
          <cell r="V2127" t="str">
            <v>Rua Luis Londero, s/nº - Linha Base</v>
          </cell>
          <cell r="W2127" t="str">
            <v>98.270-000</v>
          </cell>
          <cell r="X2127" t="str">
            <v>CONVENCIONAL</v>
          </cell>
        </row>
        <row r="2128">
          <cell r="C2128" t="str">
            <v>12.151/19</v>
          </cell>
          <cell r="D2128" t="str">
            <v>MANTOVANI</v>
          </cell>
          <cell r="E2128" t="str">
            <v>CATUÍPE</v>
          </cell>
          <cell r="F2128" t="str">
            <v>IJUÍ</v>
          </cell>
          <cell r="G2128">
            <v>43621</v>
          </cell>
          <cell r="H2128" t="str">
            <v>028.104.117.2</v>
          </cell>
          <cell r="I2128">
            <v>0</v>
          </cell>
          <cell r="K2128">
            <v>43591</v>
          </cell>
          <cell r="L2128" t="str">
            <v>PANIFICADOS - BOLACHA</v>
          </cell>
          <cell r="M2128" t="str">
            <v>TRIGO</v>
          </cell>
          <cell r="O2128" t="str">
            <v>JOÃO FRANCISCO MANTOVANI</v>
          </cell>
          <cell r="P2128" t="str">
            <v>55 99723 7805</v>
          </cell>
          <cell r="R2128" t="str">
            <v>VEGETAL</v>
          </cell>
          <cell r="V2128" t="str">
            <v>Passo dos Coradini, s/nº - interior</v>
          </cell>
          <cell r="W2128" t="str">
            <v>98.770-000</v>
          </cell>
          <cell r="X2128" t="str">
            <v>CONVENCIONAL</v>
          </cell>
        </row>
        <row r="2129">
          <cell r="C2129" t="str">
            <v>12.152/19</v>
          </cell>
          <cell r="D2129" t="str">
            <v>AGRO AVÍCOLA SANTA TEREZA</v>
          </cell>
          <cell r="E2129" t="str">
            <v>CATUÍPE</v>
          </cell>
          <cell r="F2129" t="str">
            <v>IJUÍ</v>
          </cell>
          <cell r="G2129">
            <v>43621</v>
          </cell>
          <cell r="H2129" t="str">
            <v>028.104.133.4</v>
          </cell>
          <cell r="I2129">
            <v>0</v>
          </cell>
          <cell r="K2129">
            <v>43591</v>
          </cell>
          <cell r="L2129" t="str">
            <v>OVOS</v>
          </cell>
          <cell r="M2129" t="str">
            <v>AVICULTURA DE POSTURA</v>
          </cell>
          <cell r="O2129" t="str">
            <v>ELIVELTON HINTERHOLZ</v>
          </cell>
          <cell r="P2129" t="str">
            <v>55 9994 8741 / 99705 1529</v>
          </cell>
          <cell r="R2129" t="str">
            <v>ANIMAL</v>
          </cell>
          <cell r="V2129" t="str">
            <v>Rincão dos Alemães, s/nº - Inteior</v>
          </cell>
          <cell r="W2129" t="str">
            <v>98.770-000</v>
          </cell>
          <cell r="X2129" t="str">
            <v>CONVENCIONAL</v>
          </cell>
        </row>
        <row r="2130">
          <cell r="C2130" t="str">
            <v>12.153/19</v>
          </cell>
          <cell r="D2130" t="str">
            <v>ABATEDOURO BOM RETIRO</v>
          </cell>
          <cell r="E2130" t="str">
            <v>PANAMBI</v>
          </cell>
          <cell r="F2130" t="str">
            <v>IJUÍ</v>
          </cell>
          <cell r="G2130">
            <v>43819</v>
          </cell>
          <cell r="H2130" t="str">
            <v>090.106.107.7</v>
          </cell>
          <cell r="I2130">
            <v>0</v>
          </cell>
          <cell r="K2130">
            <v>43819</v>
          </cell>
          <cell r="L2130" t="str">
            <v>PEIXE EVISCERADO, FILÉ DE PEIXE</v>
          </cell>
          <cell r="M2130" t="str">
            <v>PESCADOS OU PISCICULTURA</v>
          </cell>
          <cell r="O2130" t="str">
            <v>LUCIANE CORREA TELLES</v>
          </cell>
          <cell r="P2130" t="str">
            <v>55 99615 5774</v>
          </cell>
          <cell r="R2130" t="str">
            <v>ANIMAL</v>
          </cell>
          <cell r="V2130" t="str">
            <v>Linha Rincão Frente, s/nº - Interior</v>
          </cell>
          <cell r="W2130" t="str">
            <v>98.280-000</v>
          </cell>
          <cell r="X2130" t="str">
            <v>CONVENCIONAL</v>
          </cell>
        </row>
        <row r="2131">
          <cell r="C2131" t="str">
            <v>12.154/20</v>
          </cell>
          <cell r="D2131" t="str">
            <v>GRANJA AVÍCOLA BOA ESPERANÇA</v>
          </cell>
          <cell r="E2131" t="str">
            <v>PANAMBI</v>
          </cell>
          <cell r="F2131" t="str">
            <v>IJUÍ</v>
          </cell>
          <cell r="G2131">
            <v>43970</v>
          </cell>
          <cell r="H2131" t="str">
            <v>090.106.017.8</v>
          </cell>
          <cell r="I2131">
            <v>0</v>
          </cell>
          <cell r="K2131">
            <v>43970</v>
          </cell>
          <cell r="L2131" t="str">
            <v>OVOS E OVOS DE CODORNA</v>
          </cell>
          <cell r="M2131" t="str">
            <v>AVICULTURA DE POSTURA E CRIAÇÃO DE CODORNAS</v>
          </cell>
          <cell r="O2131" t="str">
            <v>ROSANE BLUME NAUTA</v>
          </cell>
          <cell r="P2131" t="str">
            <v>55 99997 1753 / 99617 5288</v>
          </cell>
          <cell r="R2131" t="str">
            <v>ANIMAL</v>
          </cell>
          <cell r="V2131" t="str">
            <v>Linha Maranei, s/n° - Interior</v>
          </cell>
          <cell r="W2131" t="str">
            <v>98.280-000</v>
          </cell>
          <cell r="X2131" t="str">
            <v>CONVENCIONAL</v>
          </cell>
        </row>
        <row r="2132">
          <cell r="C2132" t="str">
            <v>12.155/20</v>
          </cell>
          <cell r="D2132" t="str">
            <v>PANIFICADOS MATCIULEVICZ</v>
          </cell>
          <cell r="E2132" t="str">
            <v>PANAMBI</v>
          </cell>
          <cell r="F2132" t="str">
            <v>IJUÍ</v>
          </cell>
          <cell r="G2132">
            <v>43983</v>
          </cell>
          <cell r="H2132" t="str">
            <v>090.105.799.1</v>
          </cell>
          <cell r="I2132">
            <v>1</v>
          </cell>
          <cell r="J2132">
            <v>44349</v>
          </cell>
          <cell r="K2132">
            <v>44233</v>
          </cell>
          <cell r="L2132" t="str">
            <v>PANIFICADOS - PÃES, BOLACHAS E MASSAS</v>
          </cell>
          <cell r="M2132" t="str">
            <v>TRIGO</v>
          </cell>
          <cell r="N2132" t="str">
            <v>DILA Mun nº 10/2021</v>
          </cell>
          <cell r="O2132" t="str">
            <v>GISLAINE DE SOUZA SILVA</v>
          </cell>
          <cell r="P2132" t="str">
            <v>55 99704 7090</v>
          </cell>
          <cell r="R2132" t="str">
            <v>VEGETAL</v>
          </cell>
          <cell r="S2132" t="str">
            <v>VIGILÂNCIA SANITÁRIA</v>
          </cell>
          <cell r="U2132" t="str">
            <v>josemar.matciulevicz@gmail.com</v>
          </cell>
          <cell r="V2132" t="str">
            <v>Rincão Fundo, s/n° - Interior</v>
          </cell>
          <cell r="W2132" t="str">
            <v>98.280-001</v>
          </cell>
          <cell r="X2132" t="str">
            <v>CONVENCIONAL</v>
          </cell>
        </row>
        <row r="2133">
          <cell r="C2133" t="str">
            <v>12.156/20</v>
          </cell>
          <cell r="D2133" t="str">
            <v>SISTI</v>
          </cell>
          <cell r="E2133" t="str">
            <v>BOZANO</v>
          </cell>
          <cell r="F2133" t="str">
            <v>IJUÍ</v>
          </cell>
          <cell r="G2133">
            <v>44011</v>
          </cell>
          <cell r="H2133" t="str">
            <v>473.100.997.8</v>
          </cell>
          <cell r="I2133">
            <v>1</v>
          </cell>
          <cell r="J2133">
            <v>44798</v>
          </cell>
          <cell r="K2133">
            <v>44798</v>
          </cell>
          <cell r="L2133" t="str">
            <v>PANIFICADOS - CALÇA VIRADA, BOLACHA, PÉ-DE-MOLEQUE, SALGADINHO, CUCA, BOLINHOS (MILHO, MESCLADO E PÃO DE LÓ)</v>
          </cell>
          <cell r="M2133" t="str">
            <v>TRIGO E AMENDOIM</v>
          </cell>
          <cell r="N2133" t="str">
            <v>Of. CDA 05/2022</v>
          </cell>
          <cell r="O2133" t="str">
            <v>SUSANE PATRÍCIA COSSETIN SISTI</v>
          </cell>
          <cell r="P2133" t="str">
            <v>55 99657 9997</v>
          </cell>
          <cell r="R2133" t="str">
            <v>VEGETAL</v>
          </cell>
          <cell r="S2133" t="str">
            <v>VIGILÂNCIA SANITÁRIA</v>
          </cell>
          <cell r="V2133" t="str">
            <v>Rincão da Lage, s/n° - Interior</v>
          </cell>
          <cell r="W2133" t="str">
            <v>98.733-000</v>
          </cell>
          <cell r="X2133" t="str">
            <v>CONVENCIONAL</v>
          </cell>
        </row>
        <row r="2134">
          <cell r="C2134" t="str">
            <v>12.157/20</v>
          </cell>
          <cell r="D2134" t="str">
            <v>PANIFICADOS GIRARDI</v>
          </cell>
          <cell r="E2134" t="str">
            <v>PANAMBI</v>
          </cell>
          <cell r="F2134" t="str">
            <v>IJUÍ</v>
          </cell>
          <cell r="G2134">
            <v>44068</v>
          </cell>
          <cell r="H2134" t="str">
            <v>090.104.091.6</v>
          </cell>
          <cell r="I2134">
            <v>1</v>
          </cell>
          <cell r="J2134">
            <v>44211</v>
          </cell>
          <cell r="K2134">
            <v>44211</v>
          </cell>
          <cell r="L2134" t="str">
            <v>PANIFICADOS</v>
          </cell>
          <cell r="M2134" t="str">
            <v>TRIGO</v>
          </cell>
          <cell r="N2134" t="str">
            <v>DILA Mun nº 11/20</v>
          </cell>
          <cell r="O2134" t="str">
            <v>DEISE DAIANE GABI GIRARDI</v>
          </cell>
          <cell r="P2134" t="str">
            <v>55 99623 2988</v>
          </cell>
          <cell r="R2134" t="str">
            <v>VEGETAL</v>
          </cell>
          <cell r="S2134" t="str">
            <v>VIGILÂNCIA SANITÁRIA</v>
          </cell>
          <cell r="V2134" t="str">
            <v>Linha Gramado, s/nº - Interior</v>
          </cell>
          <cell r="W2134" t="str">
            <v>98.280-000</v>
          </cell>
          <cell r="X2134" t="str">
            <v>CONVENCIONAL</v>
          </cell>
        </row>
        <row r="2135">
          <cell r="C2135" t="str">
            <v>12.158/20</v>
          </cell>
          <cell r="D2135" t="str">
            <v>MANNÁ PANIFICADOS</v>
          </cell>
          <cell r="E2135" t="str">
            <v>PEJUÇARA</v>
          </cell>
          <cell r="F2135" t="str">
            <v>IJUÍ</v>
          </cell>
          <cell r="G2135">
            <v>44097</v>
          </cell>
          <cell r="H2135" t="str">
            <v>211.100.573.2</v>
          </cell>
          <cell r="I2135">
            <v>0</v>
          </cell>
          <cell r="K2135">
            <v>44097</v>
          </cell>
          <cell r="L2135" t="str">
            <v>PANIFICADOS - BOLACHA, PÃO, CUCA, MASSA</v>
          </cell>
          <cell r="M2135" t="str">
            <v>TRIGO</v>
          </cell>
          <cell r="O2135" t="str">
            <v>PEDRO ANSELMO DE OLIVEIRA VERBES</v>
          </cell>
          <cell r="P2135" t="str">
            <v>55 99624 0185 / 99958 5101</v>
          </cell>
          <cell r="R2135" t="str">
            <v>VEGETAL</v>
          </cell>
          <cell r="U2135" t="str">
            <v>hedi@globomail.com</v>
          </cell>
          <cell r="V2135" t="str">
            <v>Linha Passo do Marmeleiro, s/nº - Rural</v>
          </cell>
          <cell r="W2135" t="str">
            <v>98.270-000</v>
          </cell>
          <cell r="X2135" t="str">
            <v>CONVENCIONAL</v>
          </cell>
        </row>
        <row r="2136">
          <cell r="C2136" t="str">
            <v>12.159/21</v>
          </cell>
          <cell r="D2136" t="str">
            <v>CANTINA MOYSES</v>
          </cell>
          <cell r="E2136" t="str">
            <v>AJURICABA</v>
          </cell>
          <cell r="F2136" t="str">
            <v>IJUÍ</v>
          </cell>
          <cell r="G2136">
            <v>44208</v>
          </cell>
          <cell r="H2136" t="str">
            <v>162.103.897.9</v>
          </cell>
          <cell r="I2136">
            <v>0</v>
          </cell>
          <cell r="K2136">
            <v>44531</v>
          </cell>
          <cell r="L2136" t="str">
            <v>VINHOS</v>
          </cell>
          <cell r="M2136" t="str">
            <v>VITIVINICULTURA</v>
          </cell>
          <cell r="O2136" t="str">
            <v>NEREU MOYSES</v>
          </cell>
          <cell r="P2136" t="str">
            <v>55 99914 7733</v>
          </cell>
          <cell r="R2136" t="str">
            <v>BEBIDAS</v>
          </cell>
          <cell r="V2136" t="str">
            <v>Linha 24 Norte, s/nº - Interior</v>
          </cell>
          <cell r="W2136" t="str">
            <v>98.750-000</v>
          </cell>
          <cell r="X2136" t="str">
            <v>CONVENCIONAL</v>
          </cell>
        </row>
        <row r="2137">
          <cell r="C2137" t="str">
            <v>12.160/21</v>
          </cell>
          <cell r="D2137" t="str">
            <v>DELÍCIAS DA VOVÓ</v>
          </cell>
          <cell r="E2137" t="str">
            <v>AJURICABA</v>
          </cell>
          <cell r="F2137" t="str">
            <v>IJUÍ</v>
          </cell>
          <cell r="G2137">
            <v>44214</v>
          </cell>
          <cell r="H2137" t="str">
            <v>162.104.602.5</v>
          </cell>
          <cell r="I2137">
            <v>1</v>
          </cell>
          <cell r="J2137">
            <v>44853</v>
          </cell>
          <cell r="K2137">
            <v>44853</v>
          </cell>
          <cell r="L2137" t="str">
            <v>PANIFICADOS - PÃES, CUCAS , BOLACHAS, PANIFICADOS EM GERAL</v>
          </cell>
          <cell r="M2137" t="str">
            <v>TRIGO</v>
          </cell>
          <cell r="N2137" t="str">
            <v>DILA EMATER</v>
          </cell>
          <cell r="O2137" t="str">
            <v>ZENEIDA TOSO DOS SANTOS</v>
          </cell>
          <cell r="P2137" t="str">
            <v>55 99720 7548 / 99909 9382 / 99980 1403</v>
          </cell>
          <cell r="R2137" t="str">
            <v>VEGETAL</v>
          </cell>
          <cell r="S2137" t="str">
            <v>VIGILÂNCIA SANITÁRIA</v>
          </cell>
          <cell r="V2137" t="str">
            <v>Linha 21 Norte, s/n - Interior</v>
          </cell>
          <cell r="W2137" t="str">
            <v>98.750-000</v>
          </cell>
          <cell r="X2137" t="str">
            <v>CONVENCIONAL</v>
          </cell>
        </row>
        <row r="2138">
          <cell r="C2138" t="str">
            <v>12.161/21</v>
          </cell>
          <cell r="D2138" t="str">
            <v>JB AGROINDÚSTRIA DE CARNES</v>
          </cell>
          <cell r="E2138" t="str">
            <v>PANAMBI</v>
          </cell>
          <cell r="F2138" t="str">
            <v>IJUÍ</v>
          </cell>
          <cell r="G2138">
            <v>44421</v>
          </cell>
          <cell r="H2138" t="str">
            <v>090.105.455.0</v>
          </cell>
          <cell r="I2138">
            <v>0</v>
          </cell>
          <cell r="K2138">
            <v>44421</v>
          </cell>
          <cell r="L2138" t="str">
            <v>EMBUTIDOS, CORTES, DEFUMADOS, TORRESMO E BANHA</v>
          </cell>
          <cell r="M2138" t="str">
            <v>SUINOCULTURA E BOVINOCULTURA DE CORTE</v>
          </cell>
          <cell r="O2138" t="str">
            <v>JULIANE BRAUN GROTZINGER</v>
          </cell>
          <cell r="P2138" t="str">
            <v>55 99200 0876</v>
          </cell>
          <cell r="R2138" t="str">
            <v>ANIMAL</v>
          </cell>
          <cell r="V2138" t="str">
            <v>Linha Caxambu, s/nº - Interior</v>
          </cell>
          <cell r="W2138" t="str">
            <v>98.280-000</v>
          </cell>
          <cell r="X2138" t="str">
            <v>CONVENCIONAL</v>
          </cell>
        </row>
        <row r="2139">
          <cell r="C2139" t="str">
            <v>12.162/21</v>
          </cell>
          <cell r="D2139" t="str">
            <v>OVOS DA COLÔNIA</v>
          </cell>
          <cell r="E2139" t="str">
            <v>IJUÍ</v>
          </cell>
          <cell r="F2139" t="str">
            <v>IJUÍ</v>
          </cell>
          <cell r="G2139">
            <v>44441</v>
          </cell>
          <cell r="H2139" t="str">
            <v>065.107.598.0</v>
          </cell>
          <cell r="I2139">
            <v>1</v>
          </cell>
          <cell r="J2139">
            <v>44634</v>
          </cell>
          <cell r="K2139">
            <v>44736</v>
          </cell>
          <cell r="L2139" t="str">
            <v>OVOS</v>
          </cell>
          <cell r="M2139" t="str">
            <v>AVICULTURA DE POSTURA</v>
          </cell>
          <cell r="N2139" t="str">
            <v>DILA Mun nº 138/2021 SMMA</v>
          </cell>
          <cell r="O2139" t="str">
            <v>LUDERITES DE QUADROS</v>
          </cell>
          <cell r="P2139" t="str">
            <v>55 99607 9850</v>
          </cell>
          <cell r="R2139" t="str">
            <v>ANIMAL</v>
          </cell>
          <cell r="S2139" t="str">
            <v>SIM</v>
          </cell>
          <cell r="U2139" t="str">
            <v>valmirquadros3@gmail.com</v>
          </cell>
          <cell r="V2139" t="str">
            <v>Distrito de Chorão, s/nº</v>
          </cell>
          <cell r="W2139" t="str">
            <v>98.700-000</v>
          </cell>
          <cell r="X2139" t="str">
            <v>CONVENCIONAL</v>
          </cell>
        </row>
        <row r="2140">
          <cell r="C2140" t="str">
            <v>12.163/21</v>
          </cell>
          <cell r="D2140" t="str">
            <v>EMBUTIDOS SABOR DO CAMPO</v>
          </cell>
          <cell r="E2140" t="str">
            <v>PANAMBI</v>
          </cell>
          <cell r="F2140" t="str">
            <v>IJUÍ</v>
          </cell>
          <cell r="G2140">
            <v>44448</v>
          </cell>
          <cell r="H2140" t="str">
            <v>090.105.361.9</v>
          </cell>
          <cell r="I2140">
            <v>1</v>
          </cell>
          <cell r="J2140">
            <v>44627</v>
          </cell>
          <cell r="K2140">
            <v>44745</v>
          </cell>
          <cell r="L2140" t="str">
            <v>EMBUTIDOS E DEFUMADOS</v>
          </cell>
          <cell r="M2140" t="str">
            <v>SUINOCULTURA E BOVINOCULTURA DE CORTE</v>
          </cell>
          <cell r="N2140" t="str">
            <v>DILA Mun nº 7/2022</v>
          </cell>
          <cell r="O2140" t="str">
            <v>ANGELICA POHL</v>
          </cell>
          <cell r="P2140" t="str">
            <v>55 99152 2388</v>
          </cell>
          <cell r="R2140" t="str">
            <v>ANIMAL</v>
          </cell>
          <cell r="S2140" t="str">
            <v>SIM</v>
          </cell>
          <cell r="V2140" t="str">
            <v>Linha Morengaba, s/nº - Interior</v>
          </cell>
          <cell r="W2140" t="str">
            <v>98.280-000</v>
          </cell>
          <cell r="X2140" t="str">
            <v>CONVENCIONAL</v>
          </cell>
        </row>
        <row r="2141">
          <cell r="C2141" t="str">
            <v>12.164/21</v>
          </cell>
          <cell r="D2141" t="str">
            <v>LATICÍNIOS TRADIÇÃO</v>
          </cell>
          <cell r="E2141" t="str">
            <v>PANAMBI</v>
          </cell>
          <cell r="F2141" t="str">
            <v>IJUÍ</v>
          </cell>
          <cell r="G2141">
            <v>44461</v>
          </cell>
          <cell r="H2141" t="str">
            <v>090.103.111.9</v>
          </cell>
          <cell r="I2141">
            <v>1</v>
          </cell>
          <cell r="J2141">
            <v>44791</v>
          </cell>
          <cell r="K2141">
            <v>44791</v>
          </cell>
          <cell r="L2141" t="str">
            <v>QUEIJO COLONIAL, NATA, MANTEIGA, DOCE DE LEITE, KÃSSCHMIER, LEITE PASTEURIZADO</v>
          </cell>
          <cell r="M2141" t="str">
            <v>BOVINOCULTURA DE LEITE</v>
          </cell>
          <cell r="N2141" t="str">
            <v>DILA Mun nº 17/2022</v>
          </cell>
          <cell r="O2141" t="str">
            <v>NILVO LINN</v>
          </cell>
          <cell r="P2141" t="str">
            <v>55 98441 8988</v>
          </cell>
          <cell r="R2141" t="str">
            <v>ANIMAL</v>
          </cell>
          <cell r="S2141" t="str">
            <v>SIM</v>
          </cell>
          <cell r="V2141" t="str">
            <v>Linha Rincão Fundo, s/nº - Interior</v>
          </cell>
          <cell r="W2141" t="str">
            <v>98.280-000</v>
          </cell>
          <cell r="X2141" t="str">
            <v>CONVENCIONAL</v>
          </cell>
        </row>
        <row r="2142">
          <cell r="C2142" t="str">
            <v>12.165/22</v>
          </cell>
          <cell r="D2142" t="str">
            <v>SABORES DO SÍTIO VELHO CASARÃO</v>
          </cell>
          <cell r="E2142" t="str">
            <v>PANAMBI</v>
          </cell>
          <cell r="F2142" t="str">
            <v>IJUÍ</v>
          </cell>
          <cell r="G2142">
            <v>44622</v>
          </cell>
          <cell r="H2142" t="str">
            <v>090.105.690.1</v>
          </cell>
          <cell r="I2142">
            <v>0</v>
          </cell>
          <cell r="K2142">
            <v>44595</v>
          </cell>
          <cell r="L2142" t="str">
            <v>VEGETAIS MINIMAMENTE PROCESSADOS, CONSERVAS VEGETAIS, MOLHO DE TOMATE</v>
          </cell>
          <cell r="M2142" t="str">
            <v>HORTICULTURA E FRUTICULTURA</v>
          </cell>
          <cell r="O2142" t="str">
            <v>EVERTON HAAS INÁCIO</v>
          </cell>
          <cell r="P2142" t="str">
            <v>55 99943 4054</v>
          </cell>
          <cell r="R2142" t="str">
            <v>VEGETAL</v>
          </cell>
          <cell r="U2142" t="str">
            <v>diulia_lara@hotmail.com</v>
          </cell>
          <cell r="V2142" t="str">
            <v>Linha Gramado, s/nº - Interior</v>
          </cell>
          <cell r="W2142" t="str">
            <v>98.280-000</v>
          </cell>
          <cell r="X2142" t="str">
            <v>CONVENCIONAL</v>
          </cell>
        </row>
        <row r="2143">
          <cell r="C2143" t="str">
            <v>12.166/22</v>
          </cell>
          <cell r="D2143" t="str">
            <v>CANTINHO DO SABOR</v>
          </cell>
          <cell r="E2143" t="str">
            <v>PEJUÇARA</v>
          </cell>
          <cell r="F2143" t="str">
            <v>IJUÍ</v>
          </cell>
          <cell r="G2143">
            <v>44650</v>
          </cell>
          <cell r="H2143" t="str">
            <v>211.102.557.1</v>
          </cell>
          <cell r="I2143">
            <v>1</v>
          </cell>
          <cell r="J2143">
            <v>45112</v>
          </cell>
          <cell r="K2143">
            <v>45112</v>
          </cell>
          <cell r="L2143" t="str">
            <v>PANIFICADOS - BOLACHAS ARTESANAL, BOLO, CUCA E SALGADOS</v>
          </cell>
          <cell r="M2143" t="str">
            <v>TRIGO</v>
          </cell>
          <cell r="N2143" t="str">
            <v>DNILA EMATER</v>
          </cell>
          <cell r="O2143" t="str">
            <v>FRANCIELE PIRES ROUZADO ALLES</v>
          </cell>
          <cell r="P2143" t="str">
            <v>55 99219 9339</v>
          </cell>
          <cell r="R2143" t="str">
            <v>VEGETAL</v>
          </cell>
          <cell r="S2143" t="str">
            <v>VIGILÂNCIA SANITÁRIA</v>
          </cell>
          <cell r="U2143" t="str">
            <v>frannrouzado@outlook.com</v>
          </cell>
          <cell r="V2143" t="str">
            <v>BR-158, km 166 - Linha Jacicema</v>
          </cell>
          <cell r="W2143" t="str">
            <v>98.270-000</v>
          </cell>
          <cell r="X2143" t="str">
            <v>CONVENCIONAL</v>
          </cell>
        </row>
        <row r="2144">
          <cell r="C2144" t="str">
            <v>12.167/22</v>
          </cell>
          <cell r="D2144" t="str">
            <v>QUALLY MEL</v>
          </cell>
          <cell r="E2144" t="str">
            <v>PEJUÇARA</v>
          </cell>
          <cell r="F2144" t="str">
            <v>IJUÍ</v>
          </cell>
          <cell r="G2144">
            <v>44650</v>
          </cell>
          <cell r="H2144" t="str">
            <v>211.102.140.1</v>
          </cell>
          <cell r="I2144">
            <v>0</v>
          </cell>
          <cell r="K2144">
            <v>44650</v>
          </cell>
          <cell r="L2144" t="str">
            <v>MEL</v>
          </cell>
          <cell r="M2144" t="str">
            <v>APICULTURA</v>
          </cell>
          <cell r="O2144" t="str">
            <v>JUNIOR ALBUQUERQUE</v>
          </cell>
          <cell r="P2144" t="str">
            <v>55 99721 1761 / 99900 5410</v>
          </cell>
          <cell r="R2144" t="str">
            <v>ANIMAL</v>
          </cell>
          <cell r="U2144" t="str">
            <v>junioralbuquerque440@gmail.com</v>
          </cell>
          <cell r="V2144" t="str">
            <v>Rua Antônio Zambra, s/n° - Modelo</v>
          </cell>
          <cell r="W2144" t="str">
            <v>98.270-000</v>
          </cell>
          <cell r="X2144" t="str">
            <v>CONVENCIONAL</v>
          </cell>
        </row>
        <row r="2145">
          <cell r="C2145" t="str">
            <v>12.168/22</v>
          </cell>
          <cell r="D2145" t="str">
            <v>CANTINA DON DIEGGO</v>
          </cell>
          <cell r="E2145" t="str">
            <v>PEJUÇARA</v>
          </cell>
          <cell r="F2145" t="str">
            <v>IJUÍ</v>
          </cell>
          <cell r="G2145">
            <v>44651</v>
          </cell>
          <cell r="H2145" t="str">
            <v>211.101.868.0</v>
          </cell>
          <cell r="I2145">
            <v>0</v>
          </cell>
          <cell r="K2145">
            <v>44651</v>
          </cell>
          <cell r="L2145" t="str">
            <v>VINHOS</v>
          </cell>
          <cell r="M2145" t="str">
            <v>VITIVINICULTURA</v>
          </cell>
          <cell r="O2145" t="str">
            <v>FRANCELINA COSTA BEBER PELLEGRIN</v>
          </cell>
          <cell r="P2145" t="str">
            <v>55 99106 7267 / 99117 9134</v>
          </cell>
          <cell r="R2145" t="str">
            <v>BEBIDAS</v>
          </cell>
          <cell r="V2145" t="str">
            <v>BR - 158, km 168 - Linha Jacicema</v>
          </cell>
          <cell r="W2145" t="str">
            <v>98.270-000</v>
          </cell>
          <cell r="X2145" t="str">
            <v>CONVENCIONAL</v>
          </cell>
        </row>
        <row r="2146">
          <cell r="C2146" t="str">
            <v>12.169/22</v>
          </cell>
          <cell r="D2146" t="str">
            <v>CACHAÇARIA FIUME BIANCO</v>
          </cell>
          <cell r="E2146" t="str">
            <v>PEJUÇARA</v>
          </cell>
          <cell r="F2146" t="str">
            <v>IJUÍ</v>
          </cell>
          <cell r="G2146">
            <v>44663</v>
          </cell>
          <cell r="H2146" t="str">
            <v>211.101.629.7</v>
          </cell>
          <cell r="I2146">
            <v>0</v>
          </cell>
          <cell r="K2146">
            <v>44899</v>
          </cell>
          <cell r="L2146" t="str">
            <v>CACHAÇA</v>
          </cell>
          <cell r="M2146" t="str">
            <v>CANA-DE-AÇÚCAR</v>
          </cell>
          <cell r="O2146" t="str">
            <v>JORGE DALCI MASTELLA</v>
          </cell>
          <cell r="P2146" t="str">
            <v>55 99677 7491</v>
          </cell>
          <cell r="R2146" t="str">
            <v>BEBIDAS</v>
          </cell>
          <cell r="U2146" t="str">
            <v>jorgemastella@yahoo.com.br</v>
          </cell>
          <cell r="V2146" t="str">
            <v>RS 553, s/n° - Vista Alegre</v>
          </cell>
          <cell r="W2146" t="str">
            <v>98.270-000</v>
          </cell>
          <cell r="X2146" t="str">
            <v>ORGÂNICO NÃO CERTIFICADO</v>
          </cell>
        </row>
        <row r="2147">
          <cell r="C2147" t="str">
            <v>12.170/22</v>
          </cell>
          <cell r="D2147" t="str">
            <v>BRACKMEL</v>
          </cell>
          <cell r="E2147" t="str">
            <v>PANAMBI</v>
          </cell>
          <cell r="F2147" t="str">
            <v>IJUÍ</v>
          </cell>
          <cell r="G2147">
            <v>44705</v>
          </cell>
          <cell r="H2147" t="str">
            <v>090.104.881.0</v>
          </cell>
          <cell r="I2147">
            <v>0</v>
          </cell>
          <cell r="K2147" t="str">
            <v>20/05/2025</v>
          </cell>
          <cell r="L2147" t="str">
            <v>MEL</v>
          </cell>
          <cell r="M2147" t="str">
            <v>APICULTURA</v>
          </cell>
          <cell r="O2147" t="str">
            <v>ANDRÉ BRACKMANN</v>
          </cell>
          <cell r="P2147" t="str">
            <v>55 99924 1788</v>
          </cell>
          <cell r="R2147" t="str">
            <v>ANIMAL</v>
          </cell>
          <cell r="V2147" t="str">
            <v>Linha Iriapira II, s/nº - Interior</v>
          </cell>
          <cell r="W2147" t="str">
            <v>98.280-000</v>
          </cell>
          <cell r="X2147" t="str">
            <v>CONVENCIONAL</v>
          </cell>
        </row>
        <row r="2148">
          <cell r="C2148" t="str">
            <v>12.171/22</v>
          </cell>
          <cell r="D2148" t="str">
            <v>MELADO KETZER</v>
          </cell>
          <cell r="E2148" t="str">
            <v>CORONEL BARROS</v>
          </cell>
          <cell r="F2148" t="str">
            <v>IJUÍ</v>
          </cell>
          <cell r="G2148">
            <v>44924</v>
          </cell>
          <cell r="H2148" t="str">
            <v>351.101.004.9</v>
          </cell>
          <cell r="I2148">
            <v>0</v>
          </cell>
          <cell r="K2148">
            <v>44924</v>
          </cell>
          <cell r="L2148" t="str">
            <v>MELADO</v>
          </cell>
          <cell r="M2148" t="str">
            <v>CANA-DE-AÇÚCAR</v>
          </cell>
          <cell r="O2148" t="str">
            <v>LUCAS KETZER</v>
          </cell>
          <cell r="P2148" t="str">
            <v>55 99227 2111</v>
          </cell>
          <cell r="R2148" t="str">
            <v>VEGETAL</v>
          </cell>
          <cell r="V2148" t="str">
            <v>Linha Pedreira, S/N - Interior</v>
          </cell>
          <cell r="W2148" t="str">
            <v>98.735-000</v>
          </cell>
          <cell r="X2148" t="str">
            <v>CONVENCIONAL</v>
          </cell>
        </row>
        <row r="2149">
          <cell r="C2149" t="str">
            <v>12.172/23</v>
          </cell>
          <cell r="D2149" t="str">
            <v>BOTTURA</v>
          </cell>
          <cell r="E2149" t="str">
            <v>AUGUSTO PESTANA</v>
          </cell>
          <cell r="F2149" t="str">
            <v>IJUÍ</v>
          </cell>
          <cell r="G2149">
            <v>45086</v>
          </cell>
          <cell r="H2149" t="str">
            <v>169.103.965.6</v>
          </cell>
          <cell r="I2149">
            <v>1</v>
          </cell>
          <cell r="J2149">
            <v>45469</v>
          </cell>
          <cell r="K2149">
            <v>45469</v>
          </cell>
          <cell r="L2149" t="str">
            <v xml:space="preserve">MELADO  </v>
          </cell>
          <cell r="M2149" t="str">
            <v>CANA-DE-AÇÚCAR</v>
          </cell>
          <cell r="N2149" t="str">
            <v>DNILA EMATER</v>
          </cell>
          <cell r="O2149" t="str">
            <v>MARIO BOTTURA</v>
          </cell>
          <cell r="P2149" t="str">
            <v>55 99151 6904</v>
          </cell>
          <cell r="R2149" t="str">
            <v>VEGETAL</v>
          </cell>
          <cell r="S2149" t="str">
            <v>VIGILÂNCIA SANITÁRIA</v>
          </cell>
          <cell r="V2149" t="str">
            <v>Rincão Seco, s/nº - Interior</v>
          </cell>
          <cell r="W2149" t="str">
            <v>98.740-000</v>
          </cell>
          <cell r="X2149" t="str">
            <v>CONVENCIONAL</v>
          </cell>
        </row>
        <row r="2150">
          <cell r="C2150" t="str">
            <v>12.173/23</v>
          </cell>
          <cell r="D2150" t="str">
            <v>GRANJA AVÍCOLA KELLER</v>
          </cell>
          <cell r="E2150" t="str">
            <v>PANAMBI</v>
          </cell>
          <cell r="F2150" t="str">
            <v>IJUÍ</v>
          </cell>
          <cell r="G2150">
            <v>45195</v>
          </cell>
          <cell r="H2150" t="str">
            <v>090.106.559.5</v>
          </cell>
          <cell r="I2150">
            <v>1</v>
          </cell>
          <cell r="J2150">
            <v>45666</v>
          </cell>
          <cell r="K2150">
            <v>45666</v>
          </cell>
          <cell r="L2150" t="str">
            <v>OVOS</v>
          </cell>
          <cell r="M2150" t="str">
            <v>AVICULTURA DE POSTURA</v>
          </cell>
          <cell r="N2150" t="str">
            <v>Declaração de Enquadramento Ambiental (11/12/2024)</v>
          </cell>
          <cell r="O2150" t="str">
            <v>SIMONE KELLER SORENSEN</v>
          </cell>
          <cell r="P2150" t="str">
            <v>55 99152 2155</v>
          </cell>
          <cell r="R2150" t="str">
            <v>ANIMAL</v>
          </cell>
          <cell r="S2150" t="str">
            <v>SIM</v>
          </cell>
          <cell r="V2150" t="str">
            <v>Linha Iriapira I, S/N - Interior</v>
          </cell>
          <cell r="W2150" t="str">
            <v>98.280-000</v>
          </cell>
          <cell r="X2150" t="str">
            <v>CONVENCIONAL</v>
          </cell>
        </row>
        <row r="2151">
          <cell r="C2151" t="str">
            <v>12.174/23</v>
          </cell>
          <cell r="D2151" t="str">
            <v>GRANJA AVÍCOLA DALLA</v>
          </cell>
          <cell r="E2151" t="str">
            <v>PANAMBI</v>
          </cell>
          <cell r="F2151" t="str">
            <v>IJUÍ</v>
          </cell>
          <cell r="G2151">
            <v>45246</v>
          </cell>
          <cell r="H2151" t="str">
            <v>090.103.689.7</v>
          </cell>
          <cell r="I2151">
            <v>1</v>
          </cell>
          <cell r="J2151">
            <v>45469</v>
          </cell>
          <cell r="K2151">
            <v>45469</v>
          </cell>
          <cell r="L2151" t="str">
            <v>OVOS</v>
          </cell>
          <cell r="M2151" t="str">
            <v>AVICULTURA DE POSTURA</v>
          </cell>
          <cell r="N2151" t="str">
            <v>DNILA EMATER</v>
          </cell>
          <cell r="O2151" t="str">
            <v>HILARIO JOSÉ DALLABRIDA</v>
          </cell>
          <cell r="P2151" t="str">
            <v>55 99958 4864</v>
          </cell>
          <cell r="R2151" t="str">
            <v>ANIMAL</v>
          </cell>
          <cell r="S2151" t="str">
            <v>SIM</v>
          </cell>
          <cell r="U2151" t="str">
            <v>juniordallabrida9@gmail.com</v>
          </cell>
          <cell r="V2151" t="str">
            <v>Linha Gramado, s/nº</v>
          </cell>
          <cell r="W2151" t="str">
            <v>98.280-000</v>
          </cell>
          <cell r="X2151" t="str">
            <v>CONVENCIONAL</v>
          </cell>
        </row>
        <row r="2152">
          <cell r="C2152" t="str">
            <v>12.175/23</v>
          </cell>
          <cell r="D2152" t="str">
            <v>APIÁRIOS D. TOMM</v>
          </cell>
          <cell r="E2152" t="str">
            <v>AJURICABA</v>
          </cell>
          <cell r="F2152" t="str">
            <v>IJUÍ</v>
          </cell>
          <cell r="G2152">
            <v>45274</v>
          </cell>
          <cell r="H2152" t="str">
            <v>162.105.342.0</v>
          </cell>
          <cell r="I2152">
            <v>1</v>
          </cell>
          <cell r="J2152">
            <v>45468</v>
          </cell>
          <cell r="K2152">
            <v>45468</v>
          </cell>
          <cell r="L2152" t="str">
            <v>MEL</v>
          </cell>
          <cell r="M2152" t="str">
            <v>APICULTURA</v>
          </cell>
          <cell r="N2152" t="str">
            <v>DNILA EMATER</v>
          </cell>
          <cell r="O2152" t="str">
            <v>DIEFERSON ELIAN TOMM</v>
          </cell>
          <cell r="P2152" t="str">
            <v>55 99966 2715</v>
          </cell>
          <cell r="R2152" t="str">
            <v>ANIMAL</v>
          </cell>
          <cell r="S2152" t="str">
            <v>SIM</v>
          </cell>
          <cell r="U2152" t="str">
            <v>diefersontomm2@gmail.com</v>
          </cell>
          <cell r="V2152" t="str">
            <v>Linha 18 Norte, s/nº - Interior</v>
          </cell>
          <cell r="W2152" t="str">
            <v>98.750-000</v>
          </cell>
          <cell r="X2152" t="str">
            <v>CONVENCIONAL</v>
          </cell>
        </row>
        <row r="2153">
          <cell r="C2153" t="str">
            <v>12.176/24</v>
          </cell>
          <cell r="D2153" t="str">
            <v>RECANTO DA TERRA</v>
          </cell>
          <cell r="E2153" t="str">
            <v>JÓIA</v>
          </cell>
          <cell r="F2153" t="str">
            <v>IJUÍ</v>
          </cell>
          <cell r="G2153">
            <v>45306</v>
          </cell>
          <cell r="H2153" t="str">
            <v>239.104.231.5</v>
          </cell>
          <cell r="I2153">
            <v>1</v>
          </cell>
          <cell r="J2153">
            <v>45572</v>
          </cell>
          <cell r="K2153">
            <v>45572</v>
          </cell>
          <cell r="L2153" t="str">
            <v>GELEIAS E COMPOTAS DE FRUTAS, PICLES E CONSERVAS PEPINOS, DOCES</v>
          </cell>
          <cell r="M2153" t="str">
            <v>HORTICULTURA</v>
          </cell>
          <cell r="N2153" t="str">
            <v>DNILA EMATER</v>
          </cell>
          <cell r="O2153" t="str">
            <v>LIANE DE POTTER</v>
          </cell>
          <cell r="P2153" t="str">
            <v>55 99949 0293 / 99177 6379 / 99628 9267</v>
          </cell>
          <cell r="R2153" t="str">
            <v>VEGETAL</v>
          </cell>
          <cell r="S2153" t="str">
            <v>VIGILÂNCIA SANITÁRIA</v>
          </cell>
          <cell r="U2153" t="str">
            <v>pamelapotterdeoliveira@gmail.com</v>
          </cell>
          <cell r="V2153" t="str">
            <v>Assentamento Simon Bolívar, s/nº - Interior</v>
          </cell>
          <cell r="W2153" t="str">
            <v>98.180-000</v>
          </cell>
          <cell r="X2153" t="str">
            <v>EM TRANSIÇÃO AGROECOLÓGICA</v>
          </cell>
        </row>
        <row r="2154">
          <cell r="C2154" t="str">
            <v>12.177/24</v>
          </cell>
          <cell r="D2154" t="str">
            <v xml:space="preserve">TERRA MISSIONEIRA AGROINDUSTRIA FAMILIAR </v>
          </cell>
          <cell r="E2154" t="str">
            <v>CORONEL BARROS</v>
          </cell>
          <cell r="F2154" t="str">
            <v>IJUÍ</v>
          </cell>
          <cell r="G2154">
            <v>45321</v>
          </cell>
          <cell r="H2154" t="str">
            <v>269.105.064.0</v>
          </cell>
          <cell r="I2154">
            <v>1</v>
          </cell>
          <cell r="J2154">
            <v>45855</v>
          </cell>
          <cell r="K2154" t="str">
            <v>17/07/2025</v>
          </cell>
          <cell r="L2154" t="str">
            <v>PANIFICADOS, GELEIA DE MORANGO</v>
          </cell>
          <cell r="M2154" t="str">
            <v xml:space="preserve">TRIGO E MORANGO </v>
          </cell>
          <cell r="N2154" t="str">
            <v>Declaração de Enquadramento Ambiental (15/07/2025)</v>
          </cell>
          <cell r="O2154" t="str">
            <v>TIANA MAXINE KRONBAUER HINTZ</v>
          </cell>
          <cell r="P2154" t="str">
            <v>51 99314 5733</v>
          </cell>
          <cell r="R2154" t="str">
            <v>VEGETAL</v>
          </cell>
          <cell r="S2154" t="str">
            <v>VIGILÂNCIA SANITÁRIA</v>
          </cell>
          <cell r="U2154" t="str">
            <v>tianahintz@gmail.com</v>
          </cell>
          <cell r="V2154" t="str">
            <v>Rua Eduardo Hamm, 178 - Centro</v>
          </cell>
          <cell r="W2154" t="str">
            <v>98.735-000</v>
          </cell>
          <cell r="X2154" t="str">
            <v>CONVENCIONAL</v>
          </cell>
        </row>
        <row r="2155">
          <cell r="C2155" t="str">
            <v>12.178/24</v>
          </cell>
          <cell r="D2155" t="str">
            <v xml:space="preserve">NINHO DA ALEGRIA </v>
          </cell>
          <cell r="E2155" t="str">
            <v>PEJUÇARA</v>
          </cell>
          <cell r="F2155" t="str">
            <v>IJUÍ</v>
          </cell>
          <cell r="G2155">
            <v>45401</v>
          </cell>
          <cell r="H2155" t="str">
            <v>211.102.438.9</v>
          </cell>
          <cell r="I2155">
            <v>0</v>
          </cell>
          <cell r="K2155">
            <v>45401</v>
          </cell>
          <cell r="L2155" t="str">
            <v>OVOS</v>
          </cell>
          <cell r="M2155" t="str">
            <v>AVICULTURA DE POSTURA</v>
          </cell>
          <cell r="O2155" t="str">
            <v>FERNANDA PIENIZ DIDONET</v>
          </cell>
          <cell r="P2155" t="str">
            <v>55 99133 2730</v>
          </cell>
          <cell r="R2155" t="str">
            <v>ANIMAL</v>
          </cell>
          <cell r="U2155" t="str">
            <v>fernandadidonetvet@gmail.com</v>
          </cell>
          <cell r="V2155" t="str">
            <v xml:space="preserve">Estrada RS 533, S/N - Linha Santo Antônio </v>
          </cell>
          <cell r="W2155" t="str">
            <v>98.270-000</v>
          </cell>
          <cell r="X2155" t="str">
            <v>EM TRANSIÇÃO AGROECOLÓGICA</v>
          </cell>
        </row>
        <row r="2156">
          <cell r="C2156" t="str">
            <v>12.179/24</v>
          </cell>
          <cell r="D2156" t="str">
            <v>GRANJA AVÍCOLA POSTURA DE OURO</v>
          </cell>
          <cell r="E2156" t="str">
            <v>PANAMBI</v>
          </cell>
          <cell r="F2156" t="str">
            <v>IJUÍ</v>
          </cell>
          <cell r="G2156">
            <v>45461</v>
          </cell>
          <cell r="H2156" t="str">
            <v>090.106.574.9</v>
          </cell>
          <cell r="I2156">
            <v>1</v>
          </cell>
          <cell r="J2156">
            <v>45562</v>
          </cell>
          <cell r="K2156">
            <v>45562</v>
          </cell>
          <cell r="L2156" t="str">
            <v>OVOS</v>
          </cell>
          <cell r="M2156" t="str">
            <v>AVICULTURA DE POSTURA</v>
          </cell>
          <cell r="N2156" t="str">
            <v>DNILA EMATER</v>
          </cell>
          <cell r="O2156" t="str">
            <v>DILCEU ALMIR POTT</v>
          </cell>
          <cell r="P2156" t="str">
            <v>55 99118 5186</v>
          </cell>
          <cell r="R2156" t="str">
            <v>ANIMAL</v>
          </cell>
          <cell r="S2156" t="str">
            <v>SIM</v>
          </cell>
          <cell r="V2156" t="str">
            <v>Linha Timbará, S/N - Interior</v>
          </cell>
          <cell r="W2156" t="str">
            <v>98.280-000</v>
          </cell>
          <cell r="X2156" t="str">
            <v>CONVENCIONAL</v>
          </cell>
        </row>
        <row r="2157">
          <cell r="C2157" t="str">
            <v>12.180/24</v>
          </cell>
          <cell r="D2157" t="str">
            <v xml:space="preserve">AZEITE PÉ DE OLIVA </v>
          </cell>
          <cell r="E2157" t="str">
            <v>IJUÍ</v>
          </cell>
          <cell r="F2157" t="str">
            <v>IJUÍ</v>
          </cell>
          <cell r="G2157">
            <v>45468</v>
          </cell>
          <cell r="H2157" t="str">
            <v>065.111.372.5</v>
          </cell>
          <cell r="I2157">
            <v>0</v>
          </cell>
          <cell r="K2157">
            <v>45468</v>
          </cell>
          <cell r="L2157" t="str">
            <v>AZEITE DE OLIVA</v>
          </cell>
          <cell r="M2157" t="str">
            <v>OLIVOCULTURA</v>
          </cell>
          <cell r="O2157" t="str">
            <v>MICHAEL GIER</v>
          </cell>
          <cell r="P2157" t="str">
            <v>55 99681 8584</v>
          </cell>
          <cell r="R2157" t="str">
            <v>VEGETAL</v>
          </cell>
          <cell r="U2157" t="str">
            <v>michaelgier@yahoo.com.br</v>
          </cell>
          <cell r="V2157" t="str">
            <v>Linha 8, S/N - Floresta</v>
          </cell>
          <cell r="W2157" t="str">
            <v>98.700-000</v>
          </cell>
          <cell r="X2157" t="str">
            <v>CONVENCIONAL</v>
          </cell>
        </row>
        <row r="2158">
          <cell r="C2158" t="str">
            <v>12.181/24</v>
          </cell>
          <cell r="D2158" t="str">
            <v>JANKE PRODUTOS COLONIAIS</v>
          </cell>
          <cell r="E2158" t="str">
            <v>PANAMBI</v>
          </cell>
          <cell r="F2158" t="str">
            <v>IJUÍ</v>
          </cell>
          <cell r="G2158">
            <v>45566</v>
          </cell>
          <cell r="H2158" t="str">
            <v>090.103.617.0</v>
          </cell>
          <cell r="I2158">
            <v>1</v>
          </cell>
          <cell r="J2158">
            <v>45789</v>
          </cell>
          <cell r="K2158">
            <v>45789</v>
          </cell>
          <cell r="L2158" t="str">
            <v>PANIFICADOS - BOLACHAS, PÃES, CUCAS</v>
          </cell>
          <cell r="M2158" t="str">
            <v>TRIGO</v>
          </cell>
          <cell r="N2158" t="str">
            <v>DNILA EMATER</v>
          </cell>
          <cell r="O2158" t="str">
            <v>ARMANDO JANKE</v>
          </cell>
          <cell r="P2158" t="str">
            <v>55 99118 5161</v>
          </cell>
          <cell r="R2158" t="str">
            <v>VEGETAL</v>
          </cell>
          <cell r="S2158" t="str">
            <v>VIGILÂNCIA SANITÁRIA</v>
          </cell>
          <cell r="V2158" t="str">
            <v>Linha Caxambu, S/N - Interior</v>
          </cell>
          <cell r="W2158" t="str">
            <v>98.280-000</v>
          </cell>
          <cell r="X2158" t="str">
            <v>CONVENCIONAL</v>
          </cell>
        </row>
        <row r="2159">
          <cell r="C2159" t="str">
            <v>12.182/24</v>
          </cell>
          <cell r="D2159" t="str">
            <v>EVAS PANIFICADOS</v>
          </cell>
          <cell r="E2159" t="str">
            <v>PANAMBI</v>
          </cell>
          <cell r="F2159" t="str">
            <v>IJUÍ</v>
          </cell>
          <cell r="G2159">
            <v>45575</v>
          </cell>
          <cell r="H2159" t="str">
            <v>090.106.049.6</v>
          </cell>
          <cell r="I2159">
            <v>0</v>
          </cell>
          <cell r="K2159">
            <v>45575</v>
          </cell>
          <cell r="L2159" t="str">
            <v>PANIFICADOS - BISCOITOS, PÃES</v>
          </cell>
          <cell r="M2159" t="str">
            <v>TRIGO</v>
          </cell>
          <cell r="O2159" t="str">
            <v>TANIA REGINA FELTRIN</v>
          </cell>
          <cell r="P2159" t="str">
            <v>55 99940 9716</v>
          </cell>
          <cell r="R2159" t="str">
            <v>VEGETAL</v>
          </cell>
          <cell r="V2159" t="str">
            <v>Linha Pinheirinho, S/N - Interior</v>
          </cell>
          <cell r="W2159" t="str">
            <v>98.280-000</v>
          </cell>
          <cell r="X2159" t="str">
            <v>CONVENCIONAL</v>
          </cell>
        </row>
        <row r="2160">
          <cell r="C2160" t="str">
            <v>12.183/24</v>
          </cell>
          <cell r="D2160" t="str">
            <v>DIVINO SABOR</v>
          </cell>
          <cell r="E2160" t="str">
            <v>PANAMBI</v>
          </cell>
          <cell r="F2160" t="str">
            <v>IJUÍ</v>
          </cell>
          <cell r="G2160">
            <v>45649</v>
          </cell>
          <cell r="H2160" t="str">
            <v>090.105.899.8</v>
          </cell>
          <cell r="I2160">
            <v>0</v>
          </cell>
          <cell r="K2160">
            <v>45649</v>
          </cell>
          <cell r="L2160" t="str">
            <v>PANIFICADOS SEM GLÚTEN</v>
          </cell>
          <cell r="M2160" t="str">
            <v>MILHO E MANDIOCA</v>
          </cell>
          <cell r="O2160" t="str">
            <v>MARCIA IZIQUIEL MARTINS BLUM</v>
          </cell>
          <cell r="P2160" t="str">
            <v>55 99729 4660</v>
          </cell>
          <cell r="R2160" t="str">
            <v>VEGETAL</v>
          </cell>
          <cell r="V2160" t="str">
            <v>Linha 7 de Setembro, S/N - Interior</v>
          </cell>
          <cell r="W2160" t="str">
            <v>98.280-000</v>
          </cell>
          <cell r="X2160" t="str">
            <v>CONVENCIONAL</v>
          </cell>
        </row>
        <row r="2161">
          <cell r="C2161" t="str">
            <v>12.184/25</v>
          </cell>
          <cell r="D2161" t="str">
            <v>VINÍCOLA MEGIER</v>
          </cell>
          <cell r="E2161" t="str">
            <v>IJUÍ</v>
          </cell>
          <cell r="F2161" t="str">
            <v>IJUÍ</v>
          </cell>
          <cell r="G2161">
            <v>45681</v>
          </cell>
          <cell r="H2161" t="str">
            <v>065.106.207.1</v>
          </cell>
          <cell r="I2161">
            <v>0</v>
          </cell>
          <cell r="K2161">
            <v>45681</v>
          </cell>
          <cell r="L2161" t="str">
            <v>VINHOS</v>
          </cell>
          <cell r="M2161" t="str">
            <v>VITIVINICULTURA</v>
          </cell>
          <cell r="O2161" t="str">
            <v>LUIS MEGIER</v>
          </cell>
          <cell r="P2161" t="str">
            <v>55 99128 6933</v>
          </cell>
          <cell r="R2161" t="str">
            <v>VEGETAL</v>
          </cell>
          <cell r="U2161" t="str">
            <v>vlademirmegier@gmail.com</v>
          </cell>
          <cell r="V2161" t="str">
            <v>RS 155 Km 7 - Santana</v>
          </cell>
          <cell r="W2161" t="str">
            <v>98.700-000</v>
          </cell>
          <cell r="X2161" t="str">
            <v>CONVENCIONAL</v>
          </cell>
        </row>
        <row r="2162">
          <cell r="F2162" t="e">
            <v>#N/A</v>
          </cell>
        </row>
        <row r="2163">
          <cell r="F2163" t="e">
            <v>#N/A</v>
          </cell>
        </row>
        <row r="2164">
          <cell r="I2164">
            <v>76</v>
          </cell>
        </row>
        <row r="2165">
          <cell r="C2165" t="str">
            <v>13.001/10</v>
          </cell>
          <cell r="D2165" t="str">
            <v>KI-CANA</v>
          </cell>
          <cell r="E2165" t="str">
            <v>CAMPINAS DO SUL</v>
          </cell>
          <cell r="F2165" t="str">
            <v>ERECHIM</v>
          </cell>
          <cell r="G2165">
            <v>40193</v>
          </cell>
          <cell r="H2165" t="str">
            <v>018.100.335.0</v>
          </cell>
          <cell r="I2165">
            <v>1</v>
          </cell>
          <cell r="J2165">
            <v>41422</v>
          </cell>
          <cell r="K2165">
            <v>44795</v>
          </cell>
          <cell r="L2165" t="str">
            <v>AÇÚCAR MASCAVO, RAPADURA, MELADO E BALAS</v>
          </cell>
          <cell r="M2165" t="str">
            <v>CANA-DE-AÇÚCAR</v>
          </cell>
          <cell r="O2165" t="str">
            <v>Vilson Chiodelli</v>
          </cell>
          <cell r="P2165" t="str">
            <v>54 99911 8770</v>
          </cell>
          <cell r="Q2165" t="str">
            <v xml:space="preserve">54 3504 3995 </v>
          </cell>
          <cell r="R2165" t="str">
            <v>VEGETAL</v>
          </cell>
          <cell r="S2165" t="str">
            <v>VIGILÂNCIA SANITÁRIA</v>
          </cell>
          <cell r="V2165" t="str">
            <v>linha três cerros</v>
          </cell>
          <cell r="X2165" t="str">
            <v>CONVENCIONAL</v>
          </cell>
        </row>
        <row r="2166">
          <cell r="C2166" t="str">
            <v>13.002/10</v>
          </cell>
          <cell r="D2166" t="str">
            <v>NANDA – PRODUTOS LÁCTEOS</v>
          </cell>
          <cell r="E2166" t="str">
            <v>GAURAMA</v>
          </cell>
          <cell r="F2166" t="str">
            <v>ERECHIM</v>
          </cell>
          <cell r="G2166">
            <v>40238</v>
          </cell>
          <cell r="H2166" t="str">
            <v>051.104.032.6</v>
          </cell>
          <cell r="I2166">
            <v>0</v>
          </cell>
          <cell r="K2166">
            <v>40181</v>
          </cell>
          <cell r="L2166" t="str">
            <v>LEITE, QUEIJO E IOGURTE</v>
          </cell>
          <cell r="M2166" t="str">
            <v>BOVINOCULTURA DE LEITE</v>
          </cell>
          <cell r="O2166" t="str">
            <v>Vilmar Skalei</v>
          </cell>
          <cell r="P2166" t="str">
            <v>54 9945 0339</v>
          </cell>
          <cell r="R2166" t="str">
            <v>ANIMAL</v>
          </cell>
          <cell r="V2166" t="str">
            <v>São Roque</v>
          </cell>
          <cell r="X2166" t="str">
            <v>CONVENCIONAL</v>
          </cell>
        </row>
        <row r="2167">
          <cell r="C2167" t="str">
            <v>13.003/10</v>
          </cell>
          <cell r="D2167" t="str">
            <v>GRANCÉU – IND. DE CONSERVAS VEGETAIS</v>
          </cell>
          <cell r="E2167" t="str">
            <v>GAURAMA</v>
          </cell>
          <cell r="F2167" t="str">
            <v>ERECHIM</v>
          </cell>
          <cell r="G2167">
            <v>40238</v>
          </cell>
          <cell r="H2167" t="str">
            <v>051.105.246.4</v>
          </cell>
          <cell r="I2167">
            <v>0</v>
          </cell>
          <cell r="K2167">
            <v>40181</v>
          </cell>
          <cell r="L2167" t="str">
            <v>CONSERVAS DE COGUMELOS</v>
          </cell>
          <cell r="M2167" t="str">
            <v>COGUMELOS</v>
          </cell>
          <cell r="O2167" t="str">
            <v>Salete Kubiak</v>
          </cell>
          <cell r="P2167" t="str">
            <v>54 9915 2597</v>
          </cell>
          <cell r="R2167" t="str">
            <v>VEGETAL</v>
          </cell>
          <cell r="V2167" t="str">
            <v>Rua Alpídio Magrin, 300 sala 2</v>
          </cell>
          <cell r="W2167" t="str">
            <v>99.830-000</v>
          </cell>
          <cell r="X2167" t="str">
            <v>CONVENCIONAL</v>
          </cell>
        </row>
        <row r="2168">
          <cell r="C2168" t="str">
            <v>13.004/10</v>
          </cell>
          <cell r="D2168" t="str">
            <v>ESTREITO DO URUGUAI</v>
          </cell>
          <cell r="E2168" t="str">
            <v>MARCELINO RAMOS</v>
          </cell>
          <cell r="F2168" t="str">
            <v>ERECHIM</v>
          </cell>
          <cell r="G2168">
            <v>40322</v>
          </cell>
          <cell r="H2168" t="str">
            <v>076.101.517.5</v>
          </cell>
          <cell r="I2168">
            <v>1</v>
          </cell>
          <cell r="J2168">
            <v>41755</v>
          </cell>
          <cell r="K2168">
            <v>41755</v>
          </cell>
          <cell r="L2168" t="str">
            <v>MELADO E AÇÚCAR MASCAVO</v>
          </cell>
          <cell r="M2168" t="str">
            <v>CANA-DE-AÇÚCAR</v>
          </cell>
          <cell r="N2168" t="str">
            <v>INFORMAÇÃO Nº 03/2019 - PREFEITURA MUNICIPAL DE MARCELINO RAMOS</v>
          </cell>
          <cell r="O2168" t="str">
            <v>Luis Miguel Lourenço Dal Zotto</v>
          </cell>
          <cell r="P2168" t="str">
            <v>54 9961 8307</v>
          </cell>
          <cell r="R2168" t="str">
            <v>VEGETAL</v>
          </cell>
          <cell r="S2168" t="str">
            <v>VIGILÂNCIA SANITÁRIA</v>
          </cell>
          <cell r="V2168" t="str">
            <v>Linha Estreito</v>
          </cell>
          <cell r="X2168" t="str">
            <v>CONVENCIONAL</v>
          </cell>
        </row>
        <row r="2169">
          <cell r="C2169" t="str">
            <v>13.005/10</v>
          </cell>
          <cell r="D2169" t="str">
            <v>EMBUTIDOS VMD</v>
          </cell>
          <cell r="E2169" t="str">
            <v>ERVAL GRANDE</v>
          </cell>
          <cell r="G2169">
            <v>40449</v>
          </cell>
          <cell r="H2169" t="str">
            <v>040.103.106.3</v>
          </cell>
          <cell r="I2169">
            <v>0</v>
          </cell>
          <cell r="J2169">
            <v>41422</v>
          </cell>
          <cell r="K2169" t="str">
            <v>DESC</v>
          </cell>
          <cell r="L2169" t="str">
            <v>CARNE SUÍNA</v>
          </cell>
          <cell r="M2169" t="str">
            <v>SUINOCULTURA</v>
          </cell>
          <cell r="O2169" t="str">
            <v>VOLMIR DOMENICO</v>
          </cell>
          <cell r="P2169" t="str">
            <v>54 9609 1019</v>
          </cell>
          <cell r="R2169" t="str">
            <v>ANIMAL</v>
          </cell>
          <cell r="S2169" t="str">
            <v>SIM</v>
          </cell>
          <cell r="V2169" t="str">
            <v>Linha Corredor</v>
          </cell>
          <cell r="X2169" t="str">
            <v>CONVENCIONAL</v>
          </cell>
        </row>
        <row r="2170">
          <cell r="C2170" t="str">
            <v>13.006/10</v>
          </cell>
          <cell r="D2170" t="str">
            <v>DELÍCIAS DA MANA</v>
          </cell>
          <cell r="E2170" t="str">
            <v>ERVAL GRANDE</v>
          </cell>
          <cell r="F2170" t="str">
            <v>ERECHIM</v>
          </cell>
          <cell r="G2170">
            <v>40449</v>
          </cell>
          <cell r="H2170" t="str">
            <v>040.102.132.7</v>
          </cell>
          <cell r="I2170">
            <v>1</v>
          </cell>
          <cell r="J2170">
            <v>41260</v>
          </cell>
          <cell r="K2170">
            <v>44791</v>
          </cell>
          <cell r="L2170" t="str">
            <v>PANIFICADOS</v>
          </cell>
          <cell r="M2170" t="str">
            <v>TRIGO</v>
          </cell>
          <cell r="O2170" t="str">
            <v>Altamir Antônio Martelo</v>
          </cell>
          <cell r="P2170" t="str">
            <v xml:space="preserve">54 9936 3155 </v>
          </cell>
          <cell r="Q2170" t="str">
            <v>54 3336 3155 / 3304 4747</v>
          </cell>
          <cell r="R2170" t="str">
            <v>VEGETAL</v>
          </cell>
          <cell r="S2170" t="str">
            <v>VIGILÂNCIA SANITÁRIA</v>
          </cell>
          <cell r="U2170" t="str">
            <v>willianmartelo0615@gmail.com</v>
          </cell>
          <cell r="V2170" t="str">
            <v>Linha Vila Nova,560 - Interior</v>
          </cell>
          <cell r="W2170" t="str">
            <v>99.750-000</v>
          </cell>
          <cell r="X2170" t="str">
            <v>CONVENCIONAL</v>
          </cell>
        </row>
        <row r="2171">
          <cell r="C2171" t="str">
            <v>13.007/11</v>
          </cell>
          <cell r="D2171" t="str">
            <v>APICULTURA REMPEL</v>
          </cell>
          <cell r="E2171" t="str">
            <v>CAMPINAS DO SUL</v>
          </cell>
          <cell r="F2171" t="str">
            <v>ERECHIM</v>
          </cell>
          <cell r="G2171">
            <v>40598</v>
          </cell>
          <cell r="H2171" t="str">
            <v>018.102.053.0</v>
          </cell>
          <cell r="I2171">
            <v>1</v>
          </cell>
          <cell r="J2171">
            <v>41422</v>
          </cell>
          <cell r="K2171">
            <v>44615</v>
          </cell>
          <cell r="L2171" t="str">
            <v>MEL, PRÓPOLIS</v>
          </cell>
          <cell r="M2171" t="str">
            <v>APICULTURA</v>
          </cell>
          <cell r="N2171" t="str">
            <v>LO Mun nº 008/2021</v>
          </cell>
          <cell r="O2171" t="str">
            <v>José Rempel</v>
          </cell>
          <cell r="P2171" t="str">
            <v>54 99648 4007</v>
          </cell>
          <cell r="Q2171" t="str">
            <v>54 3613 3525 R. 202</v>
          </cell>
          <cell r="R2171" t="str">
            <v>ANIMAL</v>
          </cell>
          <cell r="S2171" t="str">
            <v>SIM</v>
          </cell>
          <cell r="V2171" t="str">
            <v>Linha Nossa Senhora do Carmo, s/nº - Interior</v>
          </cell>
          <cell r="W2171" t="str">
            <v>99.660-000</v>
          </cell>
          <cell r="X2171" t="str">
            <v>CONVENCIONAL</v>
          </cell>
        </row>
        <row r="2172">
          <cell r="C2172" t="str">
            <v>13.008/11</v>
          </cell>
          <cell r="D2172" t="str">
            <v>RG ALIMENTOS</v>
          </cell>
          <cell r="E2172" t="str">
            <v>BARÃO DE COTEGIPE</v>
          </cell>
          <cell r="G2172">
            <v>40598</v>
          </cell>
          <cell r="H2172" t="str">
            <v>170.103.269.1</v>
          </cell>
          <cell r="I2172">
            <v>0</v>
          </cell>
          <cell r="K2172" t="str">
            <v>DESC</v>
          </cell>
          <cell r="L2172" t="str">
            <v>PANIFICADOS</v>
          </cell>
          <cell r="M2172" t="str">
            <v>MILHO E TRIGO</v>
          </cell>
          <cell r="O2172" t="str">
            <v>Ronei Giacomel</v>
          </cell>
          <cell r="P2172" t="str">
            <v>54 9957 5646</v>
          </cell>
          <cell r="R2172" t="str">
            <v>VEGETAL</v>
          </cell>
          <cell r="V2172" t="str">
            <v>Linha 3 coxilha</v>
          </cell>
          <cell r="X2172" t="str">
            <v>CONVENCIONAL</v>
          </cell>
        </row>
        <row r="2173">
          <cell r="C2173" t="str">
            <v>13.009/11</v>
          </cell>
          <cell r="D2173" t="str">
            <v>MARMENTINI E REMOR</v>
          </cell>
          <cell r="E2173" t="str">
            <v>CAMPINAS DO SUL</v>
          </cell>
          <cell r="F2173" t="str">
            <v>ERECHIM</v>
          </cell>
          <cell r="G2173">
            <v>40598</v>
          </cell>
          <cell r="H2173" t="str">
            <v>018.101.700.8</v>
          </cell>
          <cell r="I2173">
            <v>0</v>
          </cell>
          <cell r="K2173">
            <v>40598</v>
          </cell>
          <cell r="L2173" t="str">
            <v>OVOS</v>
          </cell>
          <cell r="M2173" t="str">
            <v>AVICULTURA DE POSTURA</v>
          </cell>
          <cell r="O2173" t="str">
            <v>Ana Marmentini</v>
          </cell>
          <cell r="P2173" t="str">
            <v>54 9985 1146</v>
          </cell>
          <cell r="R2173" t="str">
            <v>ANIMAL</v>
          </cell>
          <cell r="V2173" t="str">
            <v>Linha Marmentini</v>
          </cell>
          <cell r="X2173" t="str">
            <v>CONVENCIONAL</v>
          </cell>
        </row>
        <row r="2174">
          <cell r="C2174" t="str">
            <v>13.010/11</v>
          </cell>
          <cell r="D2174" t="str">
            <v>MASSAS &amp; CIA</v>
          </cell>
          <cell r="E2174" t="str">
            <v>CAMPINAS DO SUL</v>
          </cell>
          <cell r="F2174" t="str">
            <v>ERECHIM</v>
          </cell>
          <cell r="G2174">
            <v>40598</v>
          </cell>
          <cell r="H2174" t="str">
            <v>800.079.940.3</v>
          </cell>
          <cell r="I2174">
            <v>1</v>
          </cell>
          <cell r="J2174">
            <v>42073</v>
          </cell>
          <cell r="K2174" t="str">
            <v>27/12/2024</v>
          </cell>
          <cell r="L2174" t="str">
            <v>PANIFICADOS - PÃES, CUCAS, BOLACHAS, MASSAS, PASTÉIS</v>
          </cell>
          <cell r="M2174" t="str">
            <v>TRIGO</v>
          </cell>
          <cell r="N2174" t="str">
            <v>Declaração de Enquadramento Ambiental (04/12/2024)</v>
          </cell>
          <cell r="O2174" t="str">
            <v>Iolmar Chiodelli</v>
          </cell>
          <cell r="P2174" t="str">
            <v>54 99995 0834 / 99128 1846</v>
          </cell>
          <cell r="R2174" t="str">
            <v>VEGETAL</v>
          </cell>
          <cell r="S2174" t="str">
            <v>VIGILÂNCIA SANITÁRIA</v>
          </cell>
          <cell r="V2174" t="str">
            <v>Rua Padre Egídio Marin, nº 515 - Centro</v>
          </cell>
          <cell r="W2174" t="str">
            <v>99.660-000</v>
          </cell>
          <cell r="X2174" t="str">
            <v>CONVENCIONAL</v>
          </cell>
        </row>
        <row r="2175">
          <cell r="C2175" t="str">
            <v>13.011/11</v>
          </cell>
          <cell r="D2175" t="str">
            <v>DARIVA E MALACARNE</v>
          </cell>
          <cell r="E2175" t="str">
            <v>CAMPINAS DO SUL</v>
          </cell>
          <cell r="F2175" t="str">
            <v>ERECHIM</v>
          </cell>
          <cell r="G2175">
            <v>40618</v>
          </cell>
          <cell r="H2175" t="str">
            <v>018.102.501.9</v>
          </cell>
          <cell r="I2175">
            <v>0</v>
          </cell>
          <cell r="K2175">
            <v>40618</v>
          </cell>
          <cell r="L2175" t="str">
            <v>FRANGO</v>
          </cell>
          <cell r="M2175" t="str">
            <v>AVICULTURA DE CORTE</v>
          </cell>
          <cell r="O2175" t="str">
            <v>Edilson Malacarne</v>
          </cell>
          <cell r="P2175" t="str">
            <v>54 9119 8867</v>
          </cell>
          <cell r="R2175" t="str">
            <v>ANIMAL</v>
          </cell>
          <cell r="V2175" t="str">
            <v>Linha Paris</v>
          </cell>
          <cell r="X2175" t="str">
            <v>CONVENCIONAL</v>
          </cell>
        </row>
        <row r="2176">
          <cell r="C2176" t="str">
            <v>13.012/11</v>
          </cell>
          <cell r="D2176" t="str">
            <v>QUEIJARIA BLANGER</v>
          </cell>
          <cell r="E2176" t="str">
            <v>CAMPINAS DO SUL</v>
          </cell>
          <cell r="G2176">
            <v>40618</v>
          </cell>
          <cell r="H2176" t="str">
            <v>018.101.690.7</v>
          </cell>
          <cell r="I2176">
            <v>0</v>
          </cell>
          <cell r="J2176">
            <v>41422</v>
          </cell>
          <cell r="K2176" t="str">
            <v>DESC</v>
          </cell>
          <cell r="L2176" t="str">
            <v>QUEIJO</v>
          </cell>
          <cell r="M2176" t="str">
            <v>BOVINOCULTURA DE LEITE</v>
          </cell>
          <cell r="O2176" t="str">
            <v>Ivanor Blanger</v>
          </cell>
          <cell r="P2176" t="str">
            <v>54 9965 1880</v>
          </cell>
          <cell r="Q2176" t="str">
            <v>54 3613 3592</v>
          </cell>
          <cell r="R2176" t="str">
            <v>ANIMAL</v>
          </cell>
          <cell r="S2176" t="str">
            <v>SIM</v>
          </cell>
          <cell r="V2176" t="str">
            <v>Linha  São Pedro</v>
          </cell>
          <cell r="X2176" t="str">
            <v>CONVENCIONAL</v>
          </cell>
        </row>
        <row r="2177">
          <cell r="C2177" t="str">
            <v>13.013/11</v>
          </cell>
          <cell r="D2177" t="str">
            <v>ALTAIR GILIOLI</v>
          </cell>
          <cell r="E2177" t="str">
            <v>ERVAL GRANDE</v>
          </cell>
          <cell r="F2177" t="str">
            <v>ERECHIM</v>
          </cell>
          <cell r="G2177">
            <v>40688</v>
          </cell>
          <cell r="H2177" t="str">
            <v>040.104.490.4</v>
          </cell>
          <cell r="I2177">
            <v>1</v>
          </cell>
          <cell r="J2177">
            <v>41178</v>
          </cell>
          <cell r="K2177">
            <v>41178</v>
          </cell>
          <cell r="L2177" t="str">
            <v>PANIFICADOS - BISCOITOS, BOLACHAS, PIZZAS</v>
          </cell>
          <cell r="M2177" t="str">
            <v>TRIGO</v>
          </cell>
          <cell r="O2177" t="str">
            <v>Altair e Elisangela Gilioli</v>
          </cell>
          <cell r="P2177" t="str">
            <v>54 9967 6534</v>
          </cell>
          <cell r="R2177" t="str">
            <v>VEGETAL</v>
          </cell>
          <cell r="V2177" t="str">
            <v>Linha São José</v>
          </cell>
          <cell r="W2177" t="str">
            <v>99.750-000</v>
          </cell>
          <cell r="X2177" t="str">
            <v>CONVENCIONAL</v>
          </cell>
        </row>
        <row r="2178">
          <cell r="C2178" t="str">
            <v>13.014/11</v>
          </cell>
          <cell r="D2178" t="str">
            <v>MANDIO BEN</v>
          </cell>
          <cell r="E2178" t="str">
            <v>BENJAMIN CONSTANT DO SUL</v>
          </cell>
          <cell r="F2178" t="str">
            <v>ERECHIM</v>
          </cell>
          <cell r="G2178">
            <v>40714</v>
          </cell>
          <cell r="H2178" t="str">
            <v>431.100.936.3</v>
          </cell>
          <cell r="I2178">
            <v>1</v>
          </cell>
          <cell r="J2178">
            <v>41732</v>
          </cell>
          <cell r="K2178">
            <v>43621</v>
          </cell>
          <cell r="L2178" t="str">
            <v>AIPIM</v>
          </cell>
          <cell r="M2178" t="str">
            <v>MANDIOCA</v>
          </cell>
          <cell r="N2178" t="str">
            <v>DECLARAÇÃO DE ISENÇÃO DE LICENCIAMENTO Nº 006/2019 - MUNICIPIO DE BENJAMIN CONSTANT DO SUL</v>
          </cell>
          <cell r="O2178" t="str">
            <v>DANIEL CARLOS FONTANA</v>
          </cell>
          <cell r="P2178" t="str">
            <v>54 99659 8931</v>
          </cell>
          <cell r="R2178" t="str">
            <v>VEGETAL</v>
          </cell>
          <cell r="S2178" t="str">
            <v>VIGILÂNCIA SANITÁRIA</v>
          </cell>
          <cell r="V2178" t="str">
            <v>R. Fiorelo D'Agostini, S/Nº - Interior</v>
          </cell>
          <cell r="W2178" t="str">
            <v>99.650-000</v>
          </cell>
          <cell r="X2178" t="str">
            <v>CONVENCIONAL</v>
          </cell>
        </row>
        <row r="2179">
          <cell r="C2179" t="str">
            <v>13.015/11</v>
          </cell>
          <cell r="D2179" t="str">
            <v>NOVO PALADAR</v>
          </cell>
          <cell r="E2179" t="str">
            <v>SÃO VALENTIM</v>
          </cell>
          <cell r="F2179" t="str">
            <v>ERECHIM</v>
          </cell>
          <cell r="G2179">
            <v>40763</v>
          </cell>
          <cell r="H2179" t="str">
            <v>130.105.033.1</v>
          </cell>
          <cell r="I2179">
            <v>1</v>
          </cell>
          <cell r="J2179">
            <v>40936</v>
          </cell>
          <cell r="K2179">
            <v>44761</v>
          </cell>
          <cell r="L2179" t="str">
            <v xml:space="preserve">DOCE E GELEIAS, AÇÚCAR MASCAVO E MELADO </v>
          </cell>
          <cell r="M2179" t="str">
            <v>FRUTICULTURA E CANA-DE-AÇÚCAR</v>
          </cell>
          <cell r="N2179" t="str">
            <v>D I L 06/2022</v>
          </cell>
          <cell r="O2179" t="str">
            <v>Ari Nogaro</v>
          </cell>
          <cell r="P2179" t="str">
            <v>54 99958 5260</v>
          </cell>
          <cell r="Q2179" t="str">
            <v>54 3373 1345</v>
          </cell>
          <cell r="R2179" t="str">
            <v>VEGETAL</v>
          </cell>
          <cell r="S2179" t="str">
            <v>VIGILÂNCIA SANITÁRIA</v>
          </cell>
          <cell r="U2179" t="str">
            <v>danielnogaro@hotmail.com</v>
          </cell>
          <cell r="V2179" t="str">
            <v xml:space="preserve">Linha Sete, s/n° </v>
          </cell>
          <cell r="W2179" t="str">
            <v>99.640-000</v>
          </cell>
          <cell r="X2179" t="str">
            <v>CONVENCIONAL</v>
          </cell>
        </row>
        <row r="2180">
          <cell r="C2180" t="str">
            <v>13.016/11</v>
          </cell>
          <cell r="D2180" t="str">
            <v>ADILSON LAGUESZERSKE</v>
          </cell>
          <cell r="E2180" t="str">
            <v>QUATRO IRMÃOS</v>
          </cell>
          <cell r="F2180" t="str">
            <v>ERECHIM</v>
          </cell>
          <cell r="G2180">
            <v>40822</v>
          </cell>
          <cell r="H2180" t="str">
            <v>490.100.741.5</v>
          </cell>
          <cell r="I2180">
            <v>1</v>
          </cell>
          <cell r="J2180">
            <v>43046</v>
          </cell>
          <cell r="K2180">
            <v>42927</v>
          </cell>
          <cell r="L2180" t="str">
            <v>PANIFICADOS</v>
          </cell>
          <cell r="M2180" t="str">
            <v>TRIGO</v>
          </cell>
          <cell r="O2180" t="str">
            <v>Adilson Lagueszerske</v>
          </cell>
          <cell r="P2180" t="str">
            <v>54 9962 2707</v>
          </cell>
          <cell r="R2180" t="str">
            <v>VEGETAL</v>
          </cell>
          <cell r="S2180" t="str">
            <v>VIGILÂNCIA SANITÁRIA</v>
          </cell>
          <cell r="V2180" t="str">
            <v>linha nova</v>
          </cell>
          <cell r="X2180" t="str">
            <v>CONVENCIONAL</v>
          </cell>
        </row>
        <row r="2181">
          <cell r="C2181" t="str">
            <v>13.017/11</v>
          </cell>
          <cell r="D2181" t="str">
            <v>COLONIAL JONAS MEREGALLI</v>
          </cell>
          <cell r="E2181" t="str">
            <v>EREBANGO</v>
          </cell>
          <cell r="G2181">
            <v>40870</v>
          </cell>
          <cell r="H2181" t="str">
            <v>270.100.982.5</v>
          </cell>
          <cell r="I2181">
            <v>0</v>
          </cell>
          <cell r="J2181">
            <v>41974</v>
          </cell>
          <cell r="K2181" t="str">
            <v>DESC</v>
          </cell>
          <cell r="L2181" t="str">
            <v>EMBUTIDOS</v>
          </cell>
          <cell r="M2181" t="str">
            <v>SUINOCULTURA</v>
          </cell>
          <cell r="O2181" t="str">
            <v>Jonas Meregalli</v>
          </cell>
          <cell r="P2181" t="str">
            <v>54 9917 6441</v>
          </cell>
          <cell r="R2181" t="str">
            <v>ANIMAL</v>
          </cell>
          <cell r="S2181" t="str">
            <v>SIM</v>
          </cell>
          <cell r="V2181" t="str">
            <v>Linha Meregalli</v>
          </cell>
          <cell r="W2181" t="str">
            <v>99.920-000</v>
          </cell>
          <cell r="X2181" t="str">
            <v>CONVENCIONAL</v>
          </cell>
        </row>
        <row r="2182">
          <cell r="C2182" t="str">
            <v>13.018/11</v>
          </cell>
          <cell r="D2182" t="str">
            <v>PETZHOLD</v>
          </cell>
          <cell r="E2182" t="str">
            <v>ÁUREA</v>
          </cell>
          <cell r="F2182" t="str">
            <v>ERECHIM</v>
          </cell>
          <cell r="G2182">
            <v>40875</v>
          </cell>
          <cell r="H2182" t="str">
            <v>251.101.130.6</v>
          </cell>
          <cell r="I2182">
            <v>1</v>
          </cell>
          <cell r="J2182">
            <v>44022</v>
          </cell>
          <cell r="K2182">
            <v>44022</v>
          </cell>
          <cell r="L2182" t="str">
            <v>QUEIJO, BEBIDA LÁCTEA, REQUEIJÃO</v>
          </cell>
          <cell r="M2182" t="str">
            <v>BOVINOCULTURA DE LEITE</v>
          </cell>
          <cell r="N2182" t="str">
            <v>LO MUN nº 015/17</v>
          </cell>
          <cell r="O2182" t="str">
            <v>Ademir Lorenço Petzhold</v>
          </cell>
          <cell r="P2182" t="str">
            <v>54 9905 5417 / 9624 7204</v>
          </cell>
          <cell r="R2182" t="str">
            <v>ANIMAL</v>
          </cell>
          <cell r="S2182" t="str">
            <v>SIM</v>
          </cell>
          <cell r="T2182" t="str">
            <v>SUSAF-RS</v>
          </cell>
          <cell r="V2182" t="str">
            <v>Linha Quatro Secção Castilhos, RS 477 km 25</v>
          </cell>
          <cell r="W2182" t="str">
            <v>99.835-000</v>
          </cell>
          <cell r="X2182" t="str">
            <v>CONVENCIONAL</v>
          </cell>
        </row>
        <row r="2183">
          <cell r="C2183" t="str">
            <v>13.019/11</v>
          </cell>
          <cell r="D2183" t="str">
            <v>FLÔRENCIO ANTONIO STODULSKI</v>
          </cell>
          <cell r="E2183" t="str">
            <v>ÁUREA</v>
          </cell>
          <cell r="F2183" t="str">
            <v>ERECHIM</v>
          </cell>
          <cell r="G2183">
            <v>40875</v>
          </cell>
          <cell r="H2183" t="str">
            <v>251.101.766.5</v>
          </cell>
          <cell r="I2183">
            <v>0</v>
          </cell>
          <cell r="K2183">
            <v>40875</v>
          </cell>
          <cell r="L2183" t="str">
            <v>QUEIJO</v>
          </cell>
          <cell r="M2183" t="str">
            <v>BOVINOCULTURA DE LEITE</v>
          </cell>
          <cell r="O2183" t="str">
            <v>Flôrencio Antonio Stodulski</v>
          </cell>
          <cell r="P2183" t="str">
            <v>54 9913 9885</v>
          </cell>
          <cell r="R2183" t="str">
            <v>ANIMAL</v>
          </cell>
          <cell r="V2183" t="str">
            <v>Secção Boi Preto</v>
          </cell>
          <cell r="X2183" t="str">
            <v>CONVENCIONAL</v>
          </cell>
        </row>
        <row r="2184">
          <cell r="C2184" t="str">
            <v>13.020/11</v>
          </cell>
          <cell r="D2184" t="str">
            <v>EUCLÉSIO TEIXEIRA</v>
          </cell>
          <cell r="E2184" t="str">
            <v>ÁUREA</v>
          </cell>
          <cell r="G2184">
            <v>40875</v>
          </cell>
          <cell r="H2184" t="str">
            <v>251.100.917.4</v>
          </cell>
          <cell r="I2184">
            <v>0</v>
          </cell>
          <cell r="K2184" t="str">
            <v>DESC</v>
          </cell>
          <cell r="L2184" t="str">
            <v>CARNE SUÍNA</v>
          </cell>
          <cell r="M2184" t="str">
            <v>SUINOCULTURA</v>
          </cell>
          <cell r="O2184" t="str">
            <v>Euclésio Teixeira</v>
          </cell>
          <cell r="P2184" t="str">
            <v>54 9924 8609</v>
          </cell>
          <cell r="R2184" t="str">
            <v>ANIMAL</v>
          </cell>
          <cell r="V2184" t="str">
            <v>Secção Boi Preto</v>
          </cell>
          <cell r="X2184" t="str">
            <v>CONVENCIONAL</v>
          </cell>
        </row>
        <row r="2185">
          <cell r="C2185" t="str">
            <v>13.021/11</v>
          </cell>
          <cell r="D2185" t="str">
            <v>OTÁVIO LUIZ TRZCZINSKI</v>
          </cell>
          <cell r="E2185" t="str">
            <v>ÁUREA</v>
          </cell>
          <cell r="G2185">
            <v>40875</v>
          </cell>
          <cell r="H2185" t="str">
            <v>251.100.215.3</v>
          </cell>
          <cell r="I2185">
            <v>0</v>
          </cell>
          <cell r="K2185" t="str">
            <v>DESC</v>
          </cell>
          <cell r="L2185" t="str">
            <v>FRANGO</v>
          </cell>
          <cell r="M2185" t="str">
            <v>AVICULTURA DE CORTE</v>
          </cell>
          <cell r="O2185" t="str">
            <v>Otavio Luiz Trzczinski</v>
          </cell>
          <cell r="P2185" t="str">
            <v>54 8403 4245</v>
          </cell>
          <cell r="R2185" t="str">
            <v>ANIMAL</v>
          </cell>
          <cell r="V2185" t="str">
            <v>Linha Seis Campinas</v>
          </cell>
          <cell r="X2185" t="str">
            <v>CONVENCIONAL</v>
          </cell>
        </row>
        <row r="2186">
          <cell r="C2186" t="str">
            <v>13.022/11</v>
          </cell>
          <cell r="D2186" t="str">
            <v>ATÍLIO VICENZI</v>
          </cell>
          <cell r="E2186" t="str">
            <v>ÁUREA</v>
          </cell>
          <cell r="F2186" t="str">
            <v>ERECHIM</v>
          </cell>
          <cell r="G2186">
            <v>40875</v>
          </cell>
          <cell r="H2186" t="str">
            <v>251.101.949.8</v>
          </cell>
          <cell r="I2186">
            <v>1</v>
          </cell>
          <cell r="J2186">
            <v>40878</v>
          </cell>
          <cell r="K2186">
            <v>40878</v>
          </cell>
          <cell r="L2186" t="str">
            <v>LINGUIÇA E CARNE SUÍNA</v>
          </cell>
          <cell r="M2186" t="str">
            <v>SUINOCULTURA</v>
          </cell>
          <cell r="N2186" t="str">
            <v>LO 10/2021</v>
          </cell>
          <cell r="O2186" t="str">
            <v>ATILIO VICENZI</v>
          </cell>
          <cell r="Q2186" t="str">
            <v>54 3527 1254</v>
          </cell>
          <cell r="R2186" t="str">
            <v>ANIMAL</v>
          </cell>
          <cell r="X2186" t="str">
            <v>CONVENCIONAL</v>
          </cell>
        </row>
        <row r="2187">
          <cell r="C2187" t="str">
            <v>13.023/12</v>
          </cell>
          <cell r="D2187" t="str">
            <v xml:space="preserve">SC </v>
          </cell>
          <cell r="E2187" t="str">
            <v>ERVAL GRANDE</v>
          </cell>
          <cell r="F2187" t="str">
            <v>ERECHIM</v>
          </cell>
          <cell r="G2187">
            <v>40977</v>
          </cell>
          <cell r="H2187" t="str">
            <v>040.103.176.4</v>
          </cell>
          <cell r="I2187">
            <v>1</v>
          </cell>
          <cell r="J2187">
            <v>41187</v>
          </cell>
          <cell r="K2187">
            <v>44727</v>
          </cell>
          <cell r="L2187" t="str">
            <v>MELADO COMUM, MELADO BATIDO E AÇÚCAR MASCAVO</v>
          </cell>
          <cell r="M2187" t="str">
            <v>CANA-DE-AÇÚCAR</v>
          </cell>
          <cell r="N2187" t="str">
            <v>DECLARAÇÃO DE NÃO INCIDÊNCIA DE LICENCIAMENTO AMBIENTAL - DEPARTAMENTO DE MEIO AMBIENTE - SECRETARIA MUNICIPAL DE AGRICULTURA</v>
          </cell>
          <cell r="O2187" t="str">
            <v xml:space="preserve">Sadi José Chittó </v>
          </cell>
          <cell r="P2187" t="str">
            <v>54 99936 1550</v>
          </cell>
          <cell r="R2187" t="str">
            <v>VEGETAL</v>
          </cell>
          <cell r="S2187" t="str">
            <v>VIGILÂNCIA SANITÁRIA</v>
          </cell>
          <cell r="V2187" t="str">
            <v>Linha São José, s/n° - Interior</v>
          </cell>
          <cell r="W2187" t="str">
            <v>99.750-000</v>
          </cell>
          <cell r="X2187" t="str">
            <v>ORGÂNICO CERTIFICADO</v>
          </cell>
        </row>
        <row r="2188">
          <cell r="C2188" t="str">
            <v>13.024/12</v>
          </cell>
          <cell r="D2188" t="str">
            <v>EMBUTIDOS BOTTINI</v>
          </cell>
          <cell r="E2188" t="str">
            <v>PONTE PRETA</v>
          </cell>
          <cell r="F2188" t="str">
            <v>ERECHIM</v>
          </cell>
          <cell r="G2188">
            <v>40977</v>
          </cell>
          <cell r="H2188" t="str">
            <v>392.100.776.5</v>
          </cell>
          <cell r="I2188">
            <v>1</v>
          </cell>
          <cell r="J2188">
            <v>41611</v>
          </cell>
          <cell r="K2188">
            <v>45840</v>
          </cell>
          <cell r="L2188" t="str">
            <v>EMBUTIDOS E BANHA</v>
          </cell>
          <cell r="M2188" t="str">
            <v>SUINOCULTURA</v>
          </cell>
          <cell r="N2188" t="str">
            <v>Declaração de Isenção nº 1/2025</v>
          </cell>
          <cell r="O2188" t="str">
            <v>Eusébio Bottini</v>
          </cell>
          <cell r="P2188" t="str">
            <v>54 99191 5168 / 99121 3439</v>
          </cell>
          <cell r="Q2188" t="str">
            <v>54  3568 0074</v>
          </cell>
          <cell r="R2188" t="str">
            <v>ANIMAL</v>
          </cell>
          <cell r="S2188" t="str">
            <v>SIM</v>
          </cell>
          <cell r="T2188" t="str">
            <v>SUSAF-RS</v>
          </cell>
          <cell r="U2188" t="str">
            <v>lucasalanbottini70@gmail.com</v>
          </cell>
          <cell r="V2188" t="str">
            <v>Linha São Luiz, s/nº - Interior</v>
          </cell>
          <cell r="W2188" t="str">
            <v>99.735-000</v>
          </cell>
          <cell r="X2188" t="str">
            <v>CONVENCIONAL</v>
          </cell>
        </row>
        <row r="2189">
          <cell r="C2189" t="str">
            <v>13.025/12</v>
          </cell>
          <cell r="D2189" t="str">
            <v>EDIANA CAVALI</v>
          </cell>
          <cell r="E2189" t="str">
            <v>ITATIBA DO SUL</v>
          </cell>
          <cell r="F2189" t="str">
            <v>ERECHIM</v>
          </cell>
          <cell r="G2189">
            <v>40988</v>
          </cell>
          <cell r="H2189" t="str">
            <v>199.103.185.5</v>
          </cell>
          <cell r="I2189">
            <v>0</v>
          </cell>
          <cell r="K2189">
            <v>40988</v>
          </cell>
          <cell r="L2189" t="str">
            <v>EMBUTIDOS</v>
          </cell>
          <cell r="M2189" t="str">
            <v>SUINOCULTURA E BOVINOCULTURA DE CORTE</v>
          </cell>
          <cell r="O2189" t="str">
            <v>Ediana Cavali</v>
          </cell>
          <cell r="P2189" t="str">
            <v>54  9998 5645</v>
          </cell>
          <cell r="R2189" t="str">
            <v>ANIMAL</v>
          </cell>
          <cell r="V2189" t="str">
            <v>Sete Lagoas</v>
          </cell>
          <cell r="W2189" t="str">
            <v>99.760-000</v>
          </cell>
          <cell r="X2189" t="str">
            <v>ORGÂNICO CERTIFICADO</v>
          </cell>
        </row>
        <row r="2190">
          <cell r="C2190" t="str">
            <v>13.026/12</v>
          </cell>
          <cell r="D2190" t="str">
            <v>ODETE ZATTI</v>
          </cell>
          <cell r="E2190" t="str">
            <v>ITATIBA DO SUL</v>
          </cell>
          <cell r="F2190" t="str">
            <v>ERECHIM</v>
          </cell>
          <cell r="G2190">
            <v>40988</v>
          </cell>
          <cell r="H2190" t="str">
            <v>199.102.333.0</v>
          </cell>
          <cell r="I2190">
            <v>0</v>
          </cell>
          <cell r="K2190">
            <v>44640</v>
          </cell>
          <cell r="L2190" t="str">
            <v>QUEIJO</v>
          </cell>
          <cell r="M2190" t="str">
            <v>BOVINOCULTURA DE LEITE</v>
          </cell>
          <cell r="O2190" t="str">
            <v>Odete Zatti</v>
          </cell>
          <cell r="P2190" t="str">
            <v>54 9989 8450</v>
          </cell>
          <cell r="R2190" t="str">
            <v>ANIMAL</v>
          </cell>
          <cell r="V2190" t="str">
            <v>Derrubadas</v>
          </cell>
          <cell r="W2190" t="str">
            <v>99.760-000</v>
          </cell>
          <cell r="X2190" t="str">
            <v>ORGÂNICO CERTIFICADO</v>
          </cell>
        </row>
        <row r="2191">
          <cell r="C2191" t="str">
            <v>13.027/12</v>
          </cell>
          <cell r="D2191" t="str">
            <v>LUIS TONIOLO NETO</v>
          </cell>
          <cell r="E2191" t="str">
            <v>ITATIBA DO SUL</v>
          </cell>
          <cell r="F2191" t="str">
            <v>ERECHIM</v>
          </cell>
          <cell r="G2191">
            <v>40988</v>
          </cell>
          <cell r="H2191" t="str">
            <v>199.101.495.0</v>
          </cell>
          <cell r="I2191">
            <v>0</v>
          </cell>
          <cell r="K2191">
            <v>44640</v>
          </cell>
          <cell r="L2191" t="str">
            <v>EMBUTIDOS</v>
          </cell>
          <cell r="M2191" t="str">
            <v>SUINOCULTURA</v>
          </cell>
          <cell r="O2191" t="str">
            <v>Luis Toniolo Neto</v>
          </cell>
          <cell r="P2191" t="str">
            <v>54 9661 9129</v>
          </cell>
          <cell r="R2191" t="str">
            <v>ANIMAL</v>
          </cell>
          <cell r="V2191" t="str">
            <v>Derrubadas</v>
          </cell>
          <cell r="W2191" t="str">
            <v>99.760-000</v>
          </cell>
          <cell r="X2191" t="str">
            <v>ORGÂNICO CERTIFICADO</v>
          </cell>
        </row>
        <row r="2192">
          <cell r="C2192" t="str">
            <v>13.028/12</v>
          </cell>
          <cell r="D2192" t="str">
            <v>FLOR DE PITANGA</v>
          </cell>
          <cell r="E2192" t="str">
            <v>ITATIBA DO SUL</v>
          </cell>
          <cell r="F2192" t="str">
            <v>ERECHIM</v>
          </cell>
          <cell r="G2192">
            <v>40988</v>
          </cell>
          <cell r="H2192" t="str">
            <v>199.104.230.0</v>
          </cell>
          <cell r="I2192">
            <v>1</v>
          </cell>
          <cell r="J2192">
            <v>44865</v>
          </cell>
          <cell r="K2192">
            <v>44865</v>
          </cell>
          <cell r="L2192" t="str">
            <v>PANIFICADOS -  PÃO, BOLACHA; MANDIOCA DESCASCADA, CHIPS DE BANANA</v>
          </cell>
          <cell r="M2192" t="str">
            <v>MANDIOCA, BANANA, TRIGO</v>
          </cell>
          <cell r="N2192" t="str">
            <v>DILA Mun 12/2022</v>
          </cell>
          <cell r="O2192" t="str">
            <v>IVANILDA FATIMA RUDNISKI</v>
          </cell>
          <cell r="P2192" t="str">
            <v>54 98148 4435</v>
          </cell>
          <cell r="R2192" t="str">
            <v>VEGETAL</v>
          </cell>
          <cell r="S2192" t="str">
            <v>VIGILÂNCIA SANITÁRIA</v>
          </cell>
          <cell r="U2192" t="str">
            <v>agroindustriaflordepitanga@gmail.com</v>
          </cell>
          <cell r="V2192" t="str">
            <v>Povoado Pitanga Alta, s/nº - Interior</v>
          </cell>
          <cell r="W2192" t="str">
            <v>99.760-000</v>
          </cell>
          <cell r="X2192" t="str">
            <v>CONVENCIONAL</v>
          </cell>
        </row>
        <row r="2193">
          <cell r="C2193" t="str">
            <v>13.029/12</v>
          </cell>
          <cell r="D2193" t="str">
            <v>VALDECIR BORTOLOTO</v>
          </cell>
          <cell r="E2193" t="str">
            <v>ITATIBA DO SUL</v>
          </cell>
          <cell r="F2193" t="str">
            <v>ERECHIM</v>
          </cell>
          <cell r="G2193">
            <v>40988</v>
          </cell>
          <cell r="H2193" t="str">
            <v>199.100.080.1</v>
          </cell>
          <cell r="I2193">
            <v>0</v>
          </cell>
          <cell r="K2193">
            <v>40988</v>
          </cell>
          <cell r="L2193" t="str">
            <v xml:space="preserve">LEITE </v>
          </cell>
          <cell r="M2193" t="str">
            <v>BOVINOCULTURA DE LEITE</v>
          </cell>
          <cell r="O2193" t="str">
            <v>Valdecir Bortoloto</v>
          </cell>
          <cell r="P2193" t="str">
            <v>54 9624 5938</v>
          </cell>
          <cell r="R2193" t="str">
            <v>ANIMAL</v>
          </cell>
          <cell r="V2193" t="str">
            <v>Derrubadas</v>
          </cell>
          <cell r="W2193" t="str">
            <v>99.760-000</v>
          </cell>
          <cell r="X2193" t="str">
            <v>CONVENCIONAL</v>
          </cell>
        </row>
        <row r="2194">
          <cell r="C2194" t="str">
            <v>13.030/12</v>
          </cell>
          <cell r="D2194" t="str">
            <v>ALCIDES CERUTI</v>
          </cell>
          <cell r="E2194" t="str">
            <v>ITATIBA DO SUL</v>
          </cell>
          <cell r="F2194" t="str">
            <v>ERECHIM</v>
          </cell>
          <cell r="G2194">
            <v>40988</v>
          </cell>
          <cell r="H2194" t="str">
            <v>199.101.118.8</v>
          </cell>
          <cell r="I2194">
            <v>0</v>
          </cell>
          <cell r="K2194">
            <v>40988</v>
          </cell>
          <cell r="L2194" t="str">
            <v>AÇÚCAR MASCAVO</v>
          </cell>
          <cell r="M2194" t="str">
            <v>CANA-DE-AÇÚCAR</v>
          </cell>
          <cell r="O2194" t="str">
            <v>Alcides Ceruti</v>
          </cell>
          <cell r="Q2194" t="str">
            <v>54 3528 1286</v>
          </cell>
          <cell r="R2194" t="str">
            <v>VEGETAL</v>
          </cell>
          <cell r="V2194" t="str">
            <v>linha Pitanguinha</v>
          </cell>
          <cell r="W2194" t="str">
            <v>99.760-000</v>
          </cell>
          <cell r="X2194" t="str">
            <v>CONVENCIONAL</v>
          </cell>
        </row>
        <row r="2195">
          <cell r="C2195" t="str">
            <v>13.031/12</v>
          </cell>
          <cell r="D2195" t="str">
            <v>AGROSLAVIERO</v>
          </cell>
          <cell r="E2195" t="str">
            <v>BARÃO DE COTEGIPE</v>
          </cell>
          <cell r="F2195" t="str">
            <v>ERECHIM</v>
          </cell>
          <cell r="G2195">
            <v>41078</v>
          </cell>
          <cell r="H2195" t="str">
            <v>170.101.967.9</v>
          </cell>
          <cell r="I2195">
            <v>1</v>
          </cell>
          <cell r="J2195">
            <v>41841</v>
          </cell>
          <cell r="K2195">
            <v>45670</v>
          </cell>
          <cell r="L2195" t="str">
            <v>SCHIMIER, GELEIAS, FRUTAS</v>
          </cell>
          <cell r="M2195" t="str">
            <v>FRUTICULTURA</v>
          </cell>
          <cell r="N2195" t="str">
            <v>DILS 4/2024</v>
          </cell>
          <cell r="O2195" t="str">
            <v>AMAURI SLAVIERO</v>
          </cell>
          <cell r="P2195" t="str">
            <v>54 98434 5414 / 98424 9110 / 99986 1654</v>
          </cell>
          <cell r="R2195" t="str">
            <v>VEGETAL</v>
          </cell>
          <cell r="S2195" t="str">
            <v>VIGILÂNCIA SANITÁRIA</v>
          </cell>
          <cell r="U2195" t="str">
            <v>agroslaviero@hotmail.com</v>
          </cell>
          <cell r="V2195" t="str">
            <v>Linha Um Secção Cravo, 400 - Interior</v>
          </cell>
          <cell r="W2195" t="str">
            <v>99.740-000</v>
          </cell>
          <cell r="X2195" t="str">
            <v>CONVENCIONAL</v>
          </cell>
        </row>
        <row r="2196">
          <cell r="C2196" t="str">
            <v>13.032/12</v>
          </cell>
          <cell r="D2196" t="str">
            <v>INDÚSTRIA DE LATICÍNIOS DARIVA</v>
          </cell>
          <cell r="E2196" t="str">
            <v>ERECHIM</v>
          </cell>
          <cell r="G2196">
            <v>41078</v>
          </cell>
          <cell r="H2196" t="str">
            <v>039.017.856.0</v>
          </cell>
          <cell r="I2196">
            <v>0</v>
          </cell>
          <cell r="J2196">
            <v>41432</v>
          </cell>
          <cell r="K2196" t="str">
            <v>DESC</v>
          </cell>
          <cell r="L2196" t="str">
            <v>QUEIJO</v>
          </cell>
          <cell r="M2196" t="str">
            <v>BOVINOCULTURA DE LEITE</v>
          </cell>
          <cell r="O2196" t="str">
            <v>Bruna Carla Dariva</v>
          </cell>
          <cell r="P2196" t="str">
            <v>54 9921 4081</v>
          </cell>
          <cell r="R2196" t="str">
            <v>ANIMAL</v>
          </cell>
          <cell r="S2196" t="str">
            <v>SIM</v>
          </cell>
          <cell r="V2196" t="str">
            <v>Linha rio verde</v>
          </cell>
          <cell r="W2196" t="str">
            <v>99.700-000</v>
          </cell>
          <cell r="X2196" t="str">
            <v>CONVENCIONAL</v>
          </cell>
        </row>
        <row r="2197">
          <cell r="C2197" t="str">
            <v>13.033/12</v>
          </cell>
          <cell r="D2197" t="str">
            <v>FONTE DE VIDA</v>
          </cell>
          <cell r="E2197" t="str">
            <v>CRUZALTENSE</v>
          </cell>
          <cell r="F2197" t="str">
            <v>ERECHIM</v>
          </cell>
          <cell r="G2197">
            <v>41089</v>
          </cell>
          <cell r="H2197" t="str">
            <v>479.100.007.1</v>
          </cell>
          <cell r="I2197">
            <v>1</v>
          </cell>
          <cell r="J2197">
            <v>41929</v>
          </cell>
          <cell r="K2197">
            <v>41929</v>
          </cell>
          <cell r="L2197" t="str">
            <v>GELÉIAS E DOCES</v>
          </cell>
          <cell r="M2197" t="str">
            <v>VITIVINICULTURA E FRUTICULTURA</v>
          </cell>
          <cell r="N2197" t="str">
            <v>CERTIDÃO Nº 005/2019 - LICENCIAMENTO AMBIENTAL PREFEITURA MUNICIPAL DE CRUZALTENSE</v>
          </cell>
          <cell r="O2197" t="str">
            <v>Gleison Lazari</v>
          </cell>
          <cell r="P2197" t="str">
            <v>54 9945 2427</v>
          </cell>
          <cell r="R2197" t="str">
            <v>VEGETAL</v>
          </cell>
          <cell r="S2197" t="str">
            <v>VIGILÂNCIA SANITÁRIA</v>
          </cell>
          <cell r="V2197" t="str">
            <v>Linha Progresso</v>
          </cell>
          <cell r="W2197" t="str">
            <v>99.655-000</v>
          </cell>
          <cell r="X2197" t="str">
            <v>CONVENCIONAL</v>
          </cell>
        </row>
        <row r="2198">
          <cell r="C2198" t="str">
            <v>13.034/12</v>
          </cell>
          <cell r="D2198" t="str">
            <v>ODINETI ARTUSO</v>
          </cell>
          <cell r="E2198" t="str">
            <v>EREBANGO</v>
          </cell>
          <cell r="F2198" t="str">
            <v>ERECHIM</v>
          </cell>
          <cell r="G2198">
            <v>41102</v>
          </cell>
          <cell r="H2198" t="str">
            <v>270.100.131.0</v>
          </cell>
          <cell r="I2198">
            <v>1</v>
          </cell>
          <cell r="J2198">
            <v>41670</v>
          </cell>
          <cell r="K2198">
            <v>41670</v>
          </cell>
          <cell r="L2198" t="str">
            <v>PANIFICADOS</v>
          </cell>
          <cell r="M2198" t="str">
            <v>TRIGO</v>
          </cell>
          <cell r="N2198" t="str">
            <v>DECLARAÇÃO DE NÃO INCIDENCIA DE LICENCIAMENTO AMBIENTAL N º 5/2019 - DEPARTAMENTO MUNICIPAL AMBIENTAL</v>
          </cell>
          <cell r="O2198" t="str">
            <v>Odinete Artuso</v>
          </cell>
          <cell r="P2198" t="str">
            <v>54 9198 8289</v>
          </cell>
          <cell r="R2198" t="str">
            <v>VEGETAL</v>
          </cell>
          <cell r="S2198" t="str">
            <v>VIGILÂNCIA SANITÁRIA</v>
          </cell>
          <cell r="V2198" t="str">
            <v>Linha tiburski</v>
          </cell>
          <cell r="W2198" t="str">
            <v>99.920-000</v>
          </cell>
          <cell r="X2198" t="str">
            <v>CONVENCIONAL</v>
          </cell>
        </row>
        <row r="2199">
          <cell r="C2199" t="str">
            <v>13.035/12</v>
          </cell>
          <cell r="D2199" t="str">
            <v>DONA NELCI</v>
          </cell>
          <cell r="E2199" t="str">
            <v>MARCELINO RAMOS</v>
          </cell>
          <cell r="F2199" t="str">
            <v>ERECHIM</v>
          </cell>
          <cell r="G2199">
            <v>41102</v>
          </cell>
          <cell r="H2199" t="str">
            <v>076.101.321.0</v>
          </cell>
          <cell r="I2199">
            <v>1</v>
          </cell>
          <cell r="J2199">
            <v>41816</v>
          </cell>
          <cell r="K2199">
            <v>44060</v>
          </cell>
          <cell r="L2199" t="str">
            <v>PANIFICADOS - MASSAS, SALGADOS E PÃES, DOCES</v>
          </cell>
          <cell r="M2199" t="str">
            <v>TRIGO</v>
          </cell>
          <cell r="N2199" t="str">
            <v>INFORMAÇÃO Nº 04/2019 - PREFEITURA MUNICIPAL DE MARCELINO RAMOS</v>
          </cell>
          <cell r="O2199" t="str">
            <v>Nelci Líbera Schmidt</v>
          </cell>
          <cell r="P2199" t="str">
            <v>54 9905 7982</v>
          </cell>
          <cell r="R2199" t="str">
            <v>VEGETAL</v>
          </cell>
          <cell r="S2199" t="str">
            <v>VIGILÂNCIA SANITÁRIA</v>
          </cell>
          <cell r="V2199" t="str">
            <v>Linha São Caetano</v>
          </cell>
          <cell r="W2199" t="str">
            <v>99.800-000</v>
          </cell>
          <cell r="X2199" t="str">
            <v>CONVENCIONAL</v>
          </cell>
        </row>
        <row r="2200">
          <cell r="C2200" t="str">
            <v>13.036/12</v>
          </cell>
          <cell r="D2200" t="str">
            <v>DOCES DOCA</v>
          </cell>
          <cell r="E2200" t="str">
            <v>ERVAL GRANDE</v>
          </cell>
          <cell r="G2200">
            <v>41103</v>
          </cell>
          <cell r="H2200" t="str">
            <v>040.103.726.6</v>
          </cell>
          <cell r="I2200">
            <v>0</v>
          </cell>
          <cell r="J2200">
            <v>41361</v>
          </cell>
          <cell r="K2200" t="str">
            <v>DESC</v>
          </cell>
          <cell r="L2200" t="str">
            <v>DOCES E GELÉIAS</v>
          </cell>
          <cell r="M2200" t="str">
            <v>FRUTICULTURA</v>
          </cell>
          <cell r="O2200" t="str">
            <v>Francisco Arí Rodrigues</v>
          </cell>
          <cell r="P2200" t="str">
            <v>54 9171 9455</v>
          </cell>
          <cell r="Q2200" t="str">
            <v>54 3375 1175</v>
          </cell>
          <cell r="R2200" t="str">
            <v>VEGETAL</v>
          </cell>
          <cell r="S2200" t="str">
            <v>VIGILÂNCIA SANITÁRIA</v>
          </cell>
          <cell r="V2200" t="str">
            <v>Linha Vila Nova</v>
          </cell>
          <cell r="W2200" t="str">
            <v>99.750-000</v>
          </cell>
          <cell r="X2200" t="str">
            <v>CONVENCIONAL</v>
          </cell>
        </row>
        <row r="2201">
          <cell r="C2201" t="str">
            <v>13.037/12</v>
          </cell>
          <cell r="D2201" t="str">
            <v>GENTIL GROKALISKI - FARINHA ERVALENSE</v>
          </cell>
          <cell r="E2201" t="str">
            <v>ERVAL GRANDE</v>
          </cell>
          <cell r="F2201" t="str">
            <v>ERECHIM</v>
          </cell>
          <cell r="G2201">
            <v>41141</v>
          </cell>
          <cell r="H2201" t="str">
            <v>040.101.617.0</v>
          </cell>
          <cell r="I2201">
            <v>0</v>
          </cell>
          <cell r="K2201">
            <v>41141</v>
          </cell>
          <cell r="L2201" t="str">
            <v>FARINHA DE MILHO, CANGICA, QUIRERA</v>
          </cell>
          <cell r="M2201" t="str">
            <v>MILHO</v>
          </cell>
          <cell r="O2201" t="str">
            <v>Gentil Grokaliski</v>
          </cell>
          <cell r="P2201" t="str">
            <v>54 9618 7636</v>
          </cell>
          <cell r="R2201" t="str">
            <v>VEGETAL</v>
          </cell>
          <cell r="V2201" t="str">
            <v>Rua Santos Dumont nº 40, centro</v>
          </cell>
          <cell r="W2201" t="str">
            <v>99.750-000</v>
          </cell>
          <cell r="X2201" t="str">
            <v>CONVENCIONAL</v>
          </cell>
        </row>
        <row r="2202">
          <cell r="C2202" t="str">
            <v>13.038/12</v>
          </cell>
          <cell r="D2202" t="str">
            <v xml:space="preserve">QUEIJO GOTARDO </v>
          </cell>
          <cell r="E2202" t="str">
            <v>MARCELINO RAMOS</v>
          </cell>
          <cell r="F2202" t="str">
            <v>ERECHIM</v>
          </cell>
          <cell r="G2202">
            <v>41141</v>
          </cell>
          <cell r="H2202" t="str">
            <v>076.102.292.9</v>
          </cell>
          <cell r="I2202">
            <v>0</v>
          </cell>
          <cell r="K2202">
            <v>41141</v>
          </cell>
          <cell r="L2202" t="str">
            <v>QUEIJO</v>
          </cell>
          <cell r="M2202" t="str">
            <v>BOVINOCULTURA DE LEITE</v>
          </cell>
          <cell r="O2202" t="str">
            <v>Claudinei Gotardo</v>
          </cell>
          <cell r="P2202" t="str">
            <v>54 9691 2231</v>
          </cell>
          <cell r="R2202" t="str">
            <v>ANIMAL</v>
          </cell>
          <cell r="V2202" t="str">
            <v>Linha Morro do Ligeiro</v>
          </cell>
          <cell r="X2202" t="str">
            <v>CONVENCIONAL</v>
          </cell>
        </row>
        <row r="2203">
          <cell r="C2203" t="str">
            <v>13.039/12</v>
          </cell>
          <cell r="D2203" t="str">
            <v>WZ - WEBER E ZAMBON</v>
          </cell>
          <cell r="E2203" t="str">
            <v>MARCELINO RAMOS</v>
          </cell>
          <cell r="F2203" t="str">
            <v>ERECHIM</v>
          </cell>
          <cell r="G2203">
            <v>41141</v>
          </cell>
          <cell r="H2203" t="str">
            <v>076.102.880.3</v>
          </cell>
          <cell r="I2203">
            <v>0</v>
          </cell>
          <cell r="K2203">
            <v>41141</v>
          </cell>
          <cell r="L2203" t="str">
            <v>QUEIJO E DERIVADOS DO LEITE</v>
          </cell>
          <cell r="M2203" t="str">
            <v>BOVINOCULTURA DE LEITE</v>
          </cell>
          <cell r="O2203" t="str">
            <v>Agenor Zambon</v>
          </cell>
          <cell r="P2203" t="str">
            <v>49 8834 4407 / 9900 2018</v>
          </cell>
          <cell r="R2203" t="str">
            <v>ANIMAL</v>
          </cell>
          <cell r="V2203" t="str">
            <v>Linha Água Verde - Coronel Teixeira</v>
          </cell>
          <cell r="W2203" t="str">
            <v>99.800-000</v>
          </cell>
          <cell r="X2203" t="str">
            <v>CONVENCIONAL</v>
          </cell>
        </row>
        <row r="2204">
          <cell r="C2204" t="str">
            <v>13.040/12</v>
          </cell>
          <cell r="D2204" t="str">
            <v>BORGES</v>
          </cell>
          <cell r="E2204" t="str">
            <v>PAULO BENTO</v>
          </cell>
          <cell r="F2204" t="str">
            <v>ERECHIM</v>
          </cell>
          <cell r="G2204">
            <v>41141</v>
          </cell>
          <cell r="H2204" t="str">
            <v>486.101.103.4</v>
          </cell>
          <cell r="I2204">
            <v>0</v>
          </cell>
          <cell r="K2204">
            <v>41141</v>
          </cell>
          <cell r="L2204" t="str">
            <v>PANIFICADOS</v>
          </cell>
          <cell r="M2204" t="str">
            <v>TRIGO</v>
          </cell>
          <cell r="O2204" t="str">
            <v>Solange Mara Borges</v>
          </cell>
          <cell r="P2204" t="str">
            <v>54 9619 3052</v>
          </cell>
          <cell r="R2204" t="str">
            <v>VEGETAL</v>
          </cell>
          <cell r="V2204" t="str">
            <v>Linha Lajeado Henrique</v>
          </cell>
          <cell r="W2204" t="str">
            <v>99.718-000</v>
          </cell>
          <cell r="X2204" t="str">
            <v>CONVENCIONAL</v>
          </cell>
        </row>
        <row r="2205">
          <cell r="C2205" t="str">
            <v>13.041/12</v>
          </cell>
          <cell r="D2205" t="str">
            <v>GRANJA AVÍCOLA TONIN</v>
          </cell>
          <cell r="E2205" t="str">
            <v>ARATIBA</v>
          </cell>
          <cell r="F2205" t="str">
            <v>ERECHIM</v>
          </cell>
          <cell r="G2205">
            <v>41199</v>
          </cell>
          <cell r="H2205" t="str">
            <v>004.103.727.8</v>
          </cell>
          <cell r="I2205">
            <v>1</v>
          </cell>
          <cell r="J2205">
            <v>41256</v>
          </cell>
          <cell r="K2205">
            <v>44678</v>
          </cell>
          <cell r="L2205" t="str">
            <v>OVOS</v>
          </cell>
          <cell r="M2205" t="str">
            <v>AVICULTURA DE POSTURA</v>
          </cell>
          <cell r="N2205" t="str">
            <v>DECLARAÇÃO NÃO INCIDENCIA DE LICENACIAMENTO AMBIENTAL N° 07/2022</v>
          </cell>
          <cell r="O2205" t="str">
            <v>Vitelso Tonin</v>
          </cell>
          <cell r="P2205" t="str">
            <v>54 99116 5337</v>
          </cell>
          <cell r="R2205" t="str">
            <v>ANIMAL</v>
          </cell>
          <cell r="S2205" t="str">
            <v>SIM</v>
          </cell>
          <cell r="U2205" t="str">
            <v>granja.avicola.tonin@hotmail.com</v>
          </cell>
          <cell r="V2205" t="str">
            <v>Rua Erechim/ RS 420 Pórtico,s/n° - Interior</v>
          </cell>
          <cell r="W2205" t="str">
            <v>99.770-000</v>
          </cell>
          <cell r="X2205" t="str">
            <v>CONVENCIONAL</v>
          </cell>
        </row>
        <row r="2206">
          <cell r="C2206" t="str">
            <v>13.042/12</v>
          </cell>
          <cell r="D2206" t="str">
            <v>FRIGORÍFICO DE AVES DEL MONT</v>
          </cell>
          <cell r="E2206" t="str">
            <v>ARATIBA</v>
          </cell>
          <cell r="F2206" t="str">
            <v>ERECHIM</v>
          </cell>
          <cell r="G2206">
            <v>41206</v>
          </cell>
          <cell r="H2206" t="str">
            <v>004.104.936.5</v>
          </cell>
          <cell r="I2206">
            <v>0</v>
          </cell>
          <cell r="K2206">
            <v>41206</v>
          </cell>
          <cell r="L2206" t="str">
            <v>FRANGO</v>
          </cell>
          <cell r="M2206" t="str">
            <v>AVICULTURA DE CORTE</v>
          </cell>
          <cell r="O2206" t="str">
            <v>Almir Rogério Balen</v>
          </cell>
          <cell r="P2206" t="str">
            <v>54 9925 5827</v>
          </cell>
          <cell r="R2206" t="str">
            <v>ANIMAL</v>
          </cell>
          <cell r="V2206" t="str">
            <v>La. Monte Belo</v>
          </cell>
          <cell r="W2206" t="str">
            <v>99.770-000</v>
          </cell>
          <cell r="X2206" t="str">
            <v>CONVENCIONAL</v>
          </cell>
        </row>
        <row r="2207">
          <cell r="C2207" t="str">
            <v>13.043/12</v>
          </cell>
          <cell r="D2207" t="str">
            <v>PANIFICADORA AROMA DE MULHER</v>
          </cell>
          <cell r="E2207" t="str">
            <v>ARATIBA</v>
          </cell>
          <cell r="F2207" t="str">
            <v>ERECHIM</v>
          </cell>
          <cell r="G2207">
            <v>41206</v>
          </cell>
          <cell r="H2207" t="str">
            <v>004.100.634.8</v>
          </cell>
          <cell r="I2207">
            <v>1</v>
          </cell>
          <cell r="J2207">
            <v>43769</v>
          </cell>
          <cell r="K2207">
            <v>43769</v>
          </cell>
          <cell r="L2207" t="str">
            <v>PANIFICADOS</v>
          </cell>
          <cell r="M2207" t="str">
            <v>TRIGO</v>
          </cell>
          <cell r="O2207" t="str">
            <v>Maria Salete Dallazen</v>
          </cell>
          <cell r="Q2207" t="str">
            <v>54 3376 1136</v>
          </cell>
          <cell r="R2207" t="str">
            <v>VEGETAL</v>
          </cell>
          <cell r="S2207" t="str">
            <v>VIGILÂNCIA SANITÁRIA</v>
          </cell>
          <cell r="V2207" t="str">
            <v>Linha Pio X, s/nº - Inteior</v>
          </cell>
          <cell r="W2207" t="str">
            <v>99.770-000</v>
          </cell>
          <cell r="X2207" t="str">
            <v>CONVENCIONAL</v>
          </cell>
        </row>
        <row r="2208">
          <cell r="C2208" t="str">
            <v>13.044/12</v>
          </cell>
          <cell r="D2208" t="str">
            <v>SABOR CASEIRO DA JU</v>
          </cell>
          <cell r="E2208" t="str">
            <v>VIADUTOS</v>
          </cell>
          <cell r="F2208" t="str">
            <v>ERECHIM</v>
          </cell>
          <cell r="G2208">
            <v>41206</v>
          </cell>
          <cell r="H2208" t="str">
            <v>800.026.895.5</v>
          </cell>
          <cell r="I2208">
            <v>1</v>
          </cell>
          <cell r="J2208">
            <v>41551</v>
          </cell>
          <cell r="K2208">
            <v>44802</v>
          </cell>
          <cell r="L2208" t="str">
            <v>PANIFICADOS</v>
          </cell>
          <cell r="M2208" t="str">
            <v>TRIGO</v>
          </cell>
          <cell r="N2208" t="str">
            <v>DECLARAÇÃO NÃO INCIDÊNCIA N°08/2022</v>
          </cell>
          <cell r="O2208" t="str">
            <v>Juliana Zago</v>
          </cell>
          <cell r="P2208" t="str">
            <v>54 99996 0747</v>
          </cell>
          <cell r="R2208" t="str">
            <v>VEGETAL</v>
          </cell>
          <cell r="S2208" t="str">
            <v>VIGILÂNCIA SANITÁRIA</v>
          </cell>
          <cell r="V2208" t="str">
            <v>Linha Canavial, s/n°</v>
          </cell>
          <cell r="W2208" t="str">
            <v>99.820-000</v>
          </cell>
          <cell r="X2208" t="str">
            <v>CONVENCIONAL</v>
          </cell>
        </row>
        <row r="2209">
          <cell r="C2209" t="str">
            <v>13.045/12</v>
          </cell>
          <cell r="D2209" t="str">
            <v>DOLCE CUORE</v>
          </cell>
          <cell r="E2209" t="str">
            <v>VIADUTOS</v>
          </cell>
          <cell r="F2209" t="str">
            <v>ERECHIM</v>
          </cell>
          <cell r="G2209">
            <v>41206</v>
          </cell>
          <cell r="H2209" t="str">
            <v>158.101.655.4</v>
          </cell>
          <cell r="I2209">
            <v>1</v>
          </cell>
          <cell r="J2209">
            <v>41904</v>
          </cell>
          <cell r="K2209">
            <v>44917</v>
          </cell>
          <cell r="L2209" t="str">
            <v>PANIFICADOS - PÃES E CUCAS, BOLACHAS, MASSAS</v>
          </cell>
          <cell r="M2209" t="str">
            <v>TRIGO</v>
          </cell>
          <cell r="N2209" t="str">
            <v>DNILA 10/2022</v>
          </cell>
          <cell r="O2209" t="str">
            <v>ALEXANDRA LONGO</v>
          </cell>
          <cell r="P2209" t="str">
            <v>54 99636 4920 / 98151 4121</v>
          </cell>
          <cell r="R2209" t="str">
            <v>VEGETAL</v>
          </cell>
          <cell r="S2209" t="str">
            <v>VIGILÂNCIA SANITÁRIA</v>
          </cell>
          <cell r="U2209" t="str">
            <v>lekalavall@gmail.com</v>
          </cell>
          <cell r="V2209" t="str">
            <v>Linha Barbara, S/N - Sede</v>
          </cell>
          <cell r="W2209" t="str">
            <v>99.820-000</v>
          </cell>
          <cell r="X2209" t="str">
            <v>CONVENCIONAL</v>
          </cell>
        </row>
        <row r="2210">
          <cell r="C2210" t="str">
            <v>13.046/12</v>
          </cell>
          <cell r="D2210" t="str">
            <v>PRODUTOS DALLA VECCHIA</v>
          </cell>
          <cell r="E2210" t="str">
            <v>ARATIBA</v>
          </cell>
          <cell r="F2210" t="str">
            <v>ERECHIM</v>
          </cell>
          <cell r="G2210">
            <v>41206</v>
          </cell>
          <cell r="H2210" t="str">
            <v>004.105.057.6</v>
          </cell>
          <cell r="I2210">
            <v>1</v>
          </cell>
          <cell r="J2210">
            <v>41222</v>
          </cell>
          <cell r="K2210">
            <v>45099</v>
          </cell>
          <cell r="L2210" t="str">
            <v>EMBUTIDOS</v>
          </cell>
          <cell r="M2210" t="str">
            <v>SUINOCULTURA</v>
          </cell>
          <cell r="N2210" t="str">
            <v>LO 05/2020</v>
          </cell>
          <cell r="O2210" t="str">
            <v>DOUGLAS AUGUSTO DALLA VECCHIA</v>
          </cell>
          <cell r="P2210" t="str">
            <v>54 99200 5759</v>
          </cell>
          <cell r="R2210" t="str">
            <v>ANIMAL</v>
          </cell>
          <cell r="S2210" t="str">
            <v>SIM</v>
          </cell>
          <cell r="T2210" t="str">
            <v>SUSAF-RS</v>
          </cell>
          <cell r="U2210" t="str">
            <v>douglasu2@hotmail.com</v>
          </cell>
          <cell r="V2210" t="str">
            <v>RS-420 - Estrada Sarandi, 451 - Interior</v>
          </cell>
          <cell r="W2210" t="str">
            <v>99.770-000</v>
          </cell>
          <cell r="X2210" t="str">
            <v>CONVENCIONAL</v>
          </cell>
        </row>
        <row r="2211">
          <cell r="C2211" t="str">
            <v>13.047/12</v>
          </cell>
          <cell r="D2211" t="str">
            <v>EMBUTIDOS PONTE PRETA</v>
          </cell>
          <cell r="E2211" t="str">
            <v>PONTE PRETA</v>
          </cell>
          <cell r="F2211" t="str">
            <v>ERECHIM</v>
          </cell>
          <cell r="G2211">
            <v>41219</v>
          </cell>
          <cell r="H2211" t="str">
            <v>392.100.469.3</v>
          </cell>
          <cell r="I2211">
            <v>1</v>
          </cell>
          <cell r="J2211">
            <v>41303</v>
          </cell>
          <cell r="K2211">
            <v>41303</v>
          </cell>
          <cell r="L2211" t="str">
            <v>EMBUTIDOS</v>
          </cell>
          <cell r="M2211" t="str">
            <v>SUINOCULTURA</v>
          </cell>
          <cell r="O2211" t="str">
            <v>Leandro Balsanelo Binder</v>
          </cell>
          <cell r="P2211" t="str">
            <v>54 9191 8804</v>
          </cell>
          <cell r="R2211" t="str">
            <v>ANIMAL</v>
          </cell>
          <cell r="S2211" t="str">
            <v>SIM</v>
          </cell>
          <cell r="V2211" t="str">
            <v xml:space="preserve">Linha Quatro </v>
          </cell>
          <cell r="W2211" t="str">
            <v>99.735-000</v>
          </cell>
          <cell r="X2211" t="str">
            <v>CONVENCIONAL</v>
          </cell>
        </row>
        <row r="2212">
          <cell r="C2212" t="str">
            <v>13.048/12</v>
          </cell>
          <cell r="D2212" t="str">
            <v>QUEIJOS ROSSET</v>
          </cell>
          <cell r="E2212" t="str">
            <v>ERECHIM</v>
          </cell>
          <cell r="F2212" t="str">
            <v>ERECHIM</v>
          </cell>
          <cell r="G2212">
            <v>41220</v>
          </cell>
          <cell r="H2212" t="str">
            <v>039.106.613.7</v>
          </cell>
          <cell r="I2212">
            <v>1</v>
          </cell>
          <cell r="J2212">
            <v>41422</v>
          </cell>
          <cell r="K2212">
            <v>44689</v>
          </cell>
          <cell r="L2212" t="str">
            <v>QUEIJOS, RICOTA, MANTEIGA, LEITE</v>
          </cell>
          <cell r="M2212" t="str">
            <v>BOVINOCULTURA DE LEITE</v>
          </cell>
          <cell r="N2212" t="str">
            <v>Of. nº 378/2022 - SMMA (DNILA)</v>
          </cell>
          <cell r="O2212" t="str">
            <v>Jaime Rosset</v>
          </cell>
          <cell r="P2212" t="str">
            <v>54 99909 6677</v>
          </cell>
          <cell r="R2212" t="str">
            <v>ANIMAL</v>
          </cell>
          <cell r="S2212" t="str">
            <v>SIM</v>
          </cell>
          <cell r="U2212" t="str">
            <v>diegomariga@hotmail.com</v>
          </cell>
          <cell r="V2212" t="str">
            <v>Linha Rio Verde, s/nº - Interior</v>
          </cell>
          <cell r="W2212" t="str">
            <v>99.700-000</v>
          </cell>
          <cell r="X2212" t="str">
            <v>CONVENCIONAL</v>
          </cell>
        </row>
        <row r="2213">
          <cell r="C2213" t="str">
            <v>13.049/12</v>
          </cell>
          <cell r="D2213" t="str">
            <v>LL BANDIERA</v>
          </cell>
          <cell r="E2213" t="str">
            <v>ERECHIM</v>
          </cell>
          <cell r="F2213" t="str">
            <v>ERECHIM</v>
          </cell>
          <cell r="G2213">
            <v>41220</v>
          </cell>
          <cell r="H2213" t="str">
            <v>039.107.958.1</v>
          </cell>
          <cell r="I2213">
            <v>1</v>
          </cell>
          <cell r="J2213">
            <v>41422</v>
          </cell>
          <cell r="K2213">
            <v>41422</v>
          </cell>
          <cell r="L2213" t="str">
            <v>EMBUTIDOS</v>
          </cell>
          <cell r="M2213" t="str">
            <v>SUINOCULTURA E BOVINOCULTURA DE CORTE</v>
          </cell>
          <cell r="O2213" t="str">
            <v>Leandro Bandiera</v>
          </cell>
          <cell r="P2213" t="str">
            <v>54 8416 1964 / 9977 8587</v>
          </cell>
          <cell r="R2213" t="str">
            <v>ANIMAL</v>
          </cell>
          <cell r="S2213" t="str">
            <v>SIM</v>
          </cell>
          <cell r="V2213" t="str">
            <v>Linha 4 Secção Paiol Grande 9,L. Bandiera</v>
          </cell>
          <cell r="W2213" t="str">
            <v>99.700-000</v>
          </cell>
          <cell r="X2213" t="str">
            <v>CONVENCIONAL</v>
          </cell>
        </row>
        <row r="2214">
          <cell r="C2214" t="str">
            <v>13.050/12</v>
          </cell>
          <cell r="D2214" t="str">
            <v>FÁBRICA DE EMBUTIDOS E PRODUTOS CÁRNEOS</v>
          </cell>
          <cell r="E2214" t="str">
            <v>ERECHIM</v>
          </cell>
          <cell r="F2214" t="str">
            <v>ERECHIM</v>
          </cell>
          <cell r="G2214">
            <v>41220</v>
          </cell>
          <cell r="H2214" t="str">
            <v>039.106.323.5</v>
          </cell>
          <cell r="I2214">
            <v>1</v>
          </cell>
          <cell r="J2214">
            <v>41929</v>
          </cell>
          <cell r="K2214">
            <v>44763</v>
          </cell>
          <cell r="L2214" t="str">
            <v>EMBUTIDOS - LINGUIÇA COLONIAL DEFUMADO, FRESCAL, TORRESMO, MORCELA, CODEGUIM, BACON; CORTES DE CARNE SUÍNA</v>
          </cell>
          <cell r="M2214" t="str">
            <v>SUINOCULTURA</v>
          </cell>
          <cell r="N2214" t="str">
            <v>LO N°158/2020</v>
          </cell>
          <cell r="O2214" t="str">
            <v>Jandir Paulo Pascuetti</v>
          </cell>
          <cell r="P2214" t="str">
            <v>54 99975 8055 / 99917 6453</v>
          </cell>
          <cell r="R2214" t="str">
            <v>ANIMAL</v>
          </cell>
          <cell r="S2214" t="str">
            <v>SIM</v>
          </cell>
          <cell r="U2214" t="str">
            <v>jpasquetti@gmail.com</v>
          </cell>
          <cell r="V2214" t="str">
            <v>Linha 4 seção Paiol Grande, s/n° - Interior</v>
          </cell>
          <cell r="W2214" t="str">
            <v>99.700-000</v>
          </cell>
          <cell r="X2214" t="str">
            <v>CONVENCIONAL</v>
          </cell>
        </row>
        <row r="2215">
          <cell r="C2215" t="str">
            <v>13.051/12</v>
          </cell>
          <cell r="D2215" t="str">
            <v>PÃES E DOCES SOARES</v>
          </cell>
          <cell r="E2215" t="str">
            <v>ERECHIM</v>
          </cell>
          <cell r="F2215" t="str">
            <v>ERECHIM</v>
          </cell>
          <cell r="G2215">
            <v>41220</v>
          </cell>
          <cell r="H2215" t="str">
            <v>039.108.775.4</v>
          </cell>
          <cell r="I2215">
            <v>0</v>
          </cell>
          <cell r="K2215">
            <v>41101</v>
          </cell>
          <cell r="L2215" t="str">
            <v>PANIFICADOS</v>
          </cell>
          <cell r="M2215" t="str">
            <v>TRIGO</v>
          </cell>
          <cell r="O2215" t="str">
            <v>Giane Soares</v>
          </cell>
          <cell r="P2215" t="str">
            <v>54 9994 8025 / 9994 0480</v>
          </cell>
          <cell r="R2215" t="str">
            <v>VEGETAL</v>
          </cell>
          <cell r="V2215" t="str">
            <v>Linha São Roque</v>
          </cell>
          <cell r="W2215" t="str">
            <v>99.700-000</v>
          </cell>
          <cell r="X2215" t="str">
            <v>CONVENCIONAL</v>
          </cell>
        </row>
        <row r="2216">
          <cell r="C2216" t="str">
            <v>13.052/12</v>
          </cell>
          <cell r="D2216" t="str">
            <v>GRANJA AVÍCOLA SUL</v>
          </cell>
          <cell r="E2216" t="str">
            <v>CAMPINAS DO SUL</v>
          </cell>
          <cell r="F2216" t="str">
            <v>ERECHIM</v>
          </cell>
          <cell r="G2216">
            <v>41221</v>
          </cell>
          <cell r="H2216" t="str">
            <v>018.102.758.5</v>
          </cell>
          <cell r="I2216">
            <v>1</v>
          </cell>
          <cell r="J2216">
            <v>44210</v>
          </cell>
          <cell r="K2216">
            <v>44210</v>
          </cell>
          <cell r="L2216" t="str">
            <v>OVOS</v>
          </cell>
          <cell r="M2216" t="str">
            <v>AVICULTURA DE POSTURA</v>
          </cell>
          <cell r="N2216" t="str">
            <v>OFICIO N°20/2020</v>
          </cell>
          <cell r="O2216" t="str">
            <v>Aírton Carlos Strapasson</v>
          </cell>
          <cell r="Q2216" t="str">
            <v>54 3613 3550</v>
          </cell>
          <cell r="R2216" t="str">
            <v>ANIMAL</v>
          </cell>
          <cell r="S2216" t="str">
            <v>SIM</v>
          </cell>
          <cell r="V2216" t="str">
            <v>Linha Lajeado Ipiranga</v>
          </cell>
          <cell r="W2216" t="str">
            <v>99.660-000</v>
          </cell>
          <cell r="X2216" t="str">
            <v>CONVENCIONAL</v>
          </cell>
        </row>
        <row r="2217">
          <cell r="C2217" t="str">
            <v>13.053/12</v>
          </cell>
          <cell r="D2217" t="str">
            <v>QUEIJARIA REGINATO</v>
          </cell>
          <cell r="E2217" t="str">
            <v>VIADUTOS</v>
          </cell>
          <cell r="F2217" t="str">
            <v>ERECHIM</v>
          </cell>
          <cell r="G2217">
            <v>41221</v>
          </cell>
          <cell r="H2217" t="str">
            <v>158.000.789.6</v>
          </cell>
          <cell r="I2217">
            <v>1</v>
          </cell>
          <cell r="J2217">
            <v>41904</v>
          </cell>
          <cell r="K2217">
            <v>44782</v>
          </cell>
          <cell r="L2217" t="str">
            <v>QUEIJOS, MANTEIGA, LEITE PASTEURIZADO, IOGURTE</v>
          </cell>
          <cell r="M2217" t="str">
            <v>BOVINOCULTURA DE LEITE</v>
          </cell>
          <cell r="N2217" t="str">
            <v>SEC MUN - LO N 06/2020</v>
          </cell>
          <cell r="O2217" t="str">
            <v>ISAMARA REGINATO</v>
          </cell>
          <cell r="P2217" t="str">
            <v>54 99962 4806</v>
          </cell>
          <cell r="R2217" t="str">
            <v>ANIMAL</v>
          </cell>
          <cell r="S2217" t="str">
            <v>SIM</v>
          </cell>
          <cell r="T2217" t="str">
            <v>SUSAF-RS</v>
          </cell>
          <cell r="U2217" t="str">
            <v>laticinios.reginato@gmail.com</v>
          </cell>
          <cell r="V2217" t="str">
            <v>Linha Floresta, S/N - Interior</v>
          </cell>
          <cell r="W2217" t="str">
            <v>99.820-000</v>
          </cell>
          <cell r="X2217" t="str">
            <v>CONVENCIONAL</v>
          </cell>
        </row>
        <row r="2218">
          <cell r="C2218" t="str">
            <v>13.054/12</v>
          </cell>
          <cell r="D2218" t="str">
            <v>EMBUTIDOS CHECATTO</v>
          </cell>
          <cell r="E2218" t="str">
            <v>CAMPINAS DO SUL</v>
          </cell>
          <cell r="G2218">
            <v>41246</v>
          </cell>
          <cell r="H2218" t="str">
            <v>018.103.889.7</v>
          </cell>
          <cell r="I2218">
            <v>0</v>
          </cell>
          <cell r="J2218">
            <v>41922</v>
          </cell>
          <cell r="K2218" t="str">
            <v>DESC</v>
          </cell>
          <cell r="L2218" t="str">
            <v>EMBUTIDOS</v>
          </cell>
          <cell r="M2218" t="str">
            <v>SUINOCULTURA</v>
          </cell>
          <cell r="O2218" t="str">
            <v>Nelson Checato</v>
          </cell>
          <cell r="P2218" t="str">
            <v>54 9178 6706</v>
          </cell>
          <cell r="Q2218" t="str">
            <v>54 3613 6047</v>
          </cell>
          <cell r="R2218" t="str">
            <v>ANIMAL</v>
          </cell>
          <cell r="S2218" t="str">
            <v>SIM</v>
          </cell>
          <cell r="V2218" t="str">
            <v>Linha Creoula</v>
          </cell>
          <cell r="W2218" t="str">
            <v>99.660-000</v>
          </cell>
          <cell r="X2218" t="str">
            <v>CONVENCIONAL</v>
          </cell>
        </row>
        <row r="2219">
          <cell r="C2219" t="str">
            <v>13.055/12</v>
          </cell>
          <cell r="D2219" t="str">
            <v>DOÇURAS DO CAMPO</v>
          </cell>
          <cell r="E2219" t="str">
            <v>VIADUTOS</v>
          </cell>
          <cell r="G2219">
            <v>41246</v>
          </cell>
          <cell r="H2219" t="str">
            <v>158.100.730.0</v>
          </cell>
          <cell r="I2219">
            <v>0</v>
          </cell>
          <cell r="J2219">
            <v>41507</v>
          </cell>
          <cell r="K2219" t="str">
            <v>DESC</v>
          </cell>
          <cell r="L2219" t="str">
            <v>PANIFICADOS</v>
          </cell>
          <cell r="M2219" t="str">
            <v>TRIGO</v>
          </cell>
          <cell r="O2219" t="str">
            <v>Dirlei Fátima F. Tessori</v>
          </cell>
          <cell r="P2219" t="str">
            <v>54 9984 9812 / 8116 2991</v>
          </cell>
          <cell r="R2219" t="str">
            <v>VEGETAL</v>
          </cell>
          <cell r="S2219" t="str">
            <v>VIGILÂNCIA SANITÁRIA</v>
          </cell>
          <cell r="V2219" t="str">
            <v>Linha São Joaquim</v>
          </cell>
          <cell r="W2219" t="str">
            <v>99.820-000</v>
          </cell>
          <cell r="X2219" t="str">
            <v>CONVENCIONAL</v>
          </cell>
        </row>
        <row r="2220">
          <cell r="C2220" t="str">
            <v>13.056/12</v>
          </cell>
          <cell r="D2220" t="str">
            <v>DEBASTIANI</v>
          </cell>
          <cell r="E2220" t="str">
            <v>TRÊS ARROIOS</v>
          </cell>
          <cell r="F2220" t="str">
            <v>ERECHIM</v>
          </cell>
          <cell r="G2220">
            <v>41246</v>
          </cell>
          <cell r="H2220" t="str">
            <v>321.101.331.0</v>
          </cell>
          <cell r="I2220">
            <v>1</v>
          </cell>
          <cell r="J2220">
            <v>41702</v>
          </cell>
          <cell r="K2220">
            <v>41702</v>
          </cell>
          <cell r="L2220" t="str">
            <v>PANIFICADOS</v>
          </cell>
          <cell r="M2220" t="str">
            <v>TRIGO</v>
          </cell>
          <cell r="N2220" t="str">
            <v>DECLARAÇÃO Nº 002/2019 - SECRETARIA MUNICIPAL DE MEIO AMBIENTE</v>
          </cell>
          <cell r="O2220" t="str">
            <v>Veraci Pertuzatti Debastiani</v>
          </cell>
          <cell r="P2220" t="str">
            <v>54 9932 3513</v>
          </cell>
          <cell r="R2220" t="str">
            <v>VEGETAL</v>
          </cell>
          <cell r="S2220" t="str">
            <v>VIGILÂNCIA SANITÁRIA</v>
          </cell>
          <cell r="V2220" t="str">
            <v>Linha Anchieta BR-153, km 24</v>
          </cell>
          <cell r="W2220" t="str">
            <v>99.725-000</v>
          </cell>
          <cell r="X2220" t="str">
            <v>CONVENCIONAL</v>
          </cell>
        </row>
        <row r="2221">
          <cell r="C2221" t="str">
            <v>13.057/12</v>
          </cell>
          <cell r="D2221" t="str">
            <v>GERSO LUIS GIARETTA - GG</v>
          </cell>
          <cell r="E2221" t="str">
            <v>FLORIANO PEIXOTO</v>
          </cell>
          <cell r="F2221" t="str">
            <v>ERECHIM</v>
          </cell>
          <cell r="G2221">
            <v>41248</v>
          </cell>
          <cell r="H2221" t="str">
            <v>445.101.488.2</v>
          </cell>
          <cell r="I2221">
            <v>1</v>
          </cell>
          <cell r="J2221">
            <v>43860</v>
          </cell>
          <cell r="K2221">
            <v>43860</v>
          </cell>
          <cell r="L2221" t="str">
            <v>MELADO, AÇÚCAR MASCAVO, RAPADURA</v>
          </cell>
          <cell r="M2221" t="str">
            <v>CANA-DE-AÇÚCAR</v>
          </cell>
          <cell r="O2221" t="str">
            <v>GERSO LUIS GIARETTA</v>
          </cell>
          <cell r="P2221" t="str">
            <v>54 9902 6553</v>
          </cell>
          <cell r="R2221" t="str">
            <v>VEGETAL</v>
          </cell>
          <cell r="S2221" t="str">
            <v>VIGILÂNCIA SANITÁRIA</v>
          </cell>
          <cell r="V2221" t="str">
            <v>Linha Vanini, s/n° - Interior</v>
          </cell>
          <cell r="W2221" t="str">
            <v>99.910-000</v>
          </cell>
          <cell r="X2221" t="str">
            <v>CONVENCIONAL</v>
          </cell>
        </row>
        <row r="2222">
          <cell r="C2222" t="str">
            <v>13.058/12</v>
          </cell>
          <cell r="D2222" t="str">
            <v>BABISCO</v>
          </cell>
          <cell r="E2222" t="str">
            <v>FLORIANO PEIXOTO</v>
          </cell>
          <cell r="F2222" t="str">
            <v>ERECHIM</v>
          </cell>
          <cell r="G2222">
            <v>41248</v>
          </cell>
          <cell r="H2222" t="str">
            <v>445.100.047.4</v>
          </cell>
          <cell r="I2222">
            <v>1</v>
          </cell>
          <cell r="J2222">
            <v>41786</v>
          </cell>
          <cell r="K2222">
            <v>44844</v>
          </cell>
          <cell r="L2222" t="str">
            <v>PANIFICADOS</v>
          </cell>
          <cell r="M2222" t="str">
            <v>TRIGO</v>
          </cell>
          <cell r="N2222" t="str">
            <v>DECLARAÇÃO DE ENQUADRAMENTO EMITIDA PELA PREFEITURA</v>
          </cell>
          <cell r="O2222" t="str">
            <v>Nair Salete Babicz</v>
          </cell>
          <cell r="P2222" t="str">
            <v>54 8428 0765 / 8408 1360</v>
          </cell>
          <cell r="R2222" t="str">
            <v>VEGETAL</v>
          </cell>
          <cell r="S2222" t="str">
            <v>VIGILÂNCIA SANITÁRIA</v>
          </cell>
          <cell r="V2222" t="str">
            <v>Comunidade Santo Alberto</v>
          </cell>
          <cell r="W2222" t="str">
            <v>99.910-000</v>
          </cell>
          <cell r="X2222" t="str">
            <v>CONVENCIONAL</v>
          </cell>
        </row>
        <row r="2223">
          <cell r="C2223" t="str">
            <v>13.059/13</v>
          </cell>
          <cell r="D2223" t="str">
            <v xml:space="preserve">DA NICE </v>
          </cell>
          <cell r="E2223" t="str">
            <v>GETÚLIO VARGAS</v>
          </cell>
          <cell r="F2223" t="str">
            <v>ERECHIM</v>
          </cell>
          <cell r="G2223">
            <v>41310</v>
          </cell>
          <cell r="H2223" t="str">
            <v>054.106.002.3</v>
          </cell>
          <cell r="I2223">
            <v>1</v>
          </cell>
          <cell r="J2223">
            <v>43496</v>
          </cell>
          <cell r="K2223">
            <v>43788</v>
          </cell>
          <cell r="L2223" t="str">
            <v>PANIFICADOS</v>
          </cell>
          <cell r="M2223" t="str">
            <v>TRIGO</v>
          </cell>
          <cell r="N2223" t="str">
            <v>Licença Municipal</v>
          </cell>
          <cell r="O2223" t="str">
            <v>Roberto Polon</v>
          </cell>
          <cell r="P2223" t="str">
            <v>54 9958 0951</v>
          </cell>
          <cell r="R2223" t="str">
            <v>VEGETAL</v>
          </cell>
          <cell r="S2223" t="str">
            <v>VIGILÂNCIA SANITÁRIA</v>
          </cell>
          <cell r="V2223" t="str">
            <v>Mato Preto, distr. Rio Toldo</v>
          </cell>
          <cell r="W2223" t="str">
            <v>99.900-000</v>
          </cell>
          <cell r="X2223" t="str">
            <v>CONVENCIONAL</v>
          </cell>
        </row>
        <row r="2224">
          <cell r="C2224" t="str">
            <v>13.060/13</v>
          </cell>
          <cell r="D2224" t="str">
            <v>FORMIGUENSE</v>
          </cell>
          <cell r="E2224" t="str">
            <v>GETÚLIO VARGAS</v>
          </cell>
          <cell r="F2224" t="str">
            <v>ERECHIM</v>
          </cell>
          <cell r="G2224">
            <v>41311</v>
          </cell>
          <cell r="H2224" t="str">
            <v>054.107.022.3</v>
          </cell>
          <cell r="I2224">
            <v>1</v>
          </cell>
          <cell r="J2224">
            <v>41996</v>
          </cell>
          <cell r="K2224">
            <v>41996</v>
          </cell>
          <cell r="L2224" t="str">
            <v>PANIFICADOS</v>
          </cell>
          <cell r="M2224" t="str">
            <v>TRIGO</v>
          </cell>
          <cell r="O2224" t="str">
            <v>Marcio Gregoletti</v>
          </cell>
          <cell r="P2224" t="str">
            <v>54 9629 3043</v>
          </cell>
          <cell r="R2224" t="str">
            <v>VEGETAL</v>
          </cell>
          <cell r="S2224" t="str">
            <v>VIGILÂNCIA SANITÁRIA</v>
          </cell>
          <cell r="V2224" t="str">
            <v>Souza Ramos</v>
          </cell>
          <cell r="W2224" t="str">
            <v>99.900-000</v>
          </cell>
          <cell r="X2224" t="str">
            <v>CONVENCIONAL</v>
          </cell>
        </row>
        <row r="2225">
          <cell r="C2225" t="str">
            <v>13.061/13</v>
          </cell>
          <cell r="D2225" t="str">
            <v>DA LUCI</v>
          </cell>
          <cell r="E2225" t="str">
            <v>GETÚLIO VARGAS</v>
          </cell>
          <cell r="F2225" t="str">
            <v>ERECHIM</v>
          </cell>
          <cell r="G2225">
            <v>41311</v>
          </cell>
          <cell r="H2225" t="str">
            <v>054.105.132.6</v>
          </cell>
          <cell r="I2225">
            <v>1</v>
          </cell>
          <cell r="J2225">
            <v>42067</v>
          </cell>
          <cell r="K2225">
            <v>44656</v>
          </cell>
          <cell r="L2225" t="str">
            <v>PANIFICADOS E MASSAS</v>
          </cell>
          <cell r="M2225" t="str">
            <v>TRIGO</v>
          </cell>
          <cell r="N2225" t="str">
            <v>Declaração Mun nº 07/2022 (DNILA)</v>
          </cell>
          <cell r="O2225" t="str">
            <v>Lucimar Giaretta Vitali</v>
          </cell>
          <cell r="P2225" t="str">
            <v>54 99928 4860 / 99680 9197</v>
          </cell>
          <cell r="R2225" t="str">
            <v>VEGETAL</v>
          </cell>
          <cell r="S2225" t="str">
            <v>VIGILÂNCIA SANITÁRIA</v>
          </cell>
          <cell r="U2225" t="str">
            <v>lucimarvitali@gmail.com</v>
          </cell>
          <cell r="V2225" t="str">
            <v>Km 13, s/nº - Interior</v>
          </cell>
          <cell r="W2225" t="str">
            <v>99.900-000</v>
          </cell>
          <cell r="X2225" t="str">
            <v>CONVENCIONAL</v>
          </cell>
        </row>
        <row r="2226">
          <cell r="C2226" t="str">
            <v>13.062/13</v>
          </cell>
          <cell r="D2226" t="str">
            <v>QUEIJARIA VITALI</v>
          </cell>
          <cell r="E2226" t="str">
            <v>GETÚLIO VARGAS</v>
          </cell>
          <cell r="F2226" t="str">
            <v>ERECHIM</v>
          </cell>
          <cell r="G2226">
            <v>41311</v>
          </cell>
          <cell r="H2226" t="str">
            <v>054.106.824.5</v>
          </cell>
          <cell r="I2226">
            <v>0</v>
          </cell>
          <cell r="K2226">
            <v>41427</v>
          </cell>
          <cell r="L2226" t="str">
            <v>QUEIJARIA/LATICÍCIO</v>
          </cell>
          <cell r="M2226" t="str">
            <v>BOVINOCULTURA DE LEITE</v>
          </cell>
          <cell r="O2226" t="str">
            <v>Alvino Vitali</v>
          </cell>
          <cell r="P2226" t="str">
            <v>54 9917 1256</v>
          </cell>
          <cell r="R2226" t="str">
            <v>ANIMAL</v>
          </cell>
          <cell r="V2226" t="str">
            <v>Km 20, Rio Toldo</v>
          </cell>
          <cell r="W2226" t="str">
            <v>99.900-000</v>
          </cell>
          <cell r="X2226" t="str">
            <v>CONVENCIONAL</v>
          </cell>
        </row>
        <row r="2227">
          <cell r="C2227" t="str">
            <v>13.063/13</v>
          </cell>
          <cell r="D2227" t="str">
            <v>EMBUTIDOS LAJEADO HENRIQUE</v>
          </cell>
          <cell r="E2227" t="str">
            <v>ERECHIM</v>
          </cell>
          <cell r="F2227" t="str">
            <v>ERECHIM</v>
          </cell>
          <cell r="G2227">
            <v>41327</v>
          </cell>
          <cell r="H2227" t="str">
            <v>039.108.18.9</v>
          </cell>
          <cell r="I2227">
            <v>1</v>
          </cell>
          <cell r="J2227">
            <v>42272</v>
          </cell>
          <cell r="K2227">
            <v>42272</v>
          </cell>
          <cell r="L2227" t="str">
            <v>EMBUTIDOS</v>
          </cell>
          <cell r="M2227" t="str">
            <v>SUINOCULTURA</v>
          </cell>
          <cell r="O2227" t="str">
            <v>Ivone Sandra Ronsoni Gewinski</v>
          </cell>
          <cell r="P2227" t="str">
            <v>54 9609 5365</v>
          </cell>
          <cell r="R2227" t="str">
            <v>ANIMAL</v>
          </cell>
          <cell r="U2227" t="str">
            <v>casdosalame@yahoo.com.br</v>
          </cell>
          <cell r="V2227" t="str">
            <v>Povoado São joão Giareta CP:00333</v>
          </cell>
          <cell r="W2227" t="str">
            <v>99.700-000</v>
          </cell>
          <cell r="X2227" t="str">
            <v>CONVENCIONAL</v>
          </cell>
        </row>
        <row r="2228">
          <cell r="C2228" t="str">
            <v>13.064/13</v>
          </cell>
          <cell r="D2228" t="str">
            <v>QUEIJOS BALEN</v>
          </cell>
          <cell r="E2228" t="str">
            <v>ERECHIM</v>
          </cell>
          <cell r="F2228" t="str">
            <v>ERECHIM</v>
          </cell>
          <cell r="G2228">
            <v>41327</v>
          </cell>
          <cell r="H2228" t="str">
            <v>039.106.108.9</v>
          </cell>
          <cell r="I2228">
            <v>1</v>
          </cell>
          <cell r="J2228">
            <v>41337</v>
          </cell>
          <cell r="K2228">
            <v>41367</v>
          </cell>
          <cell r="L2228" t="str">
            <v>QUEIJOS</v>
          </cell>
          <cell r="M2228" t="str">
            <v>BOVINOCULTURA DE LEITE</v>
          </cell>
          <cell r="O2228" t="str">
            <v>Clairton Isidoro Balen</v>
          </cell>
          <cell r="P2228" t="str">
            <v>54 9696 5606</v>
          </cell>
          <cell r="Q2228" t="str">
            <v>54 3321 4856 R: 202</v>
          </cell>
          <cell r="R2228" t="str">
            <v>ANIMAL</v>
          </cell>
          <cell r="S2228" t="str">
            <v>SIM</v>
          </cell>
          <cell r="V2228" t="str">
            <v>Km 14 Dourado, Erechim RS, Jaguarete</v>
          </cell>
          <cell r="W2228" t="str">
            <v>99.700-000</v>
          </cell>
          <cell r="X2228" t="str">
            <v>CONVENCIONAL</v>
          </cell>
        </row>
        <row r="2229">
          <cell r="C2229" t="str">
            <v>13.065/13</v>
          </cell>
          <cell r="D2229" t="str">
            <v>QUEIJARIA MARIGA</v>
          </cell>
          <cell r="E2229" t="str">
            <v>ERECHIM</v>
          </cell>
          <cell r="F2229" t="str">
            <v>ERECHIM</v>
          </cell>
          <cell r="G2229">
            <v>41327</v>
          </cell>
          <cell r="H2229" t="str">
            <v>039.102.361.6</v>
          </cell>
          <cell r="I2229">
            <v>1</v>
          </cell>
          <cell r="J2229">
            <v>41375</v>
          </cell>
          <cell r="K2229">
            <v>44767</v>
          </cell>
          <cell r="L2229" t="str">
            <v>QUEIJO COLONIAL, RICOTA</v>
          </cell>
          <cell r="M2229" t="str">
            <v>BOVINOCULTURA DE LEITE</v>
          </cell>
          <cell r="N2229" t="str">
            <v>Ofício nº 363/2022 - SMMA (DNILA)</v>
          </cell>
          <cell r="O2229" t="str">
            <v>Terezinha Clementina Mariga</v>
          </cell>
          <cell r="P2229" t="str">
            <v>54 99962 9080 / 99962 1525</v>
          </cell>
          <cell r="R2229" t="str">
            <v>ANIMAL</v>
          </cell>
          <cell r="S2229" t="str">
            <v>SIM</v>
          </cell>
          <cell r="V2229" t="str">
            <v>Linha 3 Secção Paiol Grande - Linha Mariga, s/nº - Interior</v>
          </cell>
          <cell r="W2229" t="str">
            <v>99.700-000</v>
          </cell>
          <cell r="X2229" t="str">
            <v>CONVENCIONAL</v>
          </cell>
        </row>
        <row r="2230">
          <cell r="C2230" t="str">
            <v>13.066/13</v>
          </cell>
          <cell r="D2230" t="str">
            <v>FAMILIAR TONIOLO</v>
          </cell>
          <cell r="E2230" t="str">
            <v>ITATIBA DO SUL</v>
          </cell>
          <cell r="F2230" t="str">
            <v>ERECHIM</v>
          </cell>
          <cell r="G2230">
            <v>41327</v>
          </cell>
          <cell r="H2230" t="str">
            <v>199.104.008.0</v>
          </cell>
          <cell r="I2230">
            <v>1</v>
          </cell>
          <cell r="J2230">
            <v>44124</v>
          </cell>
          <cell r="K2230">
            <v>44124</v>
          </cell>
          <cell r="L2230" t="str">
            <v>LEITE PASTEURIZADO, QUEIJO E NATA</v>
          </cell>
          <cell r="M2230" t="str">
            <v>BOVINOCULTURA DE LEITE</v>
          </cell>
          <cell r="N2230" t="str">
            <v>DECLARAÇÃO DE ISENÇÃO DE LICENCIAMENTO AMBIENTAL</v>
          </cell>
          <cell r="O2230" t="str">
            <v>CARINA TONIOLO</v>
          </cell>
          <cell r="P2230" t="str">
            <v>54 99619 8201</v>
          </cell>
          <cell r="R2230" t="str">
            <v>ANIMAL</v>
          </cell>
          <cell r="S2230" t="str">
            <v>SIM</v>
          </cell>
          <cell r="U2230" t="str">
            <v>carina-toniolo@hotmail.com</v>
          </cell>
          <cell r="V2230" t="str">
            <v>Povoado Derrubadas, s/n° - Interior</v>
          </cell>
          <cell r="W2230" t="str">
            <v>99.760-000</v>
          </cell>
          <cell r="X2230" t="str">
            <v>CONVENCIONAL</v>
          </cell>
        </row>
        <row r="2231">
          <cell r="C2231" t="str">
            <v>13.067/13</v>
          </cell>
          <cell r="D2231" t="str">
            <v>AGROBALDISSARA</v>
          </cell>
          <cell r="E2231" t="str">
            <v>ARATIBA</v>
          </cell>
          <cell r="G2231">
            <v>41327</v>
          </cell>
          <cell r="H2231" t="str">
            <v>004.105.038.0</v>
          </cell>
          <cell r="I2231">
            <v>0</v>
          </cell>
          <cell r="J2231">
            <v>41337</v>
          </cell>
          <cell r="K2231" t="str">
            <v>DESC</v>
          </cell>
          <cell r="L2231" t="str">
            <v>EMBUTIDOS</v>
          </cell>
          <cell r="M2231" t="str">
            <v>SUINOCULTURA</v>
          </cell>
          <cell r="O2231" t="str">
            <v>Giane Marcia Baldissarelli</v>
          </cell>
          <cell r="P2231" t="str">
            <v>54 9128 9854</v>
          </cell>
          <cell r="R2231" t="str">
            <v>ANIMAL</v>
          </cell>
          <cell r="S2231" t="str">
            <v>SIM</v>
          </cell>
          <cell r="U2231" t="str">
            <v>giane.baldissarelli@hotmail.com</v>
          </cell>
          <cell r="V2231" t="str">
            <v>Linha Liso</v>
          </cell>
          <cell r="W2231" t="str">
            <v>99.770-000</v>
          </cell>
          <cell r="X2231" t="str">
            <v>CONVENCIONAL</v>
          </cell>
        </row>
        <row r="2232">
          <cell r="C2232" t="str">
            <v>13.068/13</v>
          </cell>
          <cell r="D2232" t="str">
            <v>KLEIN</v>
          </cell>
          <cell r="E2232" t="str">
            <v>ARATIBA</v>
          </cell>
          <cell r="F2232" t="str">
            <v>ERECHIM</v>
          </cell>
          <cell r="G2232">
            <v>41327</v>
          </cell>
          <cell r="H2232" t="str">
            <v>004.104.000.7</v>
          </cell>
          <cell r="I2232">
            <v>1</v>
          </cell>
          <cell r="J2232">
            <v>41337</v>
          </cell>
          <cell r="K2232">
            <v>44727</v>
          </cell>
          <cell r="L2232" t="str">
            <v>LEITE PASTEURIZADO, BEB. LÁCTEA, RICOTA, QUEIJO</v>
          </cell>
          <cell r="M2232" t="str">
            <v>BOVINOCULTURA DE LEITE</v>
          </cell>
          <cell r="N2232" t="str">
            <v>DNILA MUNICIPAL N°21/2019</v>
          </cell>
          <cell r="O2232" t="str">
            <v>Gilberto Luis Klein</v>
          </cell>
          <cell r="R2232" t="str">
            <v>ANIMAL</v>
          </cell>
          <cell r="S2232" t="str">
            <v>SIM</v>
          </cell>
          <cell r="U2232" t="str">
            <v>ankalimentos@gmail.com</v>
          </cell>
          <cell r="V2232" t="str">
            <v>Linha Liso, s/n° - Interior</v>
          </cell>
          <cell r="W2232" t="str">
            <v>99.770-000</v>
          </cell>
          <cell r="X2232" t="str">
            <v>CONVENCIONAL</v>
          </cell>
        </row>
        <row r="2233">
          <cell r="C2233" t="str">
            <v>13.069/13</v>
          </cell>
          <cell r="D2233" t="str">
            <v>GALPÃO DO COELHO</v>
          </cell>
          <cell r="E2233" t="str">
            <v>ESTAÇÃO</v>
          </cell>
          <cell r="F2233" t="str">
            <v>ERECHIM</v>
          </cell>
          <cell r="G2233">
            <v>41330</v>
          </cell>
          <cell r="H2233" t="str">
            <v>272.100.189.7</v>
          </cell>
          <cell r="I2233">
            <v>0</v>
          </cell>
          <cell r="K2233">
            <v>41330</v>
          </cell>
          <cell r="L2233" t="str">
            <v>CARNE DE COELHO</v>
          </cell>
          <cell r="M2233" t="str">
            <v>CUNICULTURA</v>
          </cell>
          <cell r="O2233" t="str">
            <v>Adolfo Tonin</v>
          </cell>
          <cell r="P2233" t="str">
            <v>54 9909 7047</v>
          </cell>
          <cell r="R2233" t="str">
            <v>ANIMAL</v>
          </cell>
          <cell r="V2233" t="str">
            <v>Bairro Santuário</v>
          </cell>
          <cell r="W2233" t="str">
            <v>99.930-000</v>
          </cell>
          <cell r="X2233" t="str">
            <v>CONVENCIONAL</v>
          </cell>
        </row>
        <row r="2234">
          <cell r="C2234" t="str">
            <v>13.070/13</v>
          </cell>
          <cell r="D2234" t="str">
            <v>MIOZZO AVÍCOLA</v>
          </cell>
          <cell r="E2234" t="str">
            <v>ERECHIM</v>
          </cell>
          <cell r="F2234" t="str">
            <v>ERECHIM</v>
          </cell>
          <cell r="G2234">
            <v>41330</v>
          </cell>
          <cell r="H2234" t="str">
            <v>039.104.484.2</v>
          </cell>
          <cell r="I2234">
            <v>1</v>
          </cell>
          <cell r="J2234">
            <v>41337</v>
          </cell>
          <cell r="K2234">
            <v>45924</v>
          </cell>
          <cell r="L2234" t="str">
            <v>OVOS</v>
          </cell>
          <cell r="M2234" t="str">
            <v>AVICULTURA DE POSTURA</v>
          </cell>
          <cell r="N2234" t="str">
            <v>LO 168/2022</v>
          </cell>
          <cell r="O2234" t="str">
            <v>VITACIR LUIZ MIOZZO</v>
          </cell>
          <cell r="P2234" t="str">
            <v>54 99941 2432</v>
          </cell>
          <cell r="R2234" t="str">
            <v>ANIMAL</v>
          </cell>
          <cell r="S2234" t="str">
            <v>SIM</v>
          </cell>
          <cell r="U2234" t="str">
            <v>vitacirmiozzo@hotmail.com</v>
          </cell>
          <cell r="V2234" t="str">
            <v>Linha 2 - Secção Dourado, S/N - Interior</v>
          </cell>
          <cell r="W2234" t="str">
            <v>99.700-000</v>
          </cell>
          <cell r="X2234" t="str">
            <v>CONVENCIONAL</v>
          </cell>
        </row>
        <row r="2235">
          <cell r="C2235" t="str">
            <v>13.071/13</v>
          </cell>
          <cell r="D2235" t="str">
            <v>MEL ALTO URUGUAI</v>
          </cell>
          <cell r="E2235" t="str">
            <v>BARÃO DE COTEGIPE</v>
          </cell>
          <cell r="F2235" t="str">
            <v>ERECHIM</v>
          </cell>
          <cell r="G2235">
            <v>41330</v>
          </cell>
          <cell r="H2235" t="str">
            <v>170.102.429.0</v>
          </cell>
          <cell r="I2235">
            <v>1</v>
          </cell>
          <cell r="J2235">
            <v>42311</v>
          </cell>
          <cell r="K2235">
            <v>42311</v>
          </cell>
          <cell r="L2235" t="str">
            <v>MEL</v>
          </cell>
          <cell r="M2235" t="str">
            <v>APICULTURA</v>
          </cell>
          <cell r="N2235" t="str">
            <v>DECLARAÇÃO DE ISENÇÃO DE LICENCIAMENTO AMBIENTAL - DISLIC  Nº 9/2019 - SECRETARIA MUNICIPAL DE AGRICULTURA  MEIO AMBIENTE</v>
          </cell>
          <cell r="O2235" t="str">
            <v>Alvize Cadore</v>
          </cell>
          <cell r="P2235" t="str">
            <v>54 9972 6883 / 9962 4494</v>
          </cell>
          <cell r="R2235" t="str">
            <v>ANIMAL</v>
          </cell>
          <cell r="S2235" t="str">
            <v>SIM</v>
          </cell>
          <cell r="T2235" t="str">
            <v>SUSAF-RS</v>
          </cell>
          <cell r="V2235" t="str">
            <v>Linha Saracura</v>
          </cell>
          <cell r="W2235" t="str">
            <v>99.740-000</v>
          </cell>
          <cell r="X2235" t="str">
            <v>CONVENCIONAL</v>
          </cell>
        </row>
        <row r="2236">
          <cell r="C2236" t="str">
            <v>13.072/13</v>
          </cell>
          <cell r="D2236" t="str">
            <v>FABIAN LÁCTEOS</v>
          </cell>
          <cell r="E2236" t="str">
            <v>BARÃO DE COTEGIPE</v>
          </cell>
          <cell r="F2236" t="str">
            <v>ERECHIM</v>
          </cell>
          <cell r="G2236">
            <v>41330</v>
          </cell>
          <cell r="H2236" t="str">
            <v>170.102.137.1</v>
          </cell>
          <cell r="I2236">
            <v>1</v>
          </cell>
          <cell r="J2236">
            <v>41829</v>
          </cell>
          <cell r="K2236">
            <v>44727</v>
          </cell>
          <cell r="L2236" t="str">
            <v>LEITE PASTEURIZADO , QUEIJO E BEBIDA LÁCTEA</v>
          </cell>
          <cell r="M2236" t="str">
            <v>BOVINOCULTURA DE LEITE</v>
          </cell>
          <cell r="N2236" t="str">
            <v>LO N° 21/2020</v>
          </cell>
          <cell r="O2236" t="str">
            <v>EDEGAR ANTONIO FABIAN</v>
          </cell>
          <cell r="P2236" t="str">
            <v>54 9978 0287</v>
          </cell>
          <cell r="R2236" t="str">
            <v>ANIMAL</v>
          </cell>
          <cell r="S2236" t="str">
            <v>SIM</v>
          </cell>
          <cell r="T2236" t="str">
            <v>SUSAF-RS</v>
          </cell>
          <cell r="U2236" t="str">
            <v>fabianlacteos@gmail.com</v>
          </cell>
          <cell r="V2236" t="str">
            <v>Linha Cinco Secção Paiol Grande, s/n° - Interior</v>
          </cell>
          <cell r="W2236" t="str">
            <v>99.740-000</v>
          </cell>
          <cell r="X2236" t="str">
            <v>CONVENCIONAL</v>
          </cell>
        </row>
        <row r="2237">
          <cell r="C2237" t="str">
            <v>13.073/13</v>
          </cell>
          <cell r="D2237" t="str">
            <v>GIACOMEL AGROINDÚSTRIA</v>
          </cell>
          <cell r="E2237" t="str">
            <v>BARÃO DE COTEGIPE</v>
          </cell>
          <cell r="F2237" t="str">
            <v>ERECHIM</v>
          </cell>
          <cell r="G2237">
            <v>41330</v>
          </cell>
          <cell r="H2237" t="str">
            <v>170.103.269.1</v>
          </cell>
          <cell r="I2237">
            <v>1</v>
          </cell>
          <cell r="J2237">
            <v>42311</v>
          </cell>
          <cell r="K2237">
            <v>45672</v>
          </cell>
          <cell r="L2237" t="str">
            <v>PANIFICADOS - PÃES, BOLACHAS, MASSAS, BOLOS</v>
          </cell>
          <cell r="M2237" t="str">
            <v>TRIGO</v>
          </cell>
          <cell r="N2237" t="str">
            <v>DNILA 4 - DMMA</v>
          </cell>
          <cell r="O2237" t="str">
            <v>KATIA TOMAZELI GIACOMEL</v>
          </cell>
          <cell r="P2237" t="str">
            <v>54 9957 5646 / 9931 3788</v>
          </cell>
          <cell r="R2237" t="str">
            <v>VEGETAL</v>
          </cell>
          <cell r="S2237" t="str">
            <v>VIGILÂNCIA SANITÁRIA</v>
          </cell>
          <cell r="U2237" t="str">
            <v>katomazeli7@gmail.com</v>
          </cell>
          <cell r="V2237" t="str">
            <v>Rua Francisca Malinski, 241 - Bairro Baidek</v>
          </cell>
          <cell r="W2237" t="str">
            <v>99.740-000</v>
          </cell>
          <cell r="X2237" t="str">
            <v>CONVENCIONAL</v>
          </cell>
        </row>
        <row r="2238">
          <cell r="C2238" t="str">
            <v>13.074/13</v>
          </cell>
          <cell r="D2238" t="str">
            <v>LIS MASSAS</v>
          </cell>
          <cell r="E2238" t="str">
            <v>SEVERIANO DE ALMEIDA</v>
          </cell>
          <cell r="F2238" t="str">
            <v>ERECHIM</v>
          </cell>
          <cell r="G2238">
            <v>41330</v>
          </cell>
          <cell r="H2238" t="str">
            <v>230.101.141.5</v>
          </cell>
          <cell r="I2238">
            <v>1</v>
          </cell>
          <cell r="J2238">
            <v>41495</v>
          </cell>
          <cell r="K2238">
            <v>42328</v>
          </cell>
          <cell r="L2238" t="str">
            <v>PANIFICADOS</v>
          </cell>
          <cell r="M2238" t="str">
            <v>TRIGO</v>
          </cell>
          <cell r="O2238" t="str">
            <v>Sueli Maria Tedesco Lorini / Adriana Paula Tedesco Lorini</v>
          </cell>
          <cell r="P2238" t="str">
            <v>54 9193 5696</v>
          </cell>
          <cell r="R2238" t="str">
            <v>VEGETAL</v>
          </cell>
          <cell r="S2238" t="str">
            <v>VIGILÂNCIA SANITÁRIA</v>
          </cell>
          <cell r="V2238" t="str">
            <v>Cerro do Meio dia</v>
          </cell>
          <cell r="W2238" t="str">
            <v>99.810-000</v>
          </cell>
          <cell r="X2238" t="str">
            <v>CONVENCIONAL</v>
          </cell>
        </row>
        <row r="2239">
          <cell r="C2239" t="str">
            <v>13.075/13</v>
          </cell>
          <cell r="D2239" t="str">
            <v>FAMILIAR CANTELLE</v>
          </cell>
          <cell r="E2239" t="str">
            <v>BARÃO DE COTEGIPE</v>
          </cell>
          <cell r="F2239" t="str">
            <v>ERECHIM</v>
          </cell>
          <cell r="G2239">
            <v>41330</v>
          </cell>
          <cell r="H2239" t="str">
            <v>170.000.682.4</v>
          </cell>
          <cell r="I2239">
            <v>1</v>
          </cell>
          <cell r="J2239">
            <v>41816</v>
          </cell>
          <cell r="K2239">
            <v>41816</v>
          </cell>
          <cell r="L2239" t="str">
            <v>PANIFICADOS</v>
          </cell>
          <cell r="M2239" t="str">
            <v>TRIGO</v>
          </cell>
          <cell r="O2239" t="str">
            <v>Idacir José Cantelle</v>
          </cell>
          <cell r="P2239" t="str">
            <v>54 9996 7942 / 9144 2514</v>
          </cell>
          <cell r="Q2239" t="str">
            <v>54 3522 1167</v>
          </cell>
          <cell r="R2239" t="str">
            <v>VEGETAL</v>
          </cell>
          <cell r="S2239" t="str">
            <v>VIGILÂNCIA SANITÁRIA</v>
          </cell>
          <cell r="U2239" t="str">
            <v>cantelle@cantellealimentos.com.br</v>
          </cell>
          <cell r="V2239" t="str">
            <v xml:space="preserve">Linha Quatro </v>
          </cell>
          <cell r="W2239" t="str">
            <v>99.740-000</v>
          </cell>
          <cell r="X2239" t="str">
            <v>CONVENCIONAL</v>
          </cell>
        </row>
        <row r="2240">
          <cell r="C2240" t="str">
            <v>13.076/13</v>
          </cell>
          <cell r="D2240" t="str">
            <v>SABOR CASEIRO</v>
          </cell>
          <cell r="E2240" t="str">
            <v>GETÚLIO VARGAS</v>
          </cell>
          <cell r="F2240" t="str">
            <v>ERECHIM</v>
          </cell>
          <cell r="G2240">
            <v>41340</v>
          </cell>
          <cell r="H2240" t="str">
            <v>054.105.783.9</v>
          </cell>
          <cell r="I2240">
            <v>1</v>
          </cell>
          <cell r="J2240">
            <v>41996</v>
          </cell>
          <cell r="K2240">
            <v>41996</v>
          </cell>
          <cell r="L2240" t="str">
            <v>EMBUTIDOS</v>
          </cell>
          <cell r="M2240" t="str">
            <v>SUINOCULTURA</v>
          </cell>
          <cell r="O2240" t="str">
            <v>Roberto José Garstka</v>
          </cell>
          <cell r="P2240" t="str">
            <v>54 9961 5942</v>
          </cell>
          <cell r="R2240" t="str">
            <v>ANIMAL</v>
          </cell>
          <cell r="S2240" t="str">
            <v>SIM</v>
          </cell>
          <cell r="V2240" t="str">
            <v>linha Pavão, km 13</v>
          </cell>
          <cell r="W2240" t="str">
            <v>99.900-000</v>
          </cell>
          <cell r="X2240" t="str">
            <v>CONVENCIONAL</v>
          </cell>
        </row>
        <row r="2241">
          <cell r="C2241" t="str">
            <v>13.077/13</v>
          </cell>
          <cell r="D2241" t="str">
            <v>EMBUTIDOS VISTA ALEGRE</v>
          </cell>
          <cell r="E2241" t="str">
            <v>SÃO VALENTIM</v>
          </cell>
          <cell r="F2241" t="str">
            <v>ERECHIM</v>
          </cell>
          <cell r="G2241">
            <v>41358</v>
          </cell>
          <cell r="H2241" t="str">
            <v>130.104.045.0</v>
          </cell>
          <cell r="I2241">
            <v>1</v>
          </cell>
          <cell r="J2241">
            <v>41670</v>
          </cell>
          <cell r="K2241">
            <v>44767</v>
          </cell>
          <cell r="L2241" t="str">
            <v>EMBUTIDOS, BANHA, COPA, TORRESMO</v>
          </cell>
          <cell r="M2241" t="str">
            <v>SUINOCULTURA</v>
          </cell>
          <cell r="N2241" t="str">
            <v>DNILA N° 119/2019 - PEAF DACA</v>
          </cell>
          <cell r="O2241" t="str">
            <v>Ivonir Luiz Culau</v>
          </cell>
          <cell r="P2241" t="str">
            <v>54 99905 8342</v>
          </cell>
          <cell r="R2241" t="str">
            <v>ANIMAL</v>
          </cell>
          <cell r="S2241" t="str">
            <v>SIM</v>
          </cell>
          <cell r="U2241" t="str">
            <v>ivonirculau@hotmail.com</v>
          </cell>
          <cell r="V2241" t="str">
            <v>Localidade de Vista Alegre, s/nº - Interior</v>
          </cell>
          <cell r="W2241" t="str">
            <v>99.640-000</v>
          </cell>
          <cell r="X2241" t="str">
            <v>CONVENCIONAL</v>
          </cell>
        </row>
        <row r="2242">
          <cell r="C2242" t="str">
            <v>13.078/13</v>
          </cell>
          <cell r="D2242" t="str">
            <v>FAMÍLIA PAULETI</v>
          </cell>
          <cell r="E2242" t="str">
            <v>FLORIANO PEIXOTO</v>
          </cell>
          <cell r="F2242" t="str">
            <v>ERECHIM</v>
          </cell>
          <cell r="G2242">
            <v>41358</v>
          </cell>
          <cell r="H2242" t="str">
            <v>445.100.905.6</v>
          </cell>
          <cell r="I2242">
            <v>0</v>
          </cell>
          <cell r="K2242">
            <v>41358</v>
          </cell>
          <cell r="L2242" t="str">
            <v>PANIFICADOS</v>
          </cell>
          <cell r="M2242" t="str">
            <v>TRIGO</v>
          </cell>
          <cell r="O2242" t="str">
            <v>Jandira Maria Pauleti</v>
          </cell>
          <cell r="P2242" t="str">
            <v>54 8442 5098</v>
          </cell>
          <cell r="R2242" t="str">
            <v>VEGETAL</v>
          </cell>
          <cell r="V2242" t="str">
            <v>Nossa Senhora da Saúde</v>
          </cell>
          <cell r="W2242" t="str">
            <v>99.910-000</v>
          </cell>
          <cell r="X2242" t="str">
            <v>CONVENCIONAL</v>
          </cell>
        </row>
        <row r="2243">
          <cell r="C2243" t="str">
            <v>13.079/13</v>
          </cell>
          <cell r="D2243" t="str">
            <v>AÇUCAR MASCAVO JOSÉ E ANA PAULETTO</v>
          </cell>
          <cell r="E2243" t="str">
            <v>SÃO VALENTIM</v>
          </cell>
          <cell r="F2243" t="str">
            <v>ERECHIM</v>
          </cell>
          <cell r="G2243">
            <v>41374</v>
          </cell>
          <cell r="H2243" t="str">
            <v>130.103.118.3</v>
          </cell>
          <cell r="I2243">
            <v>1</v>
          </cell>
          <cell r="J2243">
            <v>42776</v>
          </cell>
          <cell r="K2243">
            <v>43010</v>
          </cell>
          <cell r="L2243" t="str">
            <v>MELADO, AÇÚCAR MASCAVO, RAPADURA</v>
          </cell>
          <cell r="M2243" t="str">
            <v>CANA-DE-AÇÚCAR</v>
          </cell>
          <cell r="O2243" t="str">
            <v>José Pauletto e Ana Pauletto</v>
          </cell>
          <cell r="P2243" t="str">
            <v>54 9936 4358</v>
          </cell>
          <cell r="R2243" t="str">
            <v>VEGETAL</v>
          </cell>
          <cell r="S2243" t="str">
            <v>VIGILÂNCIA SANITÁRIA</v>
          </cell>
          <cell r="V2243" t="str">
            <v>Linha São João</v>
          </cell>
          <cell r="W2243" t="str">
            <v>99.640-000</v>
          </cell>
          <cell r="X2243" t="str">
            <v>CONVENCIONAL</v>
          </cell>
        </row>
        <row r="2244">
          <cell r="C2244" t="str">
            <v>13.080/13</v>
          </cell>
          <cell r="D2244" t="str">
            <v>BALAT</v>
          </cell>
          <cell r="E2244" t="str">
            <v>ERECHIM</v>
          </cell>
          <cell r="F2244" t="str">
            <v>ERECHIM</v>
          </cell>
          <cell r="G2244">
            <v>41374</v>
          </cell>
          <cell r="H2244" t="str">
            <v>039.107.612.4</v>
          </cell>
          <cell r="I2244">
            <v>1</v>
          </cell>
          <cell r="J2244">
            <v>42342</v>
          </cell>
          <cell r="K2244">
            <v>45148</v>
          </cell>
          <cell r="L2244" t="str">
            <v>PANIFICADOS - BOLACHAS, PÃES, BISCOITOS</v>
          </cell>
          <cell r="M2244" t="str">
            <v>TRIGO E MILHO</v>
          </cell>
          <cell r="N2244" t="str">
            <v>OF 323/2023 SMMA</v>
          </cell>
          <cell r="O2244" t="str">
            <v>PAULO ANTÔNIO BALAT</v>
          </cell>
          <cell r="P2244" t="str">
            <v>54 99978 7203</v>
          </cell>
          <cell r="R2244" t="str">
            <v>VEGETAL</v>
          </cell>
          <cell r="S2244" t="str">
            <v>VIGILÂNCIA SANITÁRIA</v>
          </cell>
          <cell r="V2244" t="str">
            <v>Rodovia RS 420, S/N - Km 14 Dourado - Interior</v>
          </cell>
          <cell r="W2244" t="str">
            <v>99.700-010</v>
          </cell>
          <cell r="X2244" t="str">
            <v>CONVENCIONAL</v>
          </cell>
        </row>
        <row r="2245">
          <cell r="C2245" t="str">
            <v>13.081/13</v>
          </cell>
          <cell r="D2245" t="str">
            <v>PANIFÍCIOS SANTA ANA</v>
          </cell>
          <cell r="E2245" t="str">
            <v>ERECHIM</v>
          </cell>
          <cell r="F2245" t="str">
            <v>ERECHIM</v>
          </cell>
          <cell r="G2245">
            <v>41374</v>
          </cell>
          <cell r="H2245" t="str">
            <v>039.108.844.0</v>
          </cell>
          <cell r="I2245">
            <v>1</v>
          </cell>
          <cell r="J2245">
            <v>41816</v>
          </cell>
          <cell r="K2245">
            <v>45875</v>
          </cell>
          <cell r="L2245" t="str">
            <v>PANIFICADOS - PÃO INTEGRAL E SOVADO, CUCA, BOLACHA, GROSTOLI, PALITOS, ESFIHA, GOIABINHA, BOLINHOS; MASSAS</v>
          </cell>
          <cell r="M2245" t="str">
            <v>TRIGO</v>
          </cell>
          <cell r="N2245" t="str">
            <v>OF 143/2025 SMMA</v>
          </cell>
          <cell r="O2245" t="str">
            <v>CAMILA FÁTIMA SOSTISSO</v>
          </cell>
          <cell r="P2245" t="str">
            <v>54 99965 1506</v>
          </cell>
          <cell r="R2245" t="str">
            <v>VEGETAL</v>
          </cell>
          <cell r="S2245" t="str">
            <v>VIGILÂNCIA SANITÁRIA</v>
          </cell>
          <cell r="U2245" t="str">
            <v>camila20sostisso@gmail.com</v>
          </cell>
          <cell r="V2245" t="str">
            <v>Linha 3 Secção Ligeira, 1050 - Interior</v>
          </cell>
          <cell r="W2245" t="str">
            <v>99.700-010</v>
          </cell>
          <cell r="X2245" t="str">
            <v>CONVENCIONAL</v>
          </cell>
        </row>
        <row r="2246">
          <cell r="C2246" t="str">
            <v>13.082/13</v>
          </cell>
          <cell r="D2246" t="str">
            <v>DERENGOSKI</v>
          </cell>
          <cell r="E2246" t="str">
            <v>VIADUTOS</v>
          </cell>
          <cell r="F2246" t="str">
            <v>ERECHIM</v>
          </cell>
          <cell r="G2246">
            <v>41382</v>
          </cell>
          <cell r="H2246" t="str">
            <v>158.102.481.6</v>
          </cell>
          <cell r="I2246">
            <v>0</v>
          </cell>
          <cell r="K2246">
            <v>41382</v>
          </cell>
          <cell r="L2246" t="str">
            <v>PANIFICADOS - CUCAS, BOLACHAS, MASSAS</v>
          </cell>
          <cell r="M2246" t="str">
            <v>TRIGO</v>
          </cell>
          <cell r="O2246" t="str">
            <v>Valdir Derengoski</v>
          </cell>
          <cell r="P2246" t="str">
            <v>54 9924 0850</v>
          </cell>
          <cell r="R2246" t="str">
            <v>VEGETAL</v>
          </cell>
          <cell r="V2246" t="str">
            <v>Rua Manoel Guedes, nº 39</v>
          </cell>
          <cell r="W2246" t="str">
            <v>99.820-000</v>
          </cell>
          <cell r="X2246" t="str">
            <v>CONVENCIONAL</v>
          </cell>
        </row>
        <row r="2247">
          <cell r="C2247" t="str">
            <v>13.083/13</v>
          </cell>
          <cell r="D2247" t="str">
            <v>LAZZARIN</v>
          </cell>
          <cell r="E2247" t="str">
            <v>VIADUTOS</v>
          </cell>
          <cell r="F2247" t="str">
            <v>ERECHIM</v>
          </cell>
          <cell r="G2247">
            <v>41382</v>
          </cell>
          <cell r="H2247" t="str">
            <v>158.103.785.3</v>
          </cell>
          <cell r="I2247">
            <v>0</v>
          </cell>
          <cell r="K2247">
            <v>41382</v>
          </cell>
          <cell r="L2247" t="str">
            <v>PANIFICADOS - PÃES, CUCAS E BOLOS</v>
          </cell>
          <cell r="M2247" t="str">
            <v>TRIGO</v>
          </cell>
          <cell r="O2247" t="str">
            <v>Rosali Lazzarin</v>
          </cell>
          <cell r="Q2247" t="str">
            <v>54 3669 9986</v>
          </cell>
          <cell r="R2247" t="str">
            <v>VEGETAL</v>
          </cell>
          <cell r="V2247" t="str">
            <v>Linha Três</v>
          </cell>
          <cell r="W2247" t="str">
            <v>99.820-000</v>
          </cell>
          <cell r="X2247" t="str">
            <v>CONVENCIONAL</v>
          </cell>
        </row>
        <row r="2248">
          <cell r="C2248" t="str">
            <v>13.084/13</v>
          </cell>
          <cell r="D2248" t="str">
            <v>ELDA TODERO</v>
          </cell>
          <cell r="E2248" t="str">
            <v>GETÚLIO VARGAS</v>
          </cell>
          <cell r="F2248" t="str">
            <v>ERECHIM</v>
          </cell>
          <cell r="G2248">
            <v>41400</v>
          </cell>
          <cell r="H2248" t="str">
            <v>054.102.459.0</v>
          </cell>
          <cell r="I2248">
            <v>0</v>
          </cell>
          <cell r="K2248">
            <v>41430</v>
          </cell>
          <cell r="L2248" t="str">
            <v>PANIFICADOS - MASSAS, BOLACHAS, PÃES</v>
          </cell>
          <cell r="M2248" t="str">
            <v>TRIGO</v>
          </cell>
          <cell r="O2248" t="str">
            <v>Elda Rotta Todero/Ido Luis Todero</v>
          </cell>
          <cell r="P2248" t="str">
            <v>54 9954 0292</v>
          </cell>
          <cell r="R2248" t="str">
            <v>VEGETAL</v>
          </cell>
          <cell r="V2248" t="str">
            <v>Rua Francisco Stawinski, 1685, Champagnath</v>
          </cell>
          <cell r="W2248" t="str">
            <v>99.900-000</v>
          </cell>
          <cell r="X2248" t="str">
            <v>CONVENCIONAL</v>
          </cell>
        </row>
        <row r="2249">
          <cell r="C2249" t="str">
            <v>13.085/13</v>
          </cell>
          <cell r="D2249" t="str">
            <v>FRIGORÍFICO DE FRANGOS CAIPIRAS KUYAVA</v>
          </cell>
          <cell r="E2249" t="str">
            <v>SEVERIANO DE ALMEIDA</v>
          </cell>
          <cell r="F2249" t="str">
            <v>ERECHIM</v>
          </cell>
          <cell r="G2249">
            <v>41402</v>
          </cell>
          <cell r="H2249" t="str">
            <v>230.102.277.8</v>
          </cell>
          <cell r="I2249">
            <v>1</v>
          </cell>
          <cell r="J2249">
            <v>41974</v>
          </cell>
          <cell r="K2249">
            <v>41974</v>
          </cell>
          <cell r="L2249" t="str">
            <v>FRANGO</v>
          </cell>
          <cell r="M2249" t="str">
            <v>AVICULTURA DE CORTE</v>
          </cell>
          <cell r="N2249" t="str">
            <v>DECLARAÇÃO DE NÃO INCIDENCIA DE LICENCIAMENTO AMBIENTAL - SECRETARIA MUNICIPAL DE MEIO AMBIENTE</v>
          </cell>
          <cell r="O2249" t="str">
            <v>Claudinei Kuyava</v>
          </cell>
          <cell r="P2249" t="str">
            <v>49 9974 9165</v>
          </cell>
          <cell r="R2249" t="str">
            <v>ANIMAL</v>
          </cell>
          <cell r="S2249" t="str">
            <v>SIM</v>
          </cell>
          <cell r="V2249" t="str">
            <v>Linha Antas</v>
          </cell>
          <cell r="W2249" t="str">
            <v>99.810-000</v>
          </cell>
          <cell r="X2249" t="str">
            <v>CONVENCIONAL</v>
          </cell>
        </row>
        <row r="2250">
          <cell r="C2250" t="str">
            <v>13.086/13</v>
          </cell>
          <cell r="D2250" t="str">
            <v>LIEBE INDÚSTRIA E COMÉRCIO DE ALIMENTOS</v>
          </cell>
          <cell r="E2250" t="str">
            <v>PONTE PRETA</v>
          </cell>
          <cell r="F2250" t="str">
            <v>ERECHIM</v>
          </cell>
          <cell r="G2250">
            <v>41402</v>
          </cell>
          <cell r="H2250" t="str">
            <v>392.100.412.0</v>
          </cell>
          <cell r="I2250">
            <v>1</v>
          </cell>
          <cell r="J2250">
            <v>41907</v>
          </cell>
          <cell r="K2250">
            <v>44792</v>
          </cell>
          <cell r="L2250" t="str">
            <v>PANIFICADOS - PAES, CUCAS , BOLOS</v>
          </cell>
          <cell r="M2250" t="str">
            <v>TRIGO</v>
          </cell>
          <cell r="O2250" t="str">
            <v>Eleziane Sarkrczeski</v>
          </cell>
          <cell r="P2250" t="str">
            <v>54 9991 1014</v>
          </cell>
          <cell r="Q2250" t="str">
            <v>54 3568 0074</v>
          </cell>
          <cell r="R2250" t="str">
            <v>VEGETAL</v>
          </cell>
          <cell r="S2250" t="str">
            <v>VIGILÂNCIA SANITÁRIA</v>
          </cell>
          <cell r="V2250" t="str">
            <v>Linha Cinco</v>
          </cell>
          <cell r="W2250" t="str">
            <v>99.735-000</v>
          </cell>
          <cell r="X2250" t="str">
            <v>CONVENCIONAL</v>
          </cell>
        </row>
        <row r="2251">
          <cell r="C2251" t="str">
            <v>13.087/13</v>
          </cell>
          <cell r="D2251" t="str">
            <v>AMG</v>
          </cell>
          <cell r="E2251" t="str">
            <v>ESTAÇÃO</v>
          </cell>
          <cell r="F2251" t="str">
            <v>ERECHIM</v>
          </cell>
          <cell r="G2251">
            <v>41402</v>
          </cell>
          <cell r="H2251" t="str">
            <v>272.100.627.9</v>
          </cell>
          <cell r="I2251">
            <v>1</v>
          </cell>
          <cell r="J2251">
            <v>41948</v>
          </cell>
          <cell r="K2251">
            <v>44790</v>
          </cell>
          <cell r="L2251" t="str">
            <v>PANIFICADOS - MASSAS, CUCAS, PAES</v>
          </cell>
          <cell r="M2251" t="str">
            <v>TRIGO</v>
          </cell>
          <cell r="N2251" t="str">
            <v>DECLARAÇÃO Nº 07/2019 - DEPARTAMENTO DE MEIO AMBIENTE - SECRETARIA MUNICIPAL DE AGRICULTURA E MEIO AMBIENTE / SMAMA</v>
          </cell>
          <cell r="O2251" t="str">
            <v>Gerson Luiz Antoniolli</v>
          </cell>
          <cell r="P2251" t="str">
            <v>54 9923 0609 / 9128 3333</v>
          </cell>
          <cell r="R2251" t="str">
            <v>VEGETAL</v>
          </cell>
          <cell r="S2251" t="str">
            <v>VIGILÂNCIA SANITÁRIA</v>
          </cell>
          <cell r="V2251" t="str">
            <v>Linha Floresta</v>
          </cell>
          <cell r="W2251" t="str">
            <v>99.930-000</v>
          </cell>
          <cell r="X2251" t="str">
            <v>CONVENCIONAL</v>
          </cell>
        </row>
        <row r="2252">
          <cell r="C2252" t="str">
            <v>13.088/13</v>
          </cell>
          <cell r="D2252" t="str">
            <v>JOÃO CARLOS ANTONIOLLI</v>
          </cell>
          <cell r="E2252" t="str">
            <v>ESTAÇÃO</v>
          </cell>
          <cell r="F2252" t="str">
            <v>ERECHIM</v>
          </cell>
          <cell r="G2252">
            <v>41402</v>
          </cell>
          <cell r="H2252" t="str">
            <v>272.100.654.6</v>
          </cell>
          <cell r="I2252">
            <v>1</v>
          </cell>
          <cell r="J2252">
            <v>42068</v>
          </cell>
          <cell r="K2252">
            <v>42068</v>
          </cell>
          <cell r="L2252" t="str">
            <v>PANIFICADOS - BOLACHAS, PÃES, CUCAS</v>
          </cell>
          <cell r="M2252" t="str">
            <v>TRIGO</v>
          </cell>
          <cell r="O2252" t="str">
            <v>João Carlos Antoniolli</v>
          </cell>
          <cell r="P2252" t="str">
            <v>54 9974 5043</v>
          </cell>
          <cell r="R2252" t="str">
            <v>VEGETAL</v>
          </cell>
          <cell r="S2252" t="str">
            <v>VIGILÂNCIA SANITÁRIA</v>
          </cell>
          <cell r="V2252" t="str">
            <v>Colônia Dona Elisa</v>
          </cell>
          <cell r="W2252" t="str">
            <v>99.930-000</v>
          </cell>
          <cell r="X2252" t="str">
            <v>CONVENCIONAL</v>
          </cell>
        </row>
        <row r="2253">
          <cell r="C2253" t="str">
            <v>13.089/13</v>
          </cell>
          <cell r="D2253" t="str">
            <v xml:space="preserve">CELITA ANTÔNIA GAIATTO </v>
          </cell>
          <cell r="E2253" t="str">
            <v>ESTAÇÃO</v>
          </cell>
          <cell r="F2253" t="str">
            <v>ERECHIM</v>
          </cell>
          <cell r="G2253">
            <v>41402</v>
          </cell>
          <cell r="H2253" t="str">
            <v>284.101.511.9</v>
          </cell>
          <cell r="I2253">
            <v>1</v>
          </cell>
          <cell r="J2253">
            <v>42297</v>
          </cell>
          <cell r="K2253">
            <v>42297</v>
          </cell>
          <cell r="L2253" t="str">
            <v>PANIFICADOS - BOLACHAS, PÃES, CUCAS, MASSAS</v>
          </cell>
          <cell r="M2253" t="str">
            <v>TRIGO</v>
          </cell>
          <cell r="N2253" t="str">
            <v>DECLARAÇÃO N º 06/2019 - DEPARTAMENTO MUNICIPAL DE MEIO AMBIENTE</v>
          </cell>
          <cell r="O2253" t="str">
            <v>Celita Antônia Gaiatto</v>
          </cell>
          <cell r="P2253" t="str">
            <v>54 9653 3243</v>
          </cell>
          <cell r="R2253" t="str">
            <v>VEGETAL</v>
          </cell>
          <cell r="S2253" t="str">
            <v>VIGILÂNCIA SANITÁRIA</v>
          </cell>
          <cell r="V2253" t="str">
            <v>Linha Navegantes, S/N</v>
          </cell>
          <cell r="W2253" t="str">
            <v>99.930-000</v>
          </cell>
          <cell r="X2253" t="str">
            <v>CONVENCIONAL</v>
          </cell>
        </row>
        <row r="2254">
          <cell r="C2254" t="str">
            <v>13.090/13</v>
          </cell>
          <cell r="D2254" t="str">
            <v>EMBUTIDOS LAZZARI</v>
          </cell>
          <cell r="E2254" t="str">
            <v>GETÚLIO VARGAS</v>
          </cell>
          <cell r="F2254" t="str">
            <v>ERECHIM</v>
          </cell>
          <cell r="G2254">
            <v>41402</v>
          </cell>
          <cell r="H2254" t="str">
            <v>054.106.506.8</v>
          </cell>
          <cell r="I2254">
            <v>0</v>
          </cell>
          <cell r="J2254">
            <v>41996</v>
          </cell>
          <cell r="K2254">
            <v>41996</v>
          </cell>
          <cell r="L2254" t="str">
            <v>EMBUTIDOS</v>
          </cell>
          <cell r="M2254" t="str">
            <v>SUINOCULTURA</v>
          </cell>
          <cell r="O2254" t="str">
            <v>Silvonei Lazzari</v>
          </cell>
          <cell r="P2254" t="str">
            <v>54 9963 2194</v>
          </cell>
          <cell r="R2254" t="str">
            <v>ANIMAL</v>
          </cell>
          <cell r="S2254" t="str">
            <v>SIM</v>
          </cell>
          <cell r="V2254" t="str">
            <v>Km 13, Rio Toldo</v>
          </cell>
          <cell r="W2254" t="str">
            <v>99.900-000</v>
          </cell>
          <cell r="X2254" t="str">
            <v>CONVENCIONAL</v>
          </cell>
        </row>
        <row r="2255">
          <cell r="C2255" t="str">
            <v>13.091/13</v>
          </cell>
          <cell r="D2255" t="str">
            <v>TF MASSAS</v>
          </cell>
          <cell r="E2255" t="str">
            <v>GETÚLIO VARGAS</v>
          </cell>
          <cell r="F2255" t="str">
            <v>ERECHIM</v>
          </cell>
          <cell r="G2255">
            <v>41402</v>
          </cell>
          <cell r="H2255" t="str">
            <v>054.106.977.2</v>
          </cell>
          <cell r="I2255">
            <v>1</v>
          </cell>
          <cell r="J2255">
            <v>43391</v>
          </cell>
          <cell r="K2255">
            <v>45531</v>
          </cell>
          <cell r="L2255" t="str">
            <v>PANIFICADOS - MASSAS, PÃES, CUCAS, BOLACHAS</v>
          </cell>
          <cell r="M2255" t="str">
            <v>TRIGO</v>
          </cell>
          <cell r="N2255" t="str">
            <v>Memorando Interno nº 080/2018 DILA</v>
          </cell>
          <cell r="O2255" t="str">
            <v>Tiago Mozel</v>
          </cell>
          <cell r="P2255" t="str">
            <v>54 99157 7650</v>
          </cell>
          <cell r="R2255" t="str">
            <v>VEGETAL</v>
          </cell>
          <cell r="S2255" t="str">
            <v>VIGILÂNCIA SANITÁRIA</v>
          </cell>
          <cell r="V2255" t="str">
            <v>Rio Paulo, s/nº - Interior</v>
          </cell>
          <cell r="W2255" t="str">
            <v>99.900-000</v>
          </cell>
          <cell r="X2255" t="str">
            <v>CONVENCIONAL</v>
          </cell>
        </row>
        <row r="2256">
          <cell r="C2256" t="str">
            <v>13.092/13</v>
          </cell>
          <cell r="D2256" t="str">
            <v>FAMILIAR PAESE</v>
          </cell>
          <cell r="E2256" t="str">
            <v>SÃO VALENTIM</v>
          </cell>
          <cell r="F2256" t="str">
            <v>ERECHIM</v>
          </cell>
          <cell r="G2256">
            <v>41416</v>
          </cell>
          <cell r="H2256" t="str">
            <v>130.104.161.4</v>
          </cell>
          <cell r="I2256">
            <v>0</v>
          </cell>
          <cell r="K2256">
            <v>41416</v>
          </cell>
          <cell r="L2256" t="str">
            <v>EMBUTIDOS E CARNE</v>
          </cell>
          <cell r="M2256" t="str">
            <v>SUINOCULTURA E BOVINOCULTURA DE CORTE</v>
          </cell>
          <cell r="O2256" t="str">
            <v>Carlos Henrique Paese</v>
          </cell>
          <cell r="P2256" t="str">
            <v>54 9923-3271 / 9953 0415</v>
          </cell>
          <cell r="R2256" t="str">
            <v>ANIMAL</v>
          </cell>
          <cell r="U2256" t="str">
            <v>mari_paese@hotmail.com</v>
          </cell>
          <cell r="V2256" t="str">
            <v>Linha Sete,  Bairro São Luiz</v>
          </cell>
          <cell r="W2256" t="str">
            <v>99.640-000</v>
          </cell>
          <cell r="X2256" t="str">
            <v>CONVENCIONAL</v>
          </cell>
        </row>
        <row r="2257">
          <cell r="C2257" t="str">
            <v>13.093/13</v>
          </cell>
          <cell r="D2257" t="str">
            <v>LUIZ DE RÉ</v>
          </cell>
          <cell r="E2257" t="str">
            <v>QUATRO IRMÃOS</v>
          </cell>
          <cell r="F2257" t="str">
            <v>ERECHIM</v>
          </cell>
          <cell r="G2257">
            <v>41418</v>
          </cell>
          <cell r="H2257" t="str">
            <v>490.100.175.1</v>
          </cell>
          <cell r="I2257">
            <v>1</v>
          </cell>
          <cell r="J2257">
            <v>43088</v>
          </cell>
          <cell r="K2257">
            <v>43088</v>
          </cell>
          <cell r="L2257" t="str">
            <v xml:space="preserve">LEITE E QUEIJO </v>
          </cell>
          <cell r="M2257" t="str">
            <v>BOVINOCULTURA DE LEITE</v>
          </cell>
          <cell r="O2257" t="str">
            <v>Luiz De Ré</v>
          </cell>
          <cell r="R2257" t="str">
            <v>ANIMAL</v>
          </cell>
          <cell r="S2257" t="str">
            <v>SIM</v>
          </cell>
          <cell r="X2257" t="str">
            <v>CONVENCIONAL</v>
          </cell>
        </row>
        <row r="2258">
          <cell r="C2258" t="str">
            <v>13.094/13</v>
          </cell>
          <cell r="D2258" t="str">
            <v>JACEDIR SOCCOL</v>
          </cell>
          <cell r="E2258" t="str">
            <v>GETÚLIO VARGAS</v>
          </cell>
          <cell r="F2258" t="str">
            <v>ERECHIM</v>
          </cell>
          <cell r="G2258">
            <v>41418</v>
          </cell>
          <cell r="H2258" t="str">
            <v>054.105.469.4</v>
          </cell>
          <cell r="I2258">
            <v>0</v>
          </cell>
          <cell r="K2258">
            <v>41418</v>
          </cell>
          <cell r="L2258" t="str">
            <v>SUCO DE UVA</v>
          </cell>
          <cell r="M2258" t="str">
            <v>VITIVINICULTURA</v>
          </cell>
          <cell r="O2258" t="str">
            <v>Jacedir Antônio Socol</v>
          </cell>
          <cell r="P2258" t="str">
            <v>54 9674 8132</v>
          </cell>
          <cell r="R2258" t="str">
            <v>BEBIDAS</v>
          </cell>
          <cell r="V2258" t="str">
            <v xml:space="preserve">Distrito Souza Ramos, </v>
          </cell>
          <cell r="W2258" t="str">
            <v>99.900-000</v>
          </cell>
          <cell r="X2258" t="str">
            <v>CONVENCIONAL</v>
          </cell>
        </row>
        <row r="2259">
          <cell r="C2259" t="str">
            <v>13.095/13</v>
          </cell>
          <cell r="D2259" t="str">
            <v>ROGALSKI</v>
          </cell>
          <cell r="E2259" t="str">
            <v>GETÚLIO VARGAS</v>
          </cell>
          <cell r="F2259" t="str">
            <v>ERECHIM</v>
          </cell>
          <cell r="G2259">
            <v>41418</v>
          </cell>
          <cell r="H2259" t="str">
            <v>054.105.533.0</v>
          </cell>
          <cell r="I2259">
            <v>1</v>
          </cell>
          <cell r="J2259">
            <v>43987</v>
          </cell>
          <cell r="K2259">
            <v>45389</v>
          </cell>
          <cell r="L2259" t="str">
            <v>VEGETAIS MINIMAMENTE PROCESSADOS</v>
          </cell>
          <cell r="M2259" t="str">
            <v>HORTICULTURA</v>
          </cell>
          <cell r="N2259" t="str">
            <v>Declaração nº 042/2018 (DNILA)</v>
          </cell>
          <cell r="O2259" t="str">
            <v>Jairo Rogalski</v>
          </cell>
          <cell r="P2259" t="str">
            <v>54 99923 0828</v>
          </cell>
          <cell r="R2259" t="str">
            <v>VEGETAL</v>
          </cell>
          <cell r="S2259" t="str">
            <v>VIGILÂNCIA SANITÁRIA</v>
          </cell>
          <cell r="V2259" t="str">
            <v>Linha Cinco, S/Nº - Interior</v>
          </cell>
          <cell r="W2259" t="str">
            <v>99.900-000</v>
          </cell>
          <cell r="X2259" t="str">
            <v>CONVENCIONAL</v>
          </cell>
        </row>
        <row r="2260">
          <cell r="C2260" t="str">
            <v>13.096/13</v>
          </cell>
          <cell r="D2260" t="str">
            <v>MOINHO GNASS</v>
          </cell>
          <cell r="E2260" t="str">
            <v>CRUZALTENSE</v>
          </cell>
          <cell r="F2260" t="str">
            <v>ERECHIM</v>
          </cell>
          <cell r="G2260">
            <v>41459</v>
          </cell>
          <cell r="H2260" t="str">
            <v>479.101.447.1</v>
          </cell>
          <cell r="I2260">
            <v>1</v>
          </cell>
          <cell r="J2260">
            <v>41464</v>
          </cell>
          <cell r="K2260">
            <v>41524</v>
          </cell>
          <cell r="L2260" t="str">
            <v>FARINHA DE MILHO</v>
          </cell>
          <cell r="M2260" t="str">
            <v>MILHO</v>
          </cell>
          <cell r="O2260" t="str">
            <v>Cleonice Gnass</v>
          </cell>
          <cell r="P2260" t="str">
            <v>54 9909 3119</v>
          </cell>
          <cell r="R2260" t="str">
            <v>VEGETAL</v>
          </cell>
          <cell r="S2260" t="str">
            <v>VIGILÂNCIA SANITÁRIA</v>
          </cell>
          <cell r="V2260" t="str">
            <v>Linha Rio Liso</v>
          </cell>
          <cell r="W2260" t="str">
            <v>99.650-000</v>
          </cell>
          <cell r="X2260" t="str">
            <v>CONVENCIONAL</v>
          </cell>
        </row>
        <row r="2261">
          <cell r="C2261" t="str">
            <v>13.097/13</v>
          </cell>
          <cell r="D2261" t="str">
            <v>QUEIJARIA FERONATO</v>
          </cell>
          <cell r="E2261" t="str">
            <v>SÃO VALENTIM</v>
          </cell>
          <cell r="F2261" t="str">
            <v>ERECHIM</v>
          </cell>
          <cell r="G2261">
            <v>41463</v>
          </cell>
          <cell r="H2261" t="str">
            <v>130.100.381.3</v>
          </cell>
          <cell r="I2261">
            <v>0</v>
          </cell>
          <cell r="K2261">
            <v>41493</v>
          </cell>
          <cell r="L2261" t="str">
            <v>QUEIJARIA/LATICÍCIO</v>
          </cell>
          <cell r="M2261" t="str">
            <v>BOVINOCULTURA DE LEITE</v>
          </cell>
          <cell r="O2261" t="str">
            <v>Maria Helena Baldissera Feronato</v>
          </cell>
          <cell r="R2261" t="str">
            <v>ANIMAL</v>
          </cell>
          <cell r="U2261" t="str">
            <v>artaferonato@hotmail.com</v>
          </cell>
          <cell r="V2261" t="str">
            <v>Linha Vista Alegre</v>
          </cell>
          <cell r="W2261" t="str">
            <v>99.640-000</v>
          </cell>
          <cell r="X2261" t="str">
            <v>CONVENCIONAL</v>
          </cell>
        </row>
        <row r="2262">
          <cell r="C2262" t="str">
            <v>13.098/13</v>
          </cell>
          <cell r="D2262" t="str">
            <v>DO MILVO</v>
          </cell>
          <cell r="E2262" t="str">
            <v>VIADUTOS</v>
          </cell>
          <cell r="F2262" t="str">
            <v>ERECHIM</v>
          </cell>
          <cell r="G2262">
            <v>41463</v>
          </cell>
          <cell r="H2262" t="str">
            <v>158.102.976.1</v>
          </cell>
          <cell r="I2262">
            <v>1</v>
          </cell>
          <cell r="J2262">
            <v>41929</v>
          </cell>
          <cell r="K2262">
            <v>44727</v>
          </cell>
          <cell r="L2262" t="str">
            <v>EMBUTIDOS, TORRESMO, BANHA E CARNE COSTELA</v>
          </cell>
          <cell r="M2262" t="str">
            <v>SUINOCULTURA</v>
          </cell>
          <cell r="N2262" t="str">
            <v>DECLARAÇÃO NÃO INCIDÊNCIA N°11/2022</v>
          </cell>
          <cell r="O2262" t="str">
            <v>Jenair Honetta Goliszevski</v>
          </cell>
          <cell r="P2262" t="str">
            <v>54 99628 8050 / 99695 5415</v>
          </cell>
          <cell r="R2262" t="str">
            <v>ANIMAL</v>
          </cell>
          <cell r="S2262" t="str">
            <v>SIM</v>
          </cell>
          <cell r="V2262" t="str">
            <v>Linha Rio Marcelino, s/n° - Interior</v>
          </cell>
          <cell r="W2262" t="str">
            <v>99.820-000</v>
          </cell>
          <cell r="X2262" t="str">
            <v>CONVENCIONAL</v>
          </cell>
        </row>
        <row r="2263">
          <cell r="C2263" t="str">
            <v>13.099/13</v>
          </cell>
          <cell r="D2263" t="str">
            <v>COMERCIAL DE CARNES MUNARO</v>
          </cell>
          <cell r="E2263" t="str">
            <v>VIADUTOS</v>
          </cell>
          <cell r="F2263" t="str">
            <v>ERECHIM</v>
          </cell>
          <cell r="G2263">
            <v>41463</v>
          </cell>
          <cell r="H2263" t="str">
            <v>158.000.793.4</v>
          </cell>
          <cell r="I2263">
            <v>1</v>
          </cell>
          <cell r="J2263">
            <v>42102</v>
          </cell>
          <cell r="K2263">
            <v>42220</v>
          </cell>
          <cell r="L2263" t="str">
            <v>EMBUTIDOS</v>
          </cell>
          <cell r="M2263" t="str">
            <v>SUINOCULTURA, BOVINOCULTURA DE CORTE E OVINOCULTURA</v>
          </cell>
          <cell r="O2263" t="str">
            <v>Ivan Marcos Munaro</v>
          </cell>
          <cell r="P2263" t="str">
            <v>54 9633 6706</v>
          </cell>
          <cell r="R2263" t="str">
            <v>ANIMAL</v>
          </cell>
          <cell r="S2263" t="str">
            <v>SIM</v>
          </cell>
          <cell r="U2263" t="str">
            <v>munaroivan@hotmail.com</v>
          </cell>
          <cell r="V2263" t="str">
            <v>Linha Três S/N</v>
          </cell>
          <cell r="W2263" t="str">
            <v>99.820-000</v>
          </cell>
          <cell r="X2263" t="str">
            <v>CONVENCIONAL</v>
          </cell>
        </row>
        <row r="2264">
          <cell r="C2264" t="str">
            <v>13.100/13</v>
          </cell>
          <cell r="D2264" t="str">
            <v>FRANGOS LORENZI</v>
          </cell>
          <cell r="E2264" t="str">
            <v>CAMPINAS DO SUL</v>
          </cell>
          <cell r="F2264" t="str">
            <v>ERECHIM</v>
          </cell>
          <cell r="G2264">
            <v>41463</v>
          </cell>
          <cell r="H2264" t="str">
            <v>018.103.655.0</v>
          </cell>
          <cell r="I2264">
            <v>0</v>
          </cell>
          <cell r="K2264">
            <v>41493</v>
          </cell>
          <cell r="L2264" t="str">
            <v>FRANGO</v>
          </cell>
          <cell r="M2264" t="str">
            <v>AVICULTURA DE CORTE</v>
          </cell>
          <cell r="O2264" t="str">
            <v>Gilmar Lorenzi</v>
          </cell>
          <cell r="P2264" t="str">
            <v>54 9223 5461</v>
          </cell>
          <cell r="R2264" t="str">
            <v>ANIMAL</v>
          </cell>
          <cell r="V2264" t="str">
            <v>Linha São Caetano</v>
          </cell>
          <cell r="W2264" t="str">
            <v>99.660-000</v>
          </cell>
          <cell r="X2264" t="str">
            <v>CONVENCIONAL</v>
          </cell>
        </row>
        <row r="2265">
          <cell r="C2265" t="str">
            <v>13.101/13</v>
          </cell>
          <cell r="D2265" t="str">
            <v>APICULTURA TROMBETTA</v>
          </cell>
          <cell r="E2265" t="str">
            <v>ITATIBA DO SUL</v>
          </cell>
          <cell r="F2265" t="str">
            <v>ERECHIM</v>
          </cell>
          <cell r="G2265">
            <v>41463</v>
          </cell>
          <cell r="H2265" t="str">
            <v>199.101.895.6</v>
          </cell>
          <cell r="I2265">
            <v>1</v>
          </cell>
          <cell r="J2265">
            <v>44035</v>
          </cell>
          <cell r="K2265">
            <v>44035</v>
          </cell>
          <cell r="L2265" t="str">
            <v>MEL</v>
          </cell>
          <cell r="M2265" t="str">
            <v>APICULTURA</v>
          </cell>
          <cell r="N2265" t="str">
            <v>DECLARAÇÃO MUNICIPAL DE ISENÇÃO</v>
          </cell>
          <cell r="O2265" t="str">
            <v>Ildo Trombetta</v>
          </cell>
          <cell r="P2265" t="str">
            <v>54 9967 2491</v>
          </cell>
          <cell r="Q2265" t="str">
            <v>54 3528 1144</v>
          </cell>
          <cell r="R2265" t="str">
            <v>ANIMAL</v>
          </cell>
          <cell r="V2265" t="str">
            <v>Linha Racaloski</v>
          </cell>
          <cell r="W2265" t="str">
            <v>99.760-000</v>
          </cell>
          <cell r="X2265" t="str">
            <v>CONVENCIONAL</v>
          </cell>
        </row>
        <row r="2266">
          <cell r="C2266" t="str">
            <v>13.102/13</v>
          </cell>
          <cell r="D2266" t="str">
            <v>LATICINIOS SADOVSKI</v>
          </cell>
          <cell r="E2266" t="str">
            <v>VIADUTOS</v>
          </cell>
          <cell r="F2266" t="str">
            <v>ERECHIM</v>
          </cell>
          <cell r="G2266">
            <v>41484</v>
          </cell>
          <cell r="H2266" t="str">
            <v>158.103.982.1</v>
          </cell>
          <cell r="I2266">
            <v>0</v>
          </cell>
          <cell r="K2266">
            <v>41484</v>
          </cell>
          <cell r="L2266" t="str">
            <v>QUEIJO</v>
          </cell>
          <cell r="M2266" t="str">
            <v>BOVINOCULTURA DE LEITE</v>
          </cell>
          <cell r="O2266" t="str">
            <v>David Sadovski</v>
          </cell>
          <cell r="P2266" t="str">
            <v>54 9958 2574</v>
          </cell>
          <cell r="R2266" t="str">
            <v>ANIMAL</v>
          </cell>
          <cell r="V2266" t="str">
            <v>Linha 5 Secção Suzana, La. Lambari</v>
          </cell>
          <cell r="W2266" t="str">
            <v>99.820-000</v>
          </cell>
          <cell r="X2266" t="str">
            <v>CONVENCIONAL</v>
          </cell>
        </row>
        <row r="2267">
          <cell r="C2267" t="str">
            <v>13.103/13</v>
          </cell>
          <cell r="D2267" t="str">
            <v>QUEIJARIA BALDO</v>
          </cell>
          <cell r="E2267" t="str">
            <v>SÃO VALENTIM</v>
          </cell>
          <cell r="F2267" t="str">
            <v>ERECHIM</v>
          </cell>
          <cell r="G2267">
            <v>41492</v>
          </cell>
          <cell r="H2267" t="str">
            <v>130.103.429.8</v>
          </cell>
          <cell r="I2267">
            <v>0</v>
          </cell>
          <cell r="K2267">
            <v>41433</v>
          </cell>
          <cell r="L2267" t="str">
            <v>QUEIJO</v>
          </cell>
          <cell r="M2267" t="str">
            <v>BOVINOCULTURA DE LEITE</v>
          </cell>
          <cell r="O2267" t="str">
            <v>Ademir Baldo</v>
          </cell>
          <cell r="P2267" t="str">
            <v>54 9905 5658</v>
          </cell>
          <cell r="R2267" t="str">
            <v>ANIMAL</v>
          </cell>
          <cell r="U2267" t="str">
            <v>ademirbaldo13@hotmail.com</v>
          </cell>
          <cell r="V2267" t="str">
            <v>Linha São João</v>
          </cell>
          <cell r="W2267" t="str">
            <v>99.640-000</v>
          </cell>
          <cell r="X2267" t="str">
            <v>CONVENCIONAL</v>
          </cell>
        </row>
        <row r="2268">
          <cell r="C2268" t="str">
            <v>13.104/13</v>
          </cell>
          <cell r="D2268" t="str">
            <v>MARI</v>
          </cell>
          <cell r="E2268" t="str">
            <v>EREBANGO</v>
          </cell>
          <cell r="G2268">
            <v>41492</v>
          </cell>
          <cell r="H2268" t="str">
            <v>270.100.517.0</v>
          </cell>
          <cell r="I2268">
            <v>0</v>
          </cell>
          <cell r="J2268">
            <v>42117</v>
          </cell>
          <cell r="K2268" t="str">
            <v>DESC</v>
          </cell>
          <cell r="L2268" t="str">
            <v>PANIFICADOS</v>
          </cell>
          <cell r="M2268" t="str">
            <v>TRIGO</v>
          </cell>
          <cell r="N2268" t="str">
            <v>DECLARAÇÃO DE NÃO INCIDENCIA DE LICENCIAMENTO AMBIENTAL Nº 04/2019 - DEPARTAMENTO MUNICIPAL AMBIENTAL</v>
          </cell>
          <cell r="O2268" t="str">
            <v>Maristânia Fátima Noskoski Cieslak</v>
          </cell>
          <cell r="P2268" t="str">
            <v>54 9631 6852</v>
          </cell>
          <cell r="R2268" t="str">
            <v>VEGETAL</v>
          </cell>
          <cell r="V2268" t="str">
            <v>Rua Dr. José Canessa, 553, centro</v>
          </cell>
          <cell r="W2268" t="str">
            <v>99.920-000</v>
          </cell>
          <cell r="X2268" t="str">
            <v>CONVENCIONAL</v>
          </cell>
        </row>
        <row r="2269">
          <cell r="C2269" t="str">
            <v>13.105/13</v>
          </cell>
          <cell r="D2269" t="str">
            <v>SÃO ROQUE</v>
          </cell>
          <cell r="E2269" t="str">
            <v>CRUZALTENSE</v>
          </cell>
          <cell r="F2269" t="str">
            <v>ERECHIM</v>
          </cell>
          <cell r="G2269">
            <v>41492</v>
          </cell>
          <cell r="H2269" t="str">
            <v>479.100.702.5</v>
          </cell>
          <cell r="I2269">
            <v>1</v>
          </cell>
          <cell r="J2269">
            <v>44357</v>
          </cell>
          <cell r="K2269">
            <v>44475</v>
          </cell>
          <cell r="L2269" t="str">
            <v>PANIFICADOS</v>
          </cell>
          <cell r="M2269" t="str">
            <v>TRIGO</v>
          </cell>
          <cell r="N2269" t="str">
            <v>Certidão Mun NILA nº 002/20</v>
          </cell>
          <cell r="O2269" t="str">
            <v>Elaine Ferreira Dall Agnol</v>
          </cell>
          <cell r="P2269" t="str">
            <v>54 9627 5794</v>
          </cell>
          <cell r="Q2269" t="str">
            <v>54 3616 6335</v>
          </cell>
          <cell r="R2269" t="str">
            <v>VEGETAL</v>
          </cell>
          <cell r="S2269" t="str">
            <v>VIGILÂNCIA SANITÁRIA</v>
          </cell>
          <cell r="V2269" t="str">
            <v>Linha São Roque</v>
          </cell>
          <cell r="W2269" t="str">
            <v>99.665-000</v>
          </cell>
          <cell r="X2269" t="str">
            <v>CONVENCIONAL</v>
          </cell>
        </row>
        <row r="2270">
          <cell r="C2270" t="str">
            <v>13.106/13</v>
          </cell>
          <cell r="D2270" t="str">
            <v>DOCES E FRUTAS POLETI</v>
          </cell>
          <cell r="E2270" t="str">
            <v>ITATIBA DO SUL</v>
          </cell>
          <cell r="F2270" t="str">
            <v>ERECHIM</v>
          </cell>
          <cell r="G2270">
            <v>41492</v>
          </cell>
          <cell r="H2270" t="str">
            <v>199.101.116.1</v>
          </cell>
          <cell r="I2270">
            <v>0</v>
          </cell>
          <cell r="K2270">
            <v>41433</v>
          </cell>
          <cell r="L2270" t="str">
            <v>GELÉIAS</v>
          </cell>
          <cell r="M2270" t="str">
            <v>ABÓBORA, MAMÃO, LARANJA</v>
          </cell>
          <cell r="O2270" t="str">
            <v>Orilde Maria Nadaleti Poloni</v>
          </cell>
          <cell r="P2270" t="str">
            <v>49 9133 2950</v>
          </cell>
          <cell r="Q2270" t="str">
            <v>54 3528 1144</v>
          </cell>
          <cell r="R2270" t="str">
            <v>VEGETAL</v>
          </cell>
          <cell r="V2270" t="str">
            <v>Linha Pitanga Alta</v>
          </cell>
          <cell r="W2270" t="str">
            <v>99.760-000</v>
          </cell>
          <cell r="X2270" t="str">
            <v>CONVENCIONAL</v>
          </cell>
        </row>
        <row r="2271">
          <cell r="C2271" t="str">
            <v>13.107/13</v>
          </cell>
          <cell r="D2271" t="str">
            <v>DONA ANA</v>
          </cell>
          <cell r="E2271" t="str">
            <v>CRUZALTENSE</v>
          </cell>
          <cell r="F2271" t="str">
            <v>ERECHIM</v>
          </cell>
          <cell r="G2271">
            <v>41492</v>
          </cell>
          <cell r="H2271" t="str">
            <v>479.100.306.2</v>
          </cell>
          <cell r="I2271">
            <v>1</v>
          </cell>
          <cell r="J2271">
            <v>41856</v>
          </cell>
          <cell r="K2271">
            <v>44790</v>
          </cell>
          <cell r="L2271" t="str">
            <v>FARINÁCEOS</v>
          </cell>
          <cell r="M2271" t="str">
            <v>TRIGO</v>
          </cell>
          <cell r="N2271" t="str">
            <v>CERTIDÃO Nº 007/2019 - LICENCIAMENTO AMBIENTAL PREFEITURA MUNICIPAL DE CRUZALTENSE</v>
          </cell>
          <cell r="O2271" t="str">
            <v>Ana Mingori</v>
          </cell>
          <cell r="P2271" t="str">
            <v>54 99964 6902</v>
          </cell>
          <cell r="Q2271" t="str">
            <v>54 3613 3457</v>
          </cell>
          <cell r="R2271" t="str">
            <v>VEGETAL</v>
          </cell>
          <cell r="S2271" t="str">
            <v>VIGILÂNCIA SANITÁRIA</v>
          </cell>
          <cell r="V2271" t="str">
            <v>Linha Santa Catarina</v>
          </cell>
          <cell r="W2271" t="str">
            <v>99.665-000</v>
          </cell>
          <cell r="X2271" t="str">
            <v>CONVENCIONAL</v>
          </cell>
        </row>
        <row r="2272">
          <cell r="C2272" t="str">
            <v>13.108/13</v>
          </cell>
          <cell r="D2272" t="str">
            <v>TOMASI</v>
          </cell>
          <cell r="E2272" t="str">
            <v>ARATIBA</v>
          </cell>
          <cell r="F2272" t="str">
            <v>ERECHIM</v>
          </cell>
          <cell r="G2272">
            <v>41492</v>
          </cell>
          <cell r="H2272" t="str">
            <v>004.104.799.0</v>
          </cell>
          <cell r="I2272">
            <v>1</v>
          </cell>
          <cell r="J2272">
            <v>42311</v>
          </cell>
          <cell r="K2272">
            <v>42074</v>
          </cell>
          <cell r="L2272" t="str">
            <v>MELADO, AÇÚCAR MASCAVO, RAPADURA</v>
          </cell>
          <cell r="M2272" t="str">
            <v>CANA-DE-AÇÚCAR</v>
          </cell>
          <cell r="O2272" t="str">
            <v>Juciê Carlos Tomasi</v>
          </cell>
          <cell r="P2272" t="str">
            <v>54 3376 1174</v>
          </cell>
          <cell r="Q2272" t="str">
            <v>54 3376 1239</v>
          </cell>
          <cell r="R2272" t="str">
            <v>VEGETAL</v>
          </cell>
          <cell r="S2272" t="str">
            <v>VIGILÂNCIA SANITÁRIA</v>
          </cell>
          <cell r="V2272" t="str">
            <v>Linha Tamanduá</v>
          </cell>
          <cell r="W2272" t="str">
            <v>99.770-000</v>
          </cell>
          <cell r="X2272" t="str">
            <v>CONVENCIONAL</v>
          </cell>
        </row>
        <row r="2273">
          <cell r="C2273" t="str">
            <v>13.109/13</v>
          </cell>
          <cell r="D2273" t="str">
            <v>SCHMIDT</v>
          </cell>
          <cell r="E2273" t="str">
            <v>ARATIBA</v>
          </cell>
          <cell r="F2273" t="str">
            <v>ERECHIM</v>
          </cell>
          <cell r="G2273">
            <v>41492</v>
          </cell>
          <cell r="H2273" t="str">
            <v>004.103.627.1</v>
          </cell>
          <cell r="I2273">
            <v>1</v>
          </cell>
          <cell r="J2273">
            <v>41974</v>
          </cell>
          <cell r="K2273">
            <v>44678</v>
          </cell>
          <cell r="L2273" t="str">
            <v>AÇÚCAR MARCAVO, MELADO E DOCE DE FRUTAS (FIGO, PESSEGO, MAMÃO E ABÓBORA)</v>
          </cell>
          <cell r="M2273" t="str">
            <v>CANA-DE-AÇÚCAR E FRUTICULTURA</v>
          </cell>
          <cell r="N2273" t="str">
            <v>LO N°080 P.M.A/2022</v>
          </cell>
          <cell r="O2273" t="str">
            <v>Irineu José Schmidt</v>
          </cell>
          <cell r="P2273" t="str">
            <v>54 99154 8050 / 99128 3015</v>
          </cell>
          <cell r="R2273" t="str">
            <v>VEGETAL</v>
          </cell>
          <cell r="S2273" t="str">
            <v>VIGILÂNCIA SANITÁRIA</v>
          </cell>
          <cell r="U2273" t="str">
            <v>agroindustriaschmidt@hotmail.com</v>
          </cell>
          <cell r="V2273" t="str">
            <v>Linha Enjeitado, s/n° - Interior</v>
          </cell>
          <cell r="W2273" t="str">
            <v>99.770-000</v>
          </cell>
          <cell r="X2273" t="str">
            <v>CONVENCIONAL</v>
          </cell>
        </row>
        <row r="2274">
          <cell r="C2274" t="str">
            <v>13.110/13</v>
          </cell>
          <cell r="D2274" t="str">
            <v>FAMILIAR RITA</v>
          </cell>
          <cell r="E2274" t="str">
            <v>CENTENÁRIO</v>
          </cell>
          <cell r="F2274" t="str">
            <v>ERECHIM</v>
          </cell>
          <cell r="G2274">
            <v>41492</v>
          </cell>
          <cell r="H2274" t="str">
            <v>347.101.378.6</v>
          </cell>
          <cell r="I2274">
            <v>0</v>
          </cell>
          <cell r="K2274">
            <v>41433</v>
          </cell>
          <cell r="L2274" t="str">
            <v>PANIFICADOS - BOLACHAS, PÃES, CUCAS</v>
          </cell>
          <cell r="M2274" t="str">
            <v>TRIGO</v>
          </cell>
          <cell r="O2274" t="str">
            <v>Rita Fátima golunski Biesek</v>
          </cell>
          <cell r="P2274" t="str">
            <v>54 3613 5014</v>
          </cell>
          <cell r="R2274" t="str">
            <v>VEGETAL</v>
          </cell>
          <cell r="V2274" t="str">
            <v>João Serafini</v>
          </cell>
          <cell r="W2274" t="str">
            <v>99.838-000</v>
          </cell>
          <cell r="X2274" t="str">
            <v>CONVENCIONAL</v>
          </cell>
        </row>
        <row r="2275">
          <cell r="C2275" t="str">
            <v>13.111/13</v>
          </cell>
          <cell r="D2275" t="str">
            <v>VILSON TEIXEIRA VIANA</v>
          </cell>
          <cell r="E2275" t="str">
            <v>SERTÃO</v>
          </cell>
          <cell r="F2275" t="str">
            <v>ERECHIM</v>
          </cell>
          <cell r="G2275">
            <v>41492</v>
          </cell>
          <cell r="H2275" t="str">
            <v>229.102.613.0</v>
          </cell>
          <cell r="I2275">
            <v>1</v>
          </cell>
          <cell r="J2275">
            <v>41498</v>
          </cell>
          <cell r="K2275">
            <v>44727</v>
          </cell>
          <cell r="L2275" t="str">
            <v>MEL, PRÓPOLIS, PÓLEN</v>
          </cell>
          <cell r="M2275" t="str">
            <v>APICULTURA</v>
          </cell>
          <cell r="N2275" t="str">
            <v>N°5/2022</v>
          </cell>
          <cell r="O2275" t="str">
            <v>Vilson Teixeira Viana</v>
          </cell>
          <cell r="P2275" t="str">
            <v>54 99635 3154</v>
          </cell>
          <cell r="R2275" t="str">
            <v>ANIMAL</v>
          </cell>
          <cell r="S2275" t="str">
            <v>SIM</v>
          </cell>
          <cell r="U2275" t="str">
            <v>vilsonviana@hotmail.com</v>
          </cell>
          <cell r="V2275" t="str">
            <v>Comunidade Engenheiro Luiz Englert, s/n° - Interior</v>
          </cell>
          <cell r="W2275" t="str">
            <v>99.170-000</v>
          </cell>
          <cell r="X2275" t="str">
            <v>CONVENCIONAL</v>
          </cell>
        </row>
        <row r="2276">
          <cell r="C2276" t="str">
            <v>13.112/13</v>
          </cell>
          <cell r="D2276" t="str">
            <v>GRANJA AVÍCOLA ZULIAN</v>
          </cell>
          <cell r="E2276" t="str">
            <v>ERECHIM</v>
          </cell>
          <cell r="F2276" t="str">
            <v>ERECHIM</v>
          </cell>
          <cell r="G2276">
            <v>41492</v>
          </cell>
          <cell r="H2276" t="str">
            <v>039.107.226.9</v>
          </cell>
          <cell r="I2276">
            <v>1</v>
          </cell>
          <cell r="J2276">
            <v>41687</v>
          </cell>
          <cell r="K2276">
            <v>44771</v>
          </cell>
          <cell r="L2276" t="str">
            <v>OVOS E DOCES</v>
          </cell>
          <cell r="M2276" t="str">
            <v>AVICULTURA DE POSTURA</v>
          </cell>
          <cell r="N2276" t="str">
            <v>LO N°072/2020</v>
          </cell>
          <cell r="O2276" t="str">
            <v>Paulo Roberto Zulian</v>
          </cell>
          <cell r="P2276" t="str">
            <v>54 99663 3493 / 99605 1127</v>
          </cell>
          <cell r="R2276" t="str">
            <v>ANIMAL</v>
          </cell>
          <cell r="S2276" t="str">
            <v>SIM</v>
          </cell>
          <cell r="U2276" t="str">
            <v>granja.zulian@hotmail.com</v>
          </cell>
          <cell r="V2276" t="str">
            <v>Linha km 06, interior Erechim</v>
          </cell>
          <cell r="W2276" t="str">
            <v>99.700-000</v>
          </cell>
          <cell r="X2276" t="str">
            <v>CONVENCIONAL</v>
          </cell>
        </row>
        <row r="2277">
          <cell r="C2277" t="str">
            <v>13.113/13</v>
          </cell>
          <cell r="D2277" t="str">
            <v>VALE DO URUGUAI</v>
          </cell>
          <cell r="E2277" t="str">
            <v>MARCELINO RAMOS</v>
          </cell>
          <cell r="F2277" t="str">
            <v>ERECHIM</v>
          </cell>
          <cell r="G2277">
            <v>41501</v>
          </cell>
          <cell r="H2277" t="str">
            <v>076.101.144.7</v>
          </cell>
          <cell r="I2277">
            <v>1</v>
          </cell>
          <cell r="J2277">
            <v>42935</v>
          </cell>
          <cell r="K2277">
            <v>44214</v>
          </cell>
          <cell r="L2277" t="str">
            <v>AÇÚCAR</v>
          </cell>
          <cell r="M2277" t="str">
            <v>CANA-DE-AÇÚCAR</v>
          </cell>
          <cell r="N2277" t="str">
            <v>INFORMAÇÃO Nº 02/2019 - PREFEITURA MUNICIPAL DE MARCELINO RAMOS</v>
          </cell>
          <cell r="O2277" t="str">
            <v>Antonio Hipolito Dal Zot</v>
          </cell>
          <cell r="P2277" t="str">
            <v>49 99924 2006</v>
          </cell>
          <cell r="R2277" t="str">
            <v>VEGETAL</v>
          </cell>
          <cell r="S2277" t="str">
            <v>VIGILÂNCIA SANITÁRIA</v>
          </cell>
          <cell r="V2277" t="str">
            <v>Linha Um Estreito, s/n° - Interior</v>
          </cell>
          <cell r="W2277" t="str">
            <v>99.800-000</v>
          </cell>
          <cell r="X2277" t="str">
            <v>EM TRANSIÇÃO AGROECOLÓGICA</v>
          </cell>
        </row>
        <row r="2278">
          <cell r="C2278" t="str">
            <v>13.114/13</v>
          </cell>
          <cell r="D2278" t="str">
            <v>CASA DO MEL APIARIO ANGONESE</v>
          </cell>
          <cell r="E2278" t="str">
            <v>ERECHIM</v>
          </cell>
          <cell r="F2278" t="str">
            <v>ERECHIM</v>
          </cell>
          <cell r="G2278">
            <v>41501</v>
          </cell>
          <cell r="H2278" t="str">
            <v>039.107.394.0</v>
          </cell>
          <cell r="I2278">
            <v>1</v>
          </cell>
          <cell r="J2278">
            <v>41507</v>
          </cell>
          <cell r="K2278">
            <v>45107</v>
          </cell>
          <cell r="L2278" t="str">
            <v>MEL</v>
          </cell>
          <cell r="M2278" t="str">
            <v>APICULTURA</v>
          </cell>
          <cell r="N2278" t="str">
            <v>DNILA Mun 364/2022 SMMA</v>
          </cell>
          <cell r="O2278" t="str">
            <v>RODRIGO MATEUS ANGONESE</v>
          </cell>
          <cell r="P2278" t="str">
            <v>54 99909 5123</v>
          </cell>
          <cell r="R2278" t="str">
            <v>ANIMAL</v>
          </cell>
          <cell r="S2278" t="str">
            <v>SIM</v>
          </cell>
          <cell r="V2278" t="str">
            <v>Km 14 Dourado, S/N - Interior</v>
          </cell>
          <cell r="W2278" t="str">
            <v>99.700-000</v>
          </cell>
          <cell r="X2278" t="str">
            <v>CONVENCIONAL</v>
          </cell>
        </row>
        <row r="2279">
          <cell r="C2279" t="str">
            <v>13.115/13</v>
          </cell>
          <cell r="D2279" t="str">
            <v>VALE PALOMA</v>
          </cell>
          <cell r="E2279" t="str">
            <v>BARÃO DE COTEGIPE</v>
          </cell>
          <cell r="F2279" t="str">
            <v>ERECHIM</v>
          </cell>
          <cell r="G2279">
            <v>41501</v>
          </cell>
          <cell r="H2279" t="str">
            <v>170.103.079.6</v>
          </cell>
          <cell r="I2279">
            <v>0</v>
          </cell>
          <cell r="K2279">
            <v>41501</v>
          </cell>
          <cell r="L2279" t="str">
            <v>MANDIOCA DESCASCADA</v>
          </cell>
          <cell r="M2279" t="str">
            <v>MANDIOCA</v>
          </cell>
          <cell r="O2279" t="str">
            <v>Vitório Juk</v>
          </cell>
          <cell r="P2279" t="str">
            <v>54 9932 6702</v>
          </cell>
          <cell r="R2279" t="str">
            <v>VEGETAL</v>
          </cell>
          <cell r="V2279" t="str">
            <v>linha Uma-Paloma</v>
          </cell>
          <cell r="W2279" t="str">
            <v>99.740-000</v>
          </cell>
          <cell r="X2279" t="str">
            <v>CONVENCIONAL</v>
          </cell>
        </row>
        <row r="2280">
          <cell r="C2280" t="str">
            <v>13.116/13</v>
          </cell>
          <cell r="D2280" t="str">
            <v>PANIFÍCIOS KERKOFF</v>
          </cell>
          <cell r="E2280" t="str">
            <v>ERECHIM</v>
          </cell>
          <cell r="F2280" t="str">
            <v>ERECHIM</v>
          </cell>
          <cell r="G2280">
            <v>41501</v>
          </cell>
          <cell r="H2280" t="str">
            <v>039.106.753.2</v>
          </cell>
          <cell r="I2280">
            <v>0</v>
          </cell>
          <cell r="K2280">
            <v>41501</v>
          </cell>
          <cell r="L2280" t="str">
            <v xml:space="preserve">PANIFICADOS </v>
          </cell>
          <cell r="M2280" t="str">
            <v>TRIGO</v>
          </cell>
          <cell r="O2280" t="str">
            <v>Eliane Marta Lise Vande Kerkoff</v>
          </cell>
          <cell r="P2280" t="str">
            <v>54 9987 4910</v>
          </cell>
          <cell r="R2280" t="str">
            <v>VEGETAL</v>
          </cell>
          <cell r="V2280" t="str">
            <v>Km  14 -</v>
          </cell>
          <cell r="W2280" t="str">
            <v>99.700-000</v>
          </cell>
          <cell r="X2280" t="str">
            <v>CONVENCIONAL</v>
          </cell>
        </row>
        <row r="2281">
          <cell r="C2281" t="str">
            <v>13.117/13</v>
          </cell>
          <cell r="D2281" t="str">
            <v>SABOR DO VALE</v>
          </cell>
          <cell r="E2281" t="str">
            <v>ERECHIM</v>
          </cell>
          <cell r="F2281" t="str">
            <v>ERECHIM</v>
          </cell>
          <cell r="G2281">
            <v>41533</v>
          </cell>
          <cell r="H2281" t="str">
            <v>039.108.131.4</v>
          </cell>
          <cell r="I2281">
            <v>1</v>
          </cell>
          <cell r="J2281">
            <v>41922</v>
          </cell>
          <cell r="K2281">
            <v>44727</v>
          </cell>
          <cell r="L2281" t="str">
            <v>PANIFICADOS</v>
          </cell>
          <cell r="M2281" t="str">
            <v>TRIGO</v>
          </cell>
          <cell r="N2281" t="str">
            <v>DNILA N° 089/2019 - PEAF DACA</v>
          </cell>
          <cell r="O2281" t="str">
            <v>Lucivane Fátima Isoton Pigatto</v>
          </cell>
          <cell r="P2281" t="str">
            <v>54 99947 6097 / 99908 8133</v>
          </cell>
          <cell r="Q2281" t="str">
            <v>54 3321 4856 R: 226</v>
          </cell>
          <cell r="R2281" t="str">
            <v>VEGETAL</v>
          </cell>
          <cell r="S2281" t="str">
            <v>VIGILÂNCIA SANITÁRIA</v>
          </cell>
          <cell r="V2281" t="str">
            <v>Km 14, s/nº - Interior</v>
          </cell>
          <cell r="W2281" t="str">
            <v>99.700-000</v>
          </cell>
          <cell r="X2281" t="str">
            <v>CONVENCIONAL</v>
          </cell>
        </row>
        <row r="2282">
          <cell r="C2282" t="str">
            <v>13.118/13</v>
          </cell>
          <cell r="D2282" t="str">
            <v>GRANJA AVÍCOLA PIGATTO</v>
          </cell>
          <cell r="E2282" t="str">
            <v>ERECHIM</v>
          </cell>
          <cell r="F2282" t="str">
            <v>ERECHIM</v>
          </cell>
          <cell r="G2282">
            <v>41533</v>
          </cell>
          <cell r="H2282" t="str">
            <v>039.105.616.6</v>
          </cell>
          <cell r="I2282">
            <v>1</v>
          </cell>
          <cell r="J2282">
            <v>41547</v>
          </cell>
          <cell r="K2282">
            <v>41547</v>
          </cell>
          <cell r="L2282" t="str">
            <v>OVOS</v>
          </cell>
          <cell r="M2282" t="str">
            <v>AVICULTURA DE POSTURA</v>
          </cell>
          <cell r="O2282" t="str">
            <v>Augusto Pigatto</v>
          </cell>
          <cell r="P2282" t="str">
            <v>54 9947 6098 / 9908 8133</v>
          </cell>
          <cell r="Q2282" t="str">
            <v>54 3321 4856 R: 226</v>
          </cell>
          <cell r="R2282" t="str">
            <v>ANIMAL</v>
          </cell>
          <cell r="S2282" t="str">
            <v>SIM</v>
          </cell>
          <cell r="V2282" t="str">
            <v>Linha Km 14,interior</v>
          </cell>
          <cell r="W2282" t="str">
            <v>99.700-000</v>
          </cell>
          <cell r="X2282" t="str">
            <v>CONVENCIONAL</v>
          </cell>
        </row>
        <row r="2283">
          <cell r="C2283" t="str">
            <v>13.119/13</v>
          </cell>
          <cell r="D2283" t="str">
            <v>PADARIA VALE DOURADO</v>
          </cell>
          <cell r="E2283" t="str">
            <v>ERECHIM</v>
          </cell>
          <cell r="F2283" t="str">
            <v>ERECHIM</v>
          </cell>
          <cell r="G2283">
            <v>41533</v>
          </cell>
          <cell r="H2283" t="str">
            <v>039.106.642.0</v>
          </cell>
          <cell r="I2283">
            <v>1</v>
          </cell>
          <cell r="J2283">
            <v>45652</v>
          </cell>
          <cell r="K2283">
            <v>45652</v>
          </cell>
          <cell r="L2283" t="str">
            <v>PANIFICADOS: PÃES, BOLACHAS, CUCAS</v>
          </cell>
          <cell r="M2283" t="str">
            <v>TRIGO</v>
          </cell>
          <cell r="N2283" t="str">
            <v>Of. nº 265 - SMMA (DNILA 2024)</v>
          </cell>
          <cell r="O2283" t="str">
            <v>Paulo Rogério Balen</v>
          </cell>
          <cell r="P2283" t="str">
            <v>54 99608 4720</v>
          </cell>
          <cell r="R2283" t="str">
            <v>VEGETAL</v>
          </cell>
          <cell r="S2283" t="str">
            <v>VIGILÂNCIA SANITÁRIA</v>
          </cell>
          <cell r="U2283" t="str">
            <v>paulobalen08@gmail.com</v>
          </cell>
          <cell r="V2283" t="str">
            <v>Comunidade de Km 14 Dourado, s/nº - Interior</v>
          </cell>
          <cell r="W2283" t="str">
            <v>99.700-000</v>
          </cell>
          <cell r="X2283" t="str">
            <v>CONVENCIONAL</v>
          </cell>
        </row>
        <row r="2284">
          <cell r="C2284" t="str">
            <v>13.120/13</v>
          </cell>
          <cell r="D2284" t="str">
            <v>MAIS SABOR PRODUTOS COLONIAIS</v>
          </cell>
          <cell r="E2284" t="str">
            <v>BARÃO DE COTEGIPE</v>
          </cell>
          <cell r="F2284" t="str">
            <v>ERECHIM</v>
          </cell>
          <cell r="G2284">
            <v>41533</v>
          </cell>
          <cell r="H2284" t="str">
            <v>170.103.351.5</v>
          </cell>
          <cell r="I2284">
            <v>0</v>
          </cell>
          <cell r="K2284">
            <v>41533</v>
          </cell>
          <cell r="L2284" t="str">
            <v>PANIFICADOS</v>
          </cell>
          <cell r="M2284" t="str">
            <v>TRIGO</v>
          </cell>
          <cell r="O2284" t="str">
            <v>Cleci Rizzi Bandiera</v>
          </cell>
          <cell r="P2284" t="str">
            <v>54 9172 4203</v>
          </cell>
          <cell r="R2284" t="str">
            <v>VEGETAL</v>
          </cell>
          <cell r="U2284" t="str">
            <v>valmor@bio4.com.br</v>
          </cell>
          <cell r="V2284" t="str">
            <v>Linha Quatro-Gramado</v>
          </cell>
          <cell r="W2284" t="str">
            <v>99.740-000</v>
          </cell>
          <cell r="X2284" t="str">
            <v>CONVENCIONAL</v>
          </cell>
        </row>
        <row r="2285">
          <cell r="C2285" t="str">
            <v>13.121/13</v>
          </cell>
          <cell r="D2285" t="str">
            <v>CANTINA SLONGO - SUCOS</v>
          </cell>
          <cell r="E2285" t="str">
            <v>ERECHIM</v>
          </cell>
          <cell r="F2285" t="str">
            <v>ERECHIM</v>
          </cell>
          <cell r="G2285">
            <v>41533</v>
          </cell>
          <cell r="H2285" t="str">
            <v>039.011.877.0</v>
          </cell>
          <cell r="I2285">
            <v>1</v>
          </cell>
          <cell r="J2285">
            <v>42380</v>
          </cell>
          <cell r="K2285">
            <v>42675</v>
          </cell>
          <cell r="L2285" t="str">
            <v>SUCO DE UVA</v>
          </cell>
          <cell r="M2285" t="str">
            <v>VITIVINICULTURA</v>
          </cell>
          <cell r="O2285" t="str">
            <v>Marlene Pasquale Slongo</v>
          </cell>
          <cell r="P2285" t="str">
            <v>54 9956 0123</v>
          </cell>
          <cell r="Q2285" t="str">
            <v>54 3321 8525</v>
          </cell>
          <cell r="R2285" t="str">
            <v>BEBIDAS</v>
          </cell>
          <cell r="S2285" t="str">
            <v>MAPA</v>
          </cell>
          <cell r="V2285" t="str">
            <v>Linha Batistela</v>
          </cell>
          <cell r="W2285" t="str">
            <v>99.700-000</v>
          </cell>
          <cell r="X2285" t="str">
            <v>CONVENCIONAL</v>
          </cell>
        </row>
        <row r="2286">
          <cell r="C2286" t="str">
            <v>13.122/13</v>
          </cell>
          <cell r="D2286" t="str">
            <v>MASSAS JAQUE</v>
          </cell>
          <cell r="E2286" t="str">
            <v>ERECHIM</v>
          </cell>
          <cell r="F2286" t="str">
            <v>ERECHIM</v>
          </cell>
          <cell r="G2286">
            <v>41533</v>
          </cell>
          <cell r="H2286" t="str">
            <v>039.106.955.1</v>
          </cell>
          <cell r="I2286">
            <v>1</v>
          </cell>
          <cell r="J2286">
            <v>42769</v>
          </cell>
          <cell r="K2286">
            <v>42796</v>
          </cell>
          <cell r="L2286" t="str">
            <v>MASSSAS E PANIFICADOS</v>
          </cell>
          <cell r="M2286" t="str">
            <v>TRIGO</v>
          </cell>
          <cell r="N2286" t="str">
            <v>DNILA Nº 087/2019 - PEAF DACA</v>
          </cell>
          <cell r="O2286" t="str">
            <v>Claire Rita Vesaro Karpinski</v>
          </cell>
          <cell r="P2286" t="str">
            <v>54 9976 0368</v>
          </cell>
          <cell r="R2286" t="str">
            <v>VEGETAL</v>
          </cell>
          <cell r="V2286" t="str">
            <v>Linha km 10 Argenta</v>
          </cell>
          <cell r="W2286" t="str">
            <v>99.700-000</v>
          </cell>
          <cell r="X2286" t="str">
            <v>CONVENCIONAL</v>
          </cell>
        </row>
        <row r="2287">
          <cell r="C2287" t="str">
            <v>13.123/13</v>
          </cell>
          <cell r="D2287" t="str">
            <v>PANIFÍCIOS BALEN</v>
          </cell>
          <cell r="E2287" t="str">
            <v>ERECHIM</v>
          </cell>
          <cell r="F2287" t="str">
            <v>ERECHIM</v>
          </cell>
          <cell r="G2287">
            <v>41533</v>
          </cell>
          <cell r="H2287" t="str">
            <v>039.106.108.9</v>
          </cell>
          <cell r="I2287">
            <v>1</v>
          </cell>
          <cell r="J2287">
            <v>41922</v>
          </cell>
          <cell r="K2287">
            <v>41922</v>
          </cell>
          <cell r="L2287" t="str">
            <v>PANIFICADOS E MERENGUE</v>
          </cell>
          <cell r="M2287" t="str">
            <v>TRIGO</v>
          </cell>
          <cell r="N2287" t="str">
            <v>DNILA Nº 086/2019 - PEAF DACA/ OFÍCIO N°198/2022 - SMMA</v>
          </cell>
          <cell r="O2287" t="str">
            <v>Rosângela Bianchi Balen</v>
          </cell>
          <cell r="P2287" t="str">
            <v>54 99696 5606 / 99626 5606</v>
          </cell>
          <cell r="R2287" t="str">
            <v>VEGETAL</v>
          </cell>
          <cell r="S2287" t="str">
            <v>VIGILÂNCIA SANITÁRIA</v>
          </cell>
          <cell r="V2287" t="str">
            <v>Km 14, s/n° - Interior</v>
          </cell>
          <cell r="W2287" t="str">
            <v>99.700-000</v>
          </cell>
          <cell r="X2287" t="str">
            <v>CONVENCIONAL</v>
          </cell>
        </row>
        <row r="2288">
          <cell r="C2288" t="str">
            <v>13.124/13</v>
          </cell>
          <cell r="D2288" t="str">
            <v>IZOTON PANIFÍCIOS</v>
          </cell>
          <cell r="E2288" t="str">
            <v>ERECHIM</v>
          </cell>
          <cell r="F2288" t="str">
            <v>ERECHIM</v>
          </cell>
          <cell r="G2288">
            <v>41533</v>
          </cell>
          <cell r="H2288" t="str">
            <v>039.105.766.9</v>
          </cell>
          <cell r="I2288">
            <v>1</v>
          </cell>
          <cell r="J2288">
            <v>42417</v>
          </cell>
          <cell r="K2288">
            <v>42417</v>
          </cell>
          <cell r="L2288" t="str">
            <v>PANIFICADOS</v>
          </cell>
          <cell r="M2288" t="str">
            <v>TRIGO</v>
          </cell>
          <cell r="N2288" t="str">
            <v>DNILA N° 093/2019 - PEAF DACA</v>
          </cell>
          <cell r="O2288" t="str">
            <v>Anildo José Izoton</v>
          </cell>
          <cell r="Q2288" t="str">
            <v>54 3321 4266</v>
          </cell>
          <cell r="R2288" t="str">
            <v>VEGETAL</v>
          </cell>
          <cell r="S2288" t="str">
            <v>VIGILÂNCIA SANITÁRIA</v>
          </cell>
          <cell r="V2288" t="str">
            <v>Jaguarete, S/N</v>
          </cell>
          <cell r="W2288" t="str">
            <v>99.700-000</v>
          </cell>
          <cell r="X2288" t="str">
            <v>CONVENCIONAL</v>
          </cell>
        </row>
        <row r="2289">
          <cell r="C2289" t="str">
            <v>13.125/13</v>
          </cell>
          <cell r="D2289" t="str">
            <v>EMBUTIDOS GUARESCHI</v>
          </cell>
          <cell r="E2289" t="str">
            <v>ERECHIM</v>
          </cell>
          <cell r="F2289" t="str">
            <v>ERECHIM</v>
          </cell>
          <cell r="G2289">
            <v>41533</v>
          </cell>
          <cell r="H2289" t="str">
            <v>039.105.260.8</v>
          </cell>
          <cell r="I2289">
            <v>1</v>
          </cell>
          <cell r="J2289">
            <v>42272</v>
          </cell>
          <cell r="K2289">
            <v>42272</v>
          </cell>
          <cell r="L2289" t="str">
            <v>EMBUTIDOS E CARNE</v>
          </cell>
          <cell r="M2289" t="str">
            <v>SUINOCULTURA</v>
          </cell>
          <cell r="O2289" t="str">
            <v>Nemezio Natalino Guareschi</v>
          </cell>
          <cell r="R2289" t="str">
            <v>ANIMAL</v>
          </cell>
          <cell r="S2289" t="str">
            <v>SIM</v>
          </cell>
          <cell r="V2289" t="str">
            <v>Km 10 Argenta</v>
          </cell>
          <cell r="W2289" t="str">
            <v>99.700-000</v>
          </cell>
          <cell r="X2289" t="str">
            <v>CONVENCIONAL</v>
          </cell>
        </row>
        <row r="2290">
          <cell r="C2290" t="str">
            <v>13.126/13</v>
          </cell>
          <cell r="D2290" t="str">
            <v>LA CANTINA SLONGO</v>
          </cell>
          <cell r="E2290" t="str">
            <v>ERECHIM</v>
          </cell>
          <cell r="F2290" t="str">
            <v>ERECHIM</v>
          </cell>
          <cell r="G2290">
            <v>41534</v>
          </cell>
          <cell r="H2290" t="str">
            <v>039.011.877.0</v>
          </cell>
          <cell r="I2290">
            <v>1</v>
          </cell>
          <cell r="J2290">
            <v>42380</v>
          </cell>
          <cell r="K2290">
            <v>45153</v>
          </cell>
          <cell r="L2290" t="str">
            <v>VINHO E SUCO</v>
          </cell>
          <cell r="M2290" t="str">
            <v>VITIVINICULTURA</v>
          </cell>
          <cell r="N2290" t="str">
            <v>LO 147/2022</v>
          </cell>
          <cell r="O2290" t="str">
            <v>MARINO SLONGO</v>
          </cell>
          <cell r="P2290" t="str">
            <v>55 99956 0123</v>
          </cell>
          <cell r="Q2290" t="str">
            <v>55 3321 8524</v>
          </cell>
          <cell r="R2290" t="str">
            <v>BEBIDAS</v>
          </cell>
          <cell r="S2290" t="str">
            <v>MAPA</v>
          </cell>
          <cell r="U2290" t="str">
            <v>lacantinaslongo@gmail.com</v>
          </cell>
          <cell r="V2290" t="str">
            <v>Linha 3 Secção Paiol Grande - LBR 480 Km 6 - Interior</v>
          </cell>
          <cell r="W2290" t="str">
            <v>99.700-010</v>
          </cell>
          <cell r="X2290" t="str">
            <v>CONVENCIONAL</v>
          </cell>
        </row>
        <row r="2291">
          <cell r="C2291" t="str">
            <v>13.127/13</v>
          </cell>
          <cell r="D2291" t="str">
            <v>LATICÍNIO IRMÃOS MELLO</v>
          </cell>
          <cell r="E2291" t="str">
            <v>ENTRE RIOS DO SUL</v>
          </cell>
          <cell r="F2291" t="str">
            <v>ERECHIM</v>
          </cell>
          <cell r="G2291">
            <v>41535</v>
          </cell>
          <cell r="H2291" t="str">
            <v>268.100.062.3</v>
          </cell>
          <cell r="I2291">
            <v>1</v>
          </cell>
          <cell r="J2291">
            <v>44799</v>
          </cell>
          <cell r="K2291">
            <v>44799</v>
          </cell>
          <cell r="L2291" t="str">
            <v>QUEIJO, IOGURTE, LEITE PASTEURIZADO</v>
          </cell>
          <cell r="M2291" t="str">
            <v>BOVINOCULTURA DE LEITE</v>
          </cell>
          <cell r="N2291" t="str">
            <v>Declaração Mun nº 006/2021 (DNILA)</v>
          </cell>
          <cell r="O2291" t="str">
            <v>Sergio Aguiar Mello</v>
          </cell>
          <cell r="P2291" t="str">
            <v>54 99667 3491 / 99707 8693 / 99933 3317</v>
          </cell>
          <cell r="R2291" t="str">
            <v>ANIMAL</v>
          </cell>
          <cell r="S2291" t="str">
            <v>SIM</v>
          </cell>
          <cell r="U2291" t="str">
            <v>michelemello@hotmail.com</v>
          </cell>
          <cell r="V2291" t="str">
            <v>Linha Gaboardi, s/nº - Interior</v>
          </cell>
          <cell r="W2291" t="str">
            <v>99.645-000</v>
          </cell>
          <cell r="X2291" t="str">
            <v>CONVENCIONAL</v>
          </cell>
        </row>
        <row r="2292">
          <cell r="C2292" t="str">
            <v>13.128/13</v>
          </cell>
          <cell r="D2292" t="str">
            <v>FAMILIAR LOVAT</v>
          </cell>
          <cell r="E2292" t="str">
            <v>FAXINALZINHO</v>
          </cell>
          <cell r="F2292" t="str">
            <v>ERECHIM</v>
          </cell>
          <cell r="G2292">
            <v>41535</v>
          </cell>
          <cell r="H2292" t="str">
            <v>275.101.297.8</v>
          </cell>
          <cell r="I2292">
            <v>0</v>
          </cell>
          <cell r="K2292">
            <v>41535</v>
          </cell>
          <cell r="L2292" t="str">
            <v>EMBUTIDOS</v>
          </cell>
          <cell r="M2292" t="str">
            <v>SUINOCULTURA</v>
          </cell>
          <cell r="O2292" t="str">
            <v>Gilberto Lovat</v>
          </cell>
          <cell r="P2292" t="str">
            <v>54 9966 1044 / 9944 3739</v>
          </cell>
          <cell r="R2292" t="str">
            <v>ANIMAL</v>
          </cell>
          <cell r="V2292" t="str">
            <v>Linha Secção Votouro</v>
          </cell>
          <cell r="W2292" t="str">
            <v>99.655-000</v>
          </cell>
          <cell r="X2292" t="str">
            <v>CONVENCIONAL</v>
          </cell>
        </row>
        <row r="2293">
          <cell r="C2293" t="str">
            <v>13.129/13</v>
          </cell>
          <cell r="D2293" t="str">
            <v>PIRAN</v>
          </cell>
          <cell r="E2293" t="str">
            <v>FAXINALZINHO</v>
          </cell>
          <cell r="F2293" t="str">
            <v>ERECHIM</v>
          </cell>
          <cell r="G2293">
            <v>41535</v>
          </cell>
          <cell r="H2293" t="str">
            <v>275.100.456.8</v>
          </cell>
          <cell r="I2293">
            <v>1</v>
          </cell>
          <cell r="J2293">
            <v>44567</v>
          </cell>
          <cell r="K2293">
            <v>44713</v>
          </cell>
          <cell r="L2293" t="str">
            <v>QUEIJO, LEITE PASTEURIZADO</v>
          </cell>
          <cell r="M2293" t="str">
            <v>BOVINOCULTURA DE LEITE</v>
          </cell>
          <cell r="N2293" t="str">
            <v>DECLARAÇÃO AMBIENTAL N°08/2021</v>
          </cell>
          <cell r="O2293" t="str">
            <v>Davide Piran</v>
          </cell>
          <cell r="P2293" t="str">
            <v>54 99999 6946</v>
          </cell>
          <cell r="Q2293" t="str">
            <v>54 3546 1134</v>
          </cell>
          <cell r="R2293" t="str">
            <v>ANIMAL</v>
          </cell>
          <cell r="S2293" t="str">
            <v>SIM</v>
          </cell>
          <cell r="V2293" t="str">
            <v>Rua José Menegazzo, 220 - Centro</v>
          </cell>
          <cell r="W2293" t="str">
            <v>99.655-000</v>
          </cell>
          <cell r="X2293" t="str">
            <v>CONVENCIONAL</v>
          </cell>
        </row>
        <row r="2294">
          <cell r="C2294" t="str">
            <v>13.130/13</v>
          </cell>
          <cell r="D2294" t="str">
            <v>FAE AGROINDÚSTRIA FAMILIAR</v>
          </cell>
          <cell r="E2294" t="str">
            <v>TRÊS ARROIOS</v>
          </cell>
          <cell r="F2294" t="str">
            <v>ERECHIM</v>
          </cell>
          <cell r="G2294">
            <v>41550</v>
          </cell>
          <cell r="H2294" t="str">
            <v>321.100.737.9</v>
          </cell>
          <cell r="I2294">
            <v>0</v>
          </cell>
          <cell r="K2294">
            <v>41550</v>
          </cell>
          <cell r="L2294" t="str">
            <v xml:space="preserve">MELADO E DOCES </v>
          </cell>
          <cell r="M2294" t="str">
            <v>CANA-DE-AÇÚCAR</v>
          </cell>
          <cell r="N2294" t="str">
            <v>DAANI  N° 063/2019 - PEAF DACA</v>
          </cell>
          <cell r="O2294" t="str">
            <v>Adélio Bento Witschinski</v>
          </cell>
          <cell r="P2294" t="str">
            <v>54 9912 2645</v>
          </cell>
          <cell r="R2294" t="str">
            <v>VEGETAL</v>
          </cell>
          <cell r="V2294" t="str">
            <v>Linha Coxilha Seca</v>
          </cell>
          <cell r="W2294" t="str">
            <v>99.725-000</v>
          </cell>
          <cell r="X2294" t="str">
            <v>CONVENCIONAL</v>
          </cell>
        </row>
        <row r="2295">
          <cell r="C2295" t="str">
            <v>13.131/13</v>
          </cell>
          <cell r="D2295" t="str">
            <v>ITA E LIA AGRICULTURA FAMILIAR</v>
          </cell>
          <cell r="E2295" t="str">
            <v>CENTENÁRIO</v>
          </cell>
          <cell r="F2295" t="str">
            <v>ERECHIM</v>
          </cell>
          <cell r="G2295">
            <v>41550</v>
          </cell>
          <cell r="H2295" t="str">
            <v>347.100.870.7</v>
          </cell>
          <cell r="I2295">
            <v>0</v>
          </cell>
          <cell r="K2295">
            <v>41550</v>
          </cell>
          <cell r="L2295" t="str">
            <v>COUVE-FLOR E BRÓCOLIS</v>
          </cell>
          <cell r="M2295" t="str">
            <v>HORTICULTURA</v>
          </cell>
          <cell r="O2295" t="str">
            <v>Itamar José Preczevski</v>
          </cell>
          <cell r="P2295" t="str">
            <v>54 9909 2290 / 8409 8353</v>
          </cell>
          <cell r="R2295" t="str">
            <v>VEGETAL</v>
          </cell>
          <cell r="V2295" t="str">
            <v>Vila Hortência</v>
          </cell>
          <cell r="W2295" t="str">
            <v>99.838-000</v>
          </cell>
          <cell r="X2295" t="str">
            <v>CONVENCIONAL</v>
          </cell>
        </row>
        <row r="2296">
          <cell r="C2296" t="str">
            <v>13.132/13</v>
          </cell>
          <cell r="D2296" t="str">
            <v>CERVINSKI</v>
          </cell>
          <cell r="E2296" t="str">
            <v>CENTENÁRIO</v>
          </cell>
          <cell r="F2296" t="str">
            <v>ERECHIM</v>
          </cell>
          <cell r="G2296">
            <v>41563</v>
          </cell>
          <cell r="H2296" t="str">
            <v>347.101.252.6</v>
          </cell>
          <cell r="I2296">
            <v>0</v>
          </cell>
          <cell r="K2296">
            <v>41563</v>
          </cell>
          <cell r="L2296" t="str">
            <v>PANIFICADOS</v>
          </cell>
          <cell r="M2296" t="str">
            <v>TRIGO</v>
          </cell>
          <cell r="O2296" t="str">
            <v>Ivacir Cervinski</v>
          </cell>
          <cell r="R2296" t="str">
            <v>VEGETAL</v>
          </cell>
          <cell r="V2296" t="str">
            <v>Linha Barão do Rio Branco</v>
          </cell>
          <cell r="W2296" t="str">
            <v>99.838-000</v>
          </cell>
          <cell r="X2296" t="str">
            <v>CONVENCIONAL</v>
          </cell>
        </row>
        <row r="2297">
          <cell r="C2297" t="str">
            <v>13.133/13</v>
          </cell>
          <cell r="D2297" t="str">
            <v>ELIAS VEBBER BRESOLIN</v>
          </cell>
          <cell r="E2297" t="str">
            <v>EREBANGO</v>
          </cell>
          <cell r="F2297" t="str">
            <v>ERECHIM</v>
          </cell>
          <cell r="G2297">
            <v>41563</v>
          </cell>
          <cell r="H2297" t="str">
            <v>270.100.317.7</v>
          </cell>
          <cell r="I2297">
            <v>0</v>
          </cell>
          <cell r="K2297">
            <v>41563</v>
          </cell>
          <cell r="L2297" t="str">
            <v>QUEIJO, DOCE DE LEITE, IOGURTE</v>
          </cell>
          <cell r="M2297" t="str">
            <v>BOVINOCULTURA DE LEITE</v>
          </cell>
          <cell r="O2297" t="str">
            <v>Eleias Vebber Bresolin</v>
          </cell>
          <cell r="P2297" t="str">
            <v>54 9922 3498</v>
          </cell>
          <cell r="R2297" t="str">
            <v>ANIMAL</v>
          </cell>
          <cell r="U2297" t="str">
            <v>eleiasbresolin@hotmail.com</v>
          </cell>
          <cell r="V2297" t="str">
            <v>Linha Pilar</v>
          </cell>
          <cell r="W2297" t="str">
            <v>99.920-000</v>
          </cell>
          <cell r="X2297" t="str">
            <v>CONVENCIONAL</v>
          </cell>
        </row>
        <row r="2298">
          <cell r="C2298" t="str">
            <v>13.134/13</v>
          </cell>
          <cell r="D2298" t="str">
            <v>FAMÍLIA CASSOL</v>
          </cell>
          <cell r="E2298" t="str">
            <v>MARCELINO RAMOS</v>
          </cell>
          <cell r="F2298" t="str">
            <v>ERECHIM</v>
          </cell>
          <cell r="G2298">
            <v>41563</v>
          </cell>
          <cell r="H2298" t="str">
            <v>076.102.321.6</v>
          </cell>
          <cell r="I2298">
            <v>0</v>
          </cell>
          <cell r="K2298">
            <v>41563</v>
          </cell>
          <cell r="L2298" t="str">
            <v>GELEIAS</v>
          </cell>
          <cell r="M2298" t="str">
            <v>FRUTICULTURA</v>
          </cell>
          <cell r="O2298" t="str">
            <v>Fernando Cassol</v>
          </cell>
          <cell r="Q2298" t="str">
            <v>54 3372 1011</v>
          </cell>
          <cell r="R2298" t="str">
            <v>VEGETAL</v>
          </cell>
          <cell r="U2298" t="str">
            <v>contato@quintorancho.com.br</v>
          </cell>
          <cell r="V2298" t="str">
            <v>Linha Nossa Senhora da Saúde</v>
          </cell>
          <cell r="W2298" t="str">
            <v>99.800-000</v>
          </cell>
          <cell r="X2298" t="str">
            <v>CONVENCIONAL</v>
          </cell>
        </row>
        <row r="2299">
          <cell r="C2299" t="str">
            <v>13.135/13</v>
          </cell>
          <cell r="D2299" t="str">
            <v>LEOCIR MORETTO</v>
          </cell>
          <cell r="E2299" t="str">
            <v>ERVAL GRANDE</v>
          </cell>
          <cell r="F2299" t="str">
            <v>ERECHIM</v>
          </cell>
          <cell r="G2299">
            <v>41579</v>
          </cell>
          <cell r="H2299" t="str">
            <v>040.103.957.9</v>
          </cell>
          <cell r="I2299">
            <v>0</v>
          </cell>
          <cell r="K2299">
            <v>41285</v>
          </cell>
          <cell r="L2299" t="str">
            <v>SUCO DE UVA</v>
          </cell>
          <cell r="M2299" t="str">
            <v>VITIVINICULTURA</v>
          </cell>
          <cell r="O2299" t="str">
            <v>Leocir Moretto</v>
          </cell>
          <cell r="P2299" t="str">
            <v>54 9968 8217</v>
          </cell>
          <cell r="R2299" t="str">
            <v>BEBIDAS</v>
          </cell>
          <cell r="V2299" t="str">
            <v>Estrada Vicinal- Secção Sete de Setembro</v>
          </cell>
          <cell r="W2299" t="str">
            <v>99.750-000</v>
          </cell>
          <cell r="X2299" t="str">
            <v>ORGÂNICO CERTIFICADO</v>
          </cell>
        </row>
        <row r="2300">
          <cell r="C2300" t="str">
            <v>13.136/13</v>
          </cell>
          <cell r="D2300" t="str">
            <v>MOCELLIN</v>
          </cell>
          <cell r="E2300" t="str">
            <v>BARRA DO RIO AZUL</v>
          </cell>
          <cell r="F2300" t="str">
            <v>ERECHIM</v>
          </cell>
          <cell r="G2300">
            <v>41579</v>
          </cell>
          <cell r="H2300" t="str">
            <v>339.100.372.5</v>
          </cell>
          <cell r="I2300">
            <v>1</v>
          </cell>
          <cell r="J2300">
            <v>44470</v>
          </cell>
          <cell r="K2300">
            <v>44470</v>
          </cell>
          <cell r="L2300" t="str">
            <v>PANIFICADOS</v>
          </cell>
          <cell r="M2300" t="str">
            <v>TRIGO</v>
          </cell>
          <cell r="N2300" t="str">
            <v>DECLARAÇÃO AMBIENTAL MUNICIPAL - PROCESSO 042/2014</v>
          </cell>
          <cell r="O2300" t="str">
            <v>Agostino Mocellin</v>
          </cell>
          <cell r="R2300" t="str">
            <v>VEGETAL</v>
          </cell>
          <cell r="S2300" t="str">
            <v>VIGILÂNCIA SANITÁRIA</v>
          </cell>
          <cell r="V2300" t="str">
            <v>Linha Pinhão, S/N°</v>
          </cell>
          <cell r="W2300" t="str">
            <v>99.795-000</v>
          </cell>
          <cell r="X2300" t="str">
            <v>ORGÂNICO CERTIFICADO</v>
          </cell>
        </row>
        <row r="2301">
          <cell r="C2301" t="str">
            <v>13.137/13</v>
          </cell>
          <cell r="D2301" t="str">
            <v>DAVILA</v>
          </cell>
          <cell r="E2301" t="str">
            <v>MARCELINO RAMOS</v>
          </cell>
          <cell r="F2301" t="str">
            <v>ERECHIM</v>
          </cell>
          <cell r="G2301">
            <v>41579</v>
          </cell>
          <cell r="H2301" t="str">
            <v>076.102.414.0</v>
          </cell>
          <cell r="I2301">
            <v>0</v>
          </cell>
          <cell r="K2301">
            <v>41285</v>
          </cell>
          <cell r="L2301" t="str">
            <v>AÇÚCAR MASCAVO</v>
          </cell>
          <cell r="M2301" t="str">
            <v>CANA-DE-AÇÚCAR</v>
          </cell>
          <cell r="O2301" t="str">
            <v>Dirceu Davila</v>
          </cell>
          <cell r="P2301" t="str">
            <v>49 9974 6679 / 9120 0677</v>
          </cell>
          <cell r="R2301" t="str">
            <v>VEGETAL</v>
          </cell>
          <cell r="V2301" t="str">
            <v>BR-153, km 14</v>
          </cell>
          <cell r="W2301" t="str">
            <v>99.800-000</v>
          </cell>
          <cell r="X2301" t="str">
            <v>CONVENCIONAL</v>
          </cell>
        </row>
        <row r="2302">
          <cell r="C2302" t="str">
            <v>13.138/13</v>
          </cell>
          <cell r="D2302" t="str">
            <v>FRANGO DO CHICO</v>
          </cell>
          <cell r="E2302" t="str">
            <v>VIADUTOS</v>
          </cell>
          <cell r="F2302" t="str">
            <v>ERECHIM</v>
          </cell>
          <cell r="G2302">
            <v>41579</v>
          </cell>
          <cell r="H2302" t="str">
            <v>158.103.733.0</v>
          </cell>
          <cell r="I2302">
            <v>0</v>
          </cell>
          <cell r="K2302">
            <v>41285</v>
          </cell>
          <cell r="L2302" t="str">
            <v>FRANGO</v>
          </cell>
          <cell r="M2302" t="str">
            <v>AVICULTURA DE CORTE</v>
          </cell>
          <cell r="O2302" t="str">
            <v>Vanderlei de Paris</v>
          </cell>
          <cell r="P2302" t="str">
            <v>54 9969 2942 / 9958 3140</v>
          </cell>
          <cell r="R2302" t="str">
            <v>ANIMAL</v>
          </cell>
          <cell r="V2302" t="str">
            <v>Linha Lambari</v>
          </cell>
          <cell r="W2302" t="str">
            <v>99.820-000</v>
          </cell>
          <cell r="X2302" t="str">
            <v>CONVENCIONAL</v>
          </cell>
        </row>
        <row r="2303">
          <cell r="C2303" t="str">
            <v>13.139/13</v>
          </cell>
          <cell r="D2303" t="str">
            <v>K&amp;F</v>
          </cell>
          <cell r="E2303" t="str">
            <v>MARIANO MORO</v>
          </cell>
          <cell r="F2303" t="str">
            <v>ERECHIM</v>
          </cell>
          <cell r="G2303">
            <v>41579</v>
          </cell>
          <cell r="H2303" t="str">
            <v>203.100.754.2</v>
          </cell>
          <cell r="I2303">
            <v>1</v>
          </cell>
          <cell r="J2303">
            <v>42068</v>
          </cell>
          <cell r="K2303">
            <v>42068</v>
          </cell>
          <cell r="L2303" t="str">
            <v>PANIFICADOS</v>
          </cell>
          <cell r="M2303" t="str">
            <v>TRIGO</v>
          </cell>
          <cell r="N2303" t="str">
            <v>DECLARAÇÃO DE NÃO INCIDÊNCIA Nº 01/2019 - SECRETARIA MUNICIPAL DE AGRICULTURA, MEIO AMBIENTE E DESENVOLVIMENTO RURAL</v>
          </cell>
          <cell r="O2303" t="str">
            <v>Iraci Regina Kaczerski</v>
          </cell>
          <cell r="Q2303" t="str">
            <v>54 3524 1427</v>
          </cell>
          <cell r="R2303" t="str">
            <v>VEGETAL</v>
          </cell>
          <cell r="S2303" t="str">
            <v>VIGILÂNCIA SANITÁRIA</v>
          </cell>
          <cell r="V2303" t="str">
            <v>Linha Filipi</v>
          </cell>
          <cell r="W2303" t="str">
            <v>99.790-000</v>
          </cell>
          <cell r="X2303" t="str">
            <v>CONVENCIONAL</v>
          </cell>
        </row>
        <row r="2304">
          <cell r="C2304" t="str">
            <v>13.140/13</v>
          </cell>
          <cell r="D2304" t="str">
            <v>VALE DO RIO URUGUAI</v>
          </cell>
          <cell r="E2304" t="str">
            <v>MARIANO MORO</v>
          </cell>
          <cell r="F2304" t="str">
            <v>ERECHIM</v>
          </cell>
          <cell r="G2304">
            <v>41579</v>
          </cell>
          <cell r="H2304" t="str">
            <v>203.100.633.3</v>
          </cell>
          <cell r="I2304">
            <v>1</v>
          </cell>
          <cell r="J2304">
            <v>42200</v>
          </cell>
          <cell r="K2304">
            <v>43508</v>
          </cell>
          <cell r="L2304" t="str">
            <v>MELADO, AÇÚCAR MASCAVO, RAPADURA</v>
          </cell>
          <cell r="M2304" t="str">
            <v>CANA-DE-AÇÚCAR</v>
          </cell>
          <cell r="N2304" t="str">
            <v>DECLARAÇÃO DE NÃO INCIDÊNCIA Nº 02/2019 - SECRETARIA MUNICIPAL DE AGRICULTURA, MEIO AMBIENTE E DESENVOLVIMENTO RURAL</v>
          </cell>
          <cell r="O2304" t="str">
            <v>Arquemino João Biazus</v>
          </cell>
          <cell r="Q2304" t="str">
            <v>54 3524 1472 R211</v>
          </cell>
          <cell r="R2304" t="str">
            <v>VEGETAL</v>
          </cell>
          <cell r="S2304" t="str">
            <v>VIGILÂNCIA SANITÁRIA</v>
          </cell>
          <cell r="V2304" t="str">
            <v>Linha Gruta, s/nº - Interior</v>
          </cell>
          <cell r="W2304" t="str">
            <v>99.790-000</v>
          </cell>
          <cell r="X2304" t="str">
            <v>EM TRANSIÇÃO AGROECOLÓGICA</v>
          </cell>
        </row>
        <row r="2305">
          <cell r="C2305" t="str">
            <v>13.141/13</v>
          </cell>
          <cell r="D2305" t="str">
            <v>EMBUTIDOS KUBIAK</v>
          </cell>
          <cell r="E2305" t="str">
            <v>CENTENÁRIO</v>
          </cell>
          <cell r="F2305" t="str">
            <v>ERECHIM</v>
          </cell>
          <cell r="G2305">
            <v>41579</v>
          </cell>
          <cell r="H2305" t="str">
            <v>347.101.630.0</v>
          </cell>
          <cell r="I2305">
            <v>1</v>
          </cell>
          <cell r="J2305">
            <v>44817</v>
          </cell>
          <cell r="K2305">
            <v>44817</v>
          </cell>
          <cell r="L2305" t="str">
            <v>EMBUTIDOS, LOMBO, COSTELA, TORRESMO, BANHA,...</v>
          </cell>
          <cell r="M2305" t="str">
            <v>SUINOCULTURA</v>
          </cell>
          <cell r="N2305" t="str">
            <v>Declaração Municipal (DNILA) 2020</v>
          </cell>
          <cell r="O2305" t="str">
            <v>Wanderlei Kubiak</v>
          </cell>
          <cell r="P2305" t="str">
            <v>54 99937 6086</v>
          </cell>
          <cell r="Q2305" t="str">
            <v>54 3616 5313</v>
          </cell>
          <cell r="R2305" t="str">
            <v>ANIMAL</v>
          </cell>
          <cell r="S2305" t="str">
            <v>SIM</v>
          </cell>
          <cell r="V2305" t="str">
            <v>Lajeado Valeriano, s/nº</v>
          </cell>
          <cell r="W2305" t="str">
            <v>99.838-000</v>
          </cell>
          <cell r="X2305" t="str">
            <v>CONVENCIONAL</v>
          </cell>
        </row>
        <row r="2306">
          <cell r="C2306" t="str">
            <v>13.142/13</v>
          </cell>
          <cell r="D2306" t="str">
            <v>ROSA CALZA BACCIN</v>
          </cell>
          <cell r="E2306" t="str">
            <v>CAMPINAS DO SUL</v>
          </cell>
          <cell r="G2306">
            <v>41606</v>
          </cell>
          <cell r="H2306" t="str">
            <v>018.102.480.2</v>
          </cell>
          <cell r="I2306">
            <v>0</v>
          </cell>
          <cell r="J2306">
            <v>42164</v>
          </cell>
          <cell r="K2306" t="str">
            <v>DESC</v>
          </cell>
          <cell r="L2306" t="str">
            <v>PANIFICADOS</v>
          </cell>
          <cell r="M2306" t="str">
            <v>TRIGO</v>
          </cell>
          <cell r="O2306" t="str">
            <v>Rosa Calza Baccin</v>
          </cell>
          <cell r="R2306" t="str">
            <v>VEGETAL</v>
          </cell>
          <cell r="S2306" t="str">
            <v>VIGILÂNCIA SANITÁRIA</v>
          </cell>
          <cell r="V2306" t="str">
            <v>Linha Vertente Baccin</v>
          </cell>
          <cell r="W2306" t="str">
            <v>99.660-000</v>
          </cell>
          <cell r="X2306" t="str">
            <v>CONVENCIONAL</v>
          </cell>
        </row>
        <row r="2307">
          <cell r="C2307" t="str">
            <v>13.143/13</v>
          </cell>
          <cell r="D2307" t="str">
            <v>LEITE DA FAMÍLIA</v>
          </cell>
          <cell r="E2307" t="str">
            <v>ERVAL GRANDE</v>
          </cell>
          <cell r="F2307" t="str">
            <v>ERECHIM</v>
          </cell>
          <cell r="G2307">
            <v>41606</v>
          </cell>
          <cell r="H2307" t="str">
            <v>040.103.536.0</v>
          </cell>
          <cell r="I2307">
            <v>0</v>
          </cell>
          <cell r="J2307">
            <v>41611</v>
          </cell>
          <cell r="K2307">
            <v>41345</v>
          </cell>
          <cell r="L2307" t="str">
            <v>LATICÍNIOS</v>
          </cell>
          <cell r="M2307" t="str">
            <v>BOVINOCULTURA DE LEITE</v>
          </cell>
          <cell r="O2307" t="str">
            <v>Valdecir Bertotti</v>
          </cell>
          <cell r="R2307" t="str">
            <v>ANIMAL</v>
          </cell>
          <cell r="S2307" t="str">
            <v>SIM</v>
          </cell>
          <cell r="V2307" t="str">
            <v xml:space="preserve">Linha Capelo </v>
          </cell>
          <cell r="W2307" t="str">
            <v>99.750-000</v>
          </cell>
          <cell r="X2307" t="str">
            <v>CONVENCIONAL</v>
          </cell>
        </row>
        <row r="2308">
          <cell r="C2308" t="str">
            <v>13.144/13</v>
          </cell>
          <cell r="D2308" t="str">
            <v>DELÍCIAS DA CARMEN</v>
          </cell>
          <cell r="E2308" t="str">
            <v>CAMPINAS DO SUL</v>
          </cell>
          <cell r="F2308" t="str">
            <v>ERECHIM</v>
          </cell>
          <cell r="G2308">
            <v>41620</v>
          </cell>
          <cell r="H2308" t="str">
            <v>018.102.070.0</v>
          </cell>
          <cell r="I2308">
            <v>1</v>
          </cell>
          <cell r="J2308">
            <v>42164</v>
          </cell>
          <cell r="K2308">
            <v>42253</v>
          </cell>
          <cell r="L2308" t="str">
            <v>PANIFICADOS</v>
          </cell>
          <cell r="M2308" t="str">
            <v>TRIGO</v>
          </cell>
          <cell r="O2308" t="str">
            <v>Itacir Vassali</v>
          </cell>
          <cell r="Q2308" t="str">
            <v>54 3366 1165</v>
          </cell>
          <cell r="R2308" t="str">
            <v>VEGETAL</v>
          </cell>
          <cell r="S2308" t="str">
            <v>VIGILÂNCIA SANITÁRIA</v>
          </cell>
          <cell r="V2308" t="str">
            <v>Linha São Cristovão</v>
          </cell>
          <cell r="W2308" t="str">
            <v>99.660-000</v>
          </cell>
          <cell r="X2308" t="str">
            <v>CONVENCIONAL</v>
          </cell>
        </row>
        <row r="2309">
          <cell r="C2309" t="str">
            <v>13.145/13</v>
          </cell>
          <cell r="D2309" t="str">
            <v>WFT INDÚSTRIA E COMÉRCIO DE ALIMENTOS</v>
          </cell>
          <cell r="E2309" t="str">
            <v>ARATIBA</v>
          </cell>
          <cell r="F2309" t="str">
            <v>ERECHIM</v>
          </cell>
          <cell r="G2309">
            <v>41621</v>
          </cell>
          <cell r="H2309" t="str">
            <v>004.001.137.2</v>
          </cell>
          <cell r="I2309">
            <v>1</v>
          </cell>
          <cell r="J2309">
            <v>42305</v>
          </cell>
          <cell r="K2309">
            <v>42305</v>
          </cell>
          <cell r="L2309" t="str">
            <v>LEITE</v>
          </cell>
          <cell r="M2309" t="str">
            <v>BOVINOCULTURA DE LEITE</v>
          </cell>
          <cell r="O2309" t="str">
            <v>Fatima Favaretto Tacca</v>
          </cell>
          <cell r="P2309" t="str">
            <v>54 9624 0784</v>
          </cell>
          <cell r="R2309" t="str">
            <v>ANIMAL</v>
          </cell>
          <cell r="S2309" t="str">
            <v>SIE (DIPOA)</v>
          </cell>
          <cell r="U2309" t="str">
            <v>dutacca@hotmail.com</v>
          </cell>
          <cell r="V2309" t="str">
            <v>Linha Pinga Alta/Rio Azul</v>
          </cell>
          <cell r="W2309" t="str">
            <v>99.770-000</v>
          </cell>
          <cell r="X2309" t="str">
            <v>CONVENCIONAL</v>
          </cell>
        </row>
        <row r="2310">
          <cell r="C2310" t="str">
            <v>13.146/13</v>
          </cell>
          <cell r="D2310" t="str">
            <v>BARANOSKI</v>
          </cell>
          <cell r="E2310" t="str">
            <v>ÁUREA</v>
          </cell>
          <cell r="F2310" t="str">
            <v>ERECHIM</v>
          </cell>
          <cell r="G2310">
            <v>41624</v>
          </cell>
          <cell r="H2310" t="str">
            <v>251.102.842.0</v>
          </cell>
          <cell r="I2310">
            <v>1</v>
          </cell>
          <cell r="J2310">
            <v>42380</v>
          </cell>
          <cell r="K2310">
            <v>42675</v>
          </cell>
          <cell r="L2310" t="str">
            <v>EMBUTIDOS</v>
          </cell>
          <cell r="M2310" t="str">
            <v>SUINOCULTURA</v>
          </cell>
          <cell r="O2310" t="str">
            <v>João Pedro Baranoski</v>
          </cell>
          <cell r="P2310" t="str">
            <v>54 9972 9637</v>
          </cell>
          <cell r="R2310" t="str">
            <v>ANIMAL</v>
          </cell>
          <cell r="S2310" t="str">
            <v>SIM</v>
          </cell>
          <cell r="V2310" t="str">
            <v>Linha 7 Campinas</v>
          </cell>
          <cell r="W2310" t="str">
            <v>99.835-000</v>
          </cell>
          <cell r="X2310" t="str">
            <v>CONVENCIONAL</v>
          </cell>
        </row>
        <row r="2311">
          <cell r="C2311" t="str">
            <v>13.147/14</v>
          </cell>
          <cell r="D2311" t="str">
            <v>PADARIA E CONFEITARIA AGRIBALBINOT</v>
          </cell>
          <cell r="E2311" t="str">
            <v>PONTE PRETA</v>
          </cell>
          <cell r="F2311" t="str">
            <v>ERECHIM</v>
          </cell>
          <cell r="G2311">
            <v>41667</v>
          </cell>
          <cell r="H2311" t="str">
            <v>392.000.273.5</v>
          </cell>
          <cell r="I2311">
            <v>1</v>
          </cell>
          <cell r="J2311">
            <v>42068</v>
          </cell>
          <cell r="K2311">
            <v>45720</v>
          </cell>
          <cell r="L2311" t="str">
            <v>PANIFICADOS - BOLACHAS, SALGADOS, PÃES, CUCAS, PIZZAS</v>
          </cell>
          <cell r="M2311" t="str">
            <v>TRIGO</v>
          </cell>
          <cell r="N2311" t="str">
            <v>Declaração de Isenção nº 2/2024</v>
          </cell>
          <cell r="O2311" t="str">
            <v>Silvana Marcia Lisoski Balbinot</v>
          </cell>
          <cell r="P2311" t="str">
            <v xml:space="preserve">54 99609 5210 </v>
          </cell>
          <cell r="Q2311" t="str">
            <v>54 3568 0074</v>
          </cell>
          <cell r="R2311" t="str">
            <v>VEGETAL</v>
          </cell>
          <cell r="S2311" t="str">
            <v>VIGILÂNCIA SANITÁRIA</v>
          </cell>
          <cell r="U2311" t="str">
            <v>silvanabalbinot2334@gmail.com</v>
          </cell>
          <cell r="V2311" t="str">
            <v>Rua Mário Tomazelli, nº 35 - Centro</v>
          </cell>
          <cell r="W2311" t="str">
            <v>99.735-000</v>
          </cell>
          <cell r="X2311" t="str">
            <v>CONVENCIONAL</v>
          </cell>
        </row>
        <row r="2312">
          <cell r="C2312" t="str">
            <v>13.148/14</v>
          </cell>
          <cell r="D2312" t="str">
            <v>ADAIR PASQUETTI PANIFÍCIOS</v>
          </cell>
          <cell r="E2312" t="str">
            <v>ERECHIM</v>
          </cell>
          <cell r="F2312" t="str">
            <v>ERECHIM</v>
          </cell>
          <cell r="G2312">
            <v>41669</v>
          </cell>
          <cell r="H2312" t="str">
            <v>039.107.257.9</v>
          </cell>
          <cell r="I2312">
            <v>0</v>
          </cell>
          <cell r="K2312">
            <v>41669</v>
          </cell>
          <cell r="L2312" t="str">
            <v>PANIFICADOS</v>
          </cell>
          <cell r="M2312" t="str">
            <v>TRIGO</v>
          </cell>
          <cell r="O2312" t="str">
            <v>Adair José Pasquetti</v>
          </cell>
          <cell r="P2312" t="str">
            <v>54 9975 3440 / 9603 2162</v>
          </cell>
          <cell r="R2312" t="str">
            <v>VEGETAL</v>
          </cell>
          <cell r="V2312" t="str">
            <v>Linha Batistella</v>
          </cell>
          <cell r="W2312" t="str">
            <v>99.700-000</v>
          </cell>
          <cell r="X2312" t="str">
            <v>CONVENCIONAL</v>
          </cell>
        </row>
        <row r="2313">
          <cell r="C2313" t="str">
            <v>13.149/14</v>
          </cell>
          <cell r="D2313" t="str">
            <v>LATICÍNIO MARISE MARIGA</v>
          </cell>
          <cell r="E2313" t="str">
            <v>ERECHIM</v>
          </cell>
          <cell r="F2313" t="str">
            <v>ERECHIM</v>
          </cell>
          <cell r="G2313">
            <v>41669</v>
          </cell>
          <cell r="H2313" t="str">
            <v>039.108.791.6</v>
          </cell>
          <cell r="I2313">
            <v>1</v>
          </cell>
          <cell r="J2313">
            <v>41681</v>
          </cell>
          <cell r="K2313">
            <v>44767</v>
          </cell>
          <cell r="L2313" t="str">
            <v>QUEIJOS, IOGURTE</v>
          </cell>
          <cell r="M2313" t="str">
            <v>BOVINOCULTURA DE LEITE</v>
          </cell>
          <cell r="N2313" t="str">
            <v>Ofício nº 365/2022 - SMMA (DNILA)</v>
          </cell>
          <cell r="O2313" t="str">
            <v>Marise Eloisa Marostica Mariga</v>
          </cell>
          <cell r="P2313" t="str">
            <v>54 99994 9671</v>
          </cell>
          <cell r="R2313" t="str">
            <v>ANIMAL</v>
          </cell>
          <cell r="S2313" t="str">
            <v>SIM</v>
          </cell>
          <cell r="U2313" t="str">
            <v>diegomariga@hotmail.com</v>
          </cell>
          <cell r="V2313" t="str">
            <v>Linha 3 Secção Paiol Grande - Linha Mariga, s/nº - Interior</v>
          </cell>
          <cell r="W2313" t="str">
            <v>99.700-000</v>
          </cell>
          <cell r="X2313" t="str">
            <v>CONVENCIONAL</v>
          </cell>
        </row>
        <row r="2314">
          <cell r="C2314" t="str">
            <v>13.150/14</v>
          </cell>
          <cell r="D2314" t="str">
            <v>PANIFICADORA BOM GOSTO - COREDE 13</v>
          </cell>
          <cell r="E2314" t="str">
            <v>ENTRE RIOS DO SUL</v>
          </cell>
          <cell r="G2314">
            <v>41374</v>
          </cell>
          <cell r="H2314" t="str">
            <v>268.100.790.3</v>
          </cell>
          <cell r="I2314">
            <v>0</v>
          </cell>
          <cell r="J2314">
            <v>41437</v>
          </cell>
          <cell r="K2314" t="str">
            <v>DESC</v>
          </cell>
          <cell r="L2314" t="str">
            <v>PANIFICADOS</v>
          </cell>
          <cell r="M2314" t="str">
            <v>TRIGO</v>
          </cell>
          <cell r="O2314" t="str">
            <v>Edani da Silva Buczorski</v>
          </cell>
          <cell r="P2314" t="str">
            <v>54 9648 7264</v>
          </cell>
          <cell r="R2314" t="str">
            <v>VEGETAL</v>
          </cell>
          <cell r="V2314" t="str">
            <v>Linha Gaboardi</v>
          </cell>
          <cell r="W2314" t="str">
            <v>99.645-000</v>
          </cell>
          <cell r="X2314" t="str">
            <v>CONVENCIONAL</v>
          </cell>
        </row>
        <row r="2315">
          <cell r="C2315" t="str">
            <v>13.151/14</v>
          </cell>
          <cell r="D2315" t="str">
            <v xml:space="preserve">DERIVADOS DE CANA - FAMÍLIA BUZETTI </v>
          </cell>
          <cell r="E2315" t="str">
            <v>ENTRE RIOS DO SUL</v>
          </cell>
          <cell r="F2315" t="str">
            <v>ERECHIM</v>
          </cell>
          <cell r="G2315">
            <v>41374</v>
          </cell>
          <cell r="H2315" t="str">
            <v>268.100.871.3</v>
          </cell>
          <cell r="I2315">
            <v>0</v>
          </cell>
          <cell r="J2315">
            <v>41670</v>
          </cell>
          <cell r="K2315">
            <v>44698</v>
          </cell>
          <cell r="L2315" t="str">
            <v>MELADO E AÇÚCAR MASCAVO</v>
          </cell>
          <cell r="M2315" t="str">
            <v>CANA-DE-AÇÚCAR</v>
          </cell>
          <cell r="N2315" t="str">
            <v>DECLARAÇÃO N°001/2022</v>
          </cell>
          <cell r="O2315" t="str">
            <v>Rejane Olejnicki Buzetti</v>
          </cell>
          <cell r="P2315" t="str">
            <v>54 99929 8476</v>
          </cell>
          <cell r="R2315" t="str">
            <v>VEGETAL</v>
          </cell>
          <cell r="S2315" t="str">
            <v>VIGILÂNCIA SANITÁRIA</v>
          </cell>
          <cell r="V2315" t="str">
            <v>R. Passo Fundo, 550 - Centro</v>
          </cell>
          <cell r="W2315" t="str">
            <v>99.645-000</v>
          </cell>
          <cell r="X2315" t="str">
            <v>CONVENCIONAL</v>
          </cell>
        </row>
        <row r="2316">
          <cell r="C2316" t="str">
            <v>13.152/14</v>
          </cell>
          <cell r="D2316" t="str">
            <v>ANDREA LUCIA DEMBINSKI</v>
          </cell>
          <cell r="E2316" t="str">
            <v>EREBANGO</v>
          </cell>
          <cell r="G2316">
            <v>41688</v>
          </cell>
          <cell r="H2316" t="str">
            <v>270.101.168.4</v>
          </cell>
          <cell r="I2316">
            <v>0</v>
          </cell>
          <cell r="J2316">
            <v>41922</v>
          </cell>
          <cell r="K2316" t="str">
            <v>DESC</v>
          </cell>
          <cell r="L2316" t="str">
            <v>PANIFICADOS</v>
          </cell>
          <cell r="M2316" t="str">
            <v>TRIGO</v>
          </cell>
          <cell r="O2316" t="str">
            <v>Andrea Lucia Dembinski</v>
          </cell>
          <cell r="P2316" t="str">
            <v>54 9951 8776</v>
          </cell>
          <cell r="R2316" t="str">
            <v>VEGETAL</v>
          </cell>
          <cell r="S2316" t="str">
            <v>VIGILÂNCIA SANITÁRIA</v>
          </cell>
          <cell r="V2316" t="str">
            <v>Linha Palanque</v>
          </cell>
          <cell r="W2316" t="str">
            <v>99.920-000</v>
          </cell>
          <cell r="X2316" t="str">
            <v>CONVENCIONAL</v>
          </cell>
        </row>
        <row r="2317">
          <cell r="C2317" t="str">
            <v>13.153/14</v>
          </cell>
          <cell r="D2317" t="str">
            <v>SUCOS JNC</v>
          </cell>
          <cell r="E2317" t="str">
            <v>JACUTINGA</v>
          </cell>
          <cell r="F2317" t="str">
            <v>ERECHIM</v>
          </cell>
          <cell r="G2317">
            <v>41688</v>
          </cell>
          <cell r="H2317" t="str">
            <v>201.102.539.1</v>
          </cell>
          <cell r="I2317">
            <v>1</v>
          </cell>
          <cell r="J2317">
            <v>43173</v>
          </cell>
          <cell r="K2317">
            <v>43173</v>
          </cell>
          <cell r="L2317" t="str">
            <v>SUCOS DE LARANJA, MORANGO E PÊSSEGO</v>
          </cell>
          <cell r="M2317" t="str">
            <v>FRUTICULTURA</v>
          </cell>
          <cell r="O2317" t="str">
            <v>Jandir de Ré</v>
          </cell>
          <cell r="P2317" t="str">
            <v>54 9150 3516 / 9175 3184</v>
          </cell>
          <cell r="R2317" t="str">
            <v>BEBIDAS</v>
          </cell>
          <cell r="V2317" t="str">
            <v>Linha Nava</v>
          </cell>
          <cell r="W2317" t="str">
            <v>99.730-000</v>
          </cell>
          <cell r="X2317" t="str">
            <v>CONVENCIONAL</v>
          </cell>
        </row>
        <row r="2318">
          <cell r="C2318" t="str">
            <v>13.154/14</v>
          </cell>
          <cell r="D2318" t="str">
            <v>DERIVAS CANA</v>
          </cell>
          <cell r="E2318" t="str">
            <v>JACUTINGA</v>
          </cell>
          <cell r="F2318" t="str">
            <v>ERECHIM</v>
          </cell>
          <cell r="G2318">
            <v>41688</v>
          </cell>
          <cell r="H2318" t="str">
            <v>201.102.240.6</v>
          </cell>
          <cell r="I2318">
            <v>1</v>
          </cell>
          <cell r="J2318">
            <v>43173</v>
          </cell>
          <cell r="K2318">
            <v>43173</v>
          </cell>
          <cell r="L2318" t="str">
            <v>MELADO, AÇÚCAR MASCAVO, RAPADURA</v>
          </cell>
          <cell r="M2318" t="str">
            <v>CANA-DE-AÇÚCAR</v>
          </cell>
          <cell r="O2318" t="str">
            <v>Juarez de Ré</v>
          </cell>
          <cell r="P2318" t="str">
            <v>54 9987 3652</v>
          </cell>
          <cell r="R2318" t="str">
            <v>VEGETAL</v>
          </cell>
          <cell r="V2318" t="str">
            <v>Linha Lajeado Salto</v>
          </cell>
          <cell r="W2318" t="str">
            <v>99.730-000</v>
          </cell>
          <cell r="X2318" t="str">
            <v>CONVENCIONAL</v>
          </cell>
        </row>
        <row r="2319">
          <cell r="C2319" t="str">
            <v>13.155/14</v>
          </cell>
          <cell r="D2319" t="str">
            <v>NATUPÃO</v>
          </cell>
          <cell r="E2319" t="str">
            <v>JACUTINGA</v>
          </cell>
          <cell r="F2319" t="str">
            <v>ERECHIM</v>
          </cell>
          <cell r="G2319">
            <v>41688</v>
          </cell>
          <cell r="H2319" t="str">
            <v>201.101.984.7</v>
          </cell>
          <cell r="I2319">
            <v>0</v>
          </cell>
          <cell r="K2319">
            <v>41688</v>
          </cell>
          <cell r="L2319" t="str">
            <v>PANIFICADOS</v>
          </cell>
          <cell r="M2319" t="str">
            <v>TRIGO</v>
          </cell>
          <cell r="O2319" t="str">
            <v>Nádia e Claudio Demboski</v>
          </cell>
          <cell r="P2319" t="str">
            <v>54 9147 6490</v>
          </cell>
          <cell r="R2319" t="str">
            <v>VEGETAL</v>
          </cell>
          <cell r="V2319" t="str">
            <v>Linha São Luiz</v>
          </cell>
          <cell r="W2319" t="str">
            <v>99.730-000</v>
          </cell>
          <cell r="X2319" t="str">
            <v>CONVENCIONAL</v>
          </cell>
        </row>
        <row r="2320">
          <cell r="C2320" t="str">
            <v>13.156/14</v>
          </cell>
          <cell r="D2320" t="str">
            <v>PANIFICADORA Q'DELÍCIA</v>
          </cell>
          <cell r="E2320" t="str">
            <v>PAULO BENTO</v>
          </cell>
          <cell r="F2320" t="str">
            <v>ERECHIM</v>
          </cell>
          <cell r="G2320">
            <v>41688</v>
          </cell>
          <cell r="H2320" t="str">
            <v>486.100.918.8</v>
          </cell>
          <cell r="I2320">
            <v>1</v>
          </cell>
          <cell r="J2320">
            <v>41786</v>
          </cell>
          <cell r="K2320">
            <v>41786</v>
          </cell>
          <cell r="L2320" t="str">
            <v>PANIFICADOS</v>
          </cell>
          <cell r="M2320" t="str">
            <v>TRIGO</v>
          </cell>
          <cell r="N2320" t="str">
            <v>DECLARAÇÃO DE NÃO INCIDENCIA AMBIENTAL Nº 002/2018 - DEPARTAMENTO MUNICIPAL DE MEIO AMBIENTE</v>
          </cell>
          <cell r="O2320" t="str">
            <v>Lucas Trzimajewski</v>
          </cell>
          <cell r="P2320" t="str">
            <v>54 9961 6162</v>
          </cell>
          <cell r="R2320" t="str">
            <v>VEGETAL</v>
          </cell>
          <cell r="V2320" t="str">
            <v>Linha Gramado</v>
          </cell>
          <cell r="W2320" t="str">
            <v>99.718-000</v>
          </cell>
          <cell r="X2320" t="str">
            <v>CONVENCIONAL</v>
          </cell>
        </row>
        <row r="2321">
          <cell r="C2321" t="str">
            <v>13.157/14</v>
          </cell>
          <cell r="D2321" t="str">
            <v>EMBUTIDOS TOMQUELSKI E OLIVEIRA</v>
          </cell>
          <cell r="E2321" t="str">
            <v>JACUTINGA</v>
          </cell>
          <cell r="G2321">
            <v>41689</v>
          </cell>
          <cell r="H2321" t="str">
            <v>201.103.231.2</v>
          </cell>
          <cell r="I2321">
            <v>0</v>
          </cell>
          <cell r="K2321" t="str">
            <v>DESC</v>
          </cell>
          <cell r="L2321" t="str">
            <v>EMBUTIDOS</v>
          </cell>
          <cell r="M2321" t="str">
            <v>SUINOCULTURA</v>
          </cell>
          <cell r="O2321" t="str">
            <v>Cornélia Tomquelski</v>
          </cell>
          <cell r="P2321" t="str">
            <v>54 9934 5109</v>
          </cell>
          <cell r="R2321" t="str">
            <v>ANIMAL</v>
          </cell>
          <cell r="V2321" t="str">
            <v>Linha União</v>
          </cell>
          <cell r="W2321" t="str">
            <v>99.730-000</v>
          </cell>
          <cell r="X2321" t="str">
            <v>CONVENCIONAL</v>
          </cell>
        </row>
        <row r="2322">
          <cell r="C2322" t="str">
            <v>13.158/14</v>
          </cell>
          <cell r="D2322" t="str">
            <v>EDEMILSON LIRA</v>
          </cell>
          <cell r="E2322" t="str">
            <v>CAMPINAS DO SUL</v>
          </cell>
          <cell r="F2322" t="str">
            <v>ERECHIM</v>
          </cell>
          <cell r="G2322">
            <v>41690</v>
          </cell>
          <cell r="H2322" t="str">
            <v>018.103.447.6</v>
          </cell>
          <cell r="I2322">
            <v>0</v>
          </cell>
          <cell r="K2322">
            <v>41690</v>
          </cell>
          <cell r="L2322" t="str">
            <v>PANIFICADOS</v>
          </cell>
          <cell r="M2322" t="str">
            <v>TRIGO</v>
          </cell>
          <cell r="O2322" t="str">
            <v>Edemilson Lira e Elida Cecato Lira</v>
          </cell>
          <cell r="P2322" t="str">
            <v>54 9915 9718 / 8439 7150</v>
          </cell>
          <cell r="R2322" t="str">
            <v>VEGETAL</v>
          </cell>
          <cell r="V2322" t="str">
            <v>Linha Criola</v>
          </cell>
          <cell r="W2322" t="str">
            <v>99.660-000</v>
          </cell>
          <cell r="X2322" t="str">
            <v>CONVENCIONAL</v>
          </cell>
        </row>
        <row r="2323">
          <cell r="C2323" t="str">
            <v>13.159/14</v>
          </cell>
          <cell r="D2323" t="str">
            <v>FAGUNDES</v>
          </cell>
          <cell r="E2323" t="str">
            <v>GAURAMA</v>
          </cell>
          <cell r="F2323" t="str">
            <v>ERECHIM</v>
          </cell>
          <cell r="G2323">
            <v>41710</v>
          </cell>
          <cell r="H2323" t="str">
            <v>051.103.640.0</v>
          </cell>
          <cell r="I2323">
            <v>1</v>
          </cell>
          <cell r="J2323">
            <v>42067</v>
          </cell>
          <cell r="K2323">
            <v>45118</v>
          </cell>
          <cell r="L2323" t="str">
            <v>FARINHA DE MILHO</v>
          </cell>
          <cell r="M2323" t="str">
            <v>MILHO</v>
          </cell>
          <cell r="N2323" t="str">
            <v>DNILA 002/2019</v>
          </cell>
          <cell r="O2323" t="str">
            <v>ALCIDES FAGUNDES</v>
          </cell>
          <cell r="P2323" t="str">
            <v>54 99188 3844</v>
          </cell>
          <cell r="R2323" t="str">
            <v>VEGETAL</v>
          </cell>
          <cell r="S2323" t="str">
            <v>VIGILÂNCIA SANITÁRIA</v>
          </cell>
          <cell r="V2323" t="str">
            <v>Rua Arthur Bernardes, 08 - Centro</v>
          </cell>
          <cell r="W2323" t="str">
            <v>99.830-000</v>
          </cell>
          <cell r="X2323" t="str">
            <v>CONVENCIONAL</v>
          </cell>
        </row>
        <row r="2324">
          <cell r="C2324" t="str">
            <v>13.160/14</v>
          </cell>
          <cell r="D2324" t="str">
            <v>LATICINIOS SENHORI</v>
          </cell>
          <cell r="E2324" t="str">
            <v>PONTE PRETA</v>
          </cell>
          <cell r="F2324" t="str">
            <v>ERECHIM</v>
          </cell>
          <cell r="G2324">
            <v>41726</v>
          </cell>
          <cell r="H2324" t="str">
            <v>392.100.902.4</v>
          </cell>
          <cell r="I2324">
            <v>0</v>
          </cell>
          <cell r="K2324">
            <v>41726</v>
          </cell>
          <cell r="L2324" t="str">
            <v xml:space="preserve">QUEIJO </v>
          </cell>
          <cell r="M2324" t="str">
            <v>BOVINOCULTURA DE LEITE</v>
          </cell>
          <cell r="O2324" t="str">
            <v>Sergio Roberto Senhori</v>
          </cell>
          <cell r="P2324" t="str">
            <v>54 9139 9296</v>
          </cell>
          <cell r="Q2324" t="str">
            <v>54 3568 0018</v>
          </cell>
          <cell r="R2324" t="str">
            <v>ANIMAL</v>
          </cell>
          <cell r="V2324" t="str">
            <v>Estrada Valentim Berto, Linha Cinco</v>
          </cell>
          <cell r="W2324" t="str">
            <v>99.735-000</v>
          </cell>
          <cell r="X2324" t="str">
            <v>CONVENCIONAL</v>
          </cell>
        </row>
        <row r="2325">
          <cell r="C2325" t="str">
            <v>13.161/14</v>
          </cell>
          <cell r="D2325" t="str">
            <v>SOL NASCENTE</v>
          </cell>
          <cell r="E2325" t="str">
            <v>MARCELINO RAMOS</v>
          </cell>
          <cell r="F2325" t="str">
            <v>ERECHIM</v>
          </cell>
          <cell r="G2325">
            <v>41744</v>
          </cell>
          <cell r="H2325" t="str">
            <v>076.102.565.0</v>
          </cell>
          <cell r="I2325">
            <v>0</v>
          </cell>
          <cell r="K2325">
            <v>41744</v>
          </cell>
          <cell r="L2325" t="str">
            <v>DERIVADOS DE CANA</v>
          </cell>
          <cell r="M2325" t="str">
            <v>CANA-DE-AÇÚCAR</v>
          </cell>
          <cell r="O2325" t="str">
            <v>Wilson Seishin Takahashi</v>
          </cell>
          <cell r="P2325" t="str">
            <v>49 9975 3699 / 54 9908 3583</v>
          </cell>
          <cell r="R2325" t="str">
            <v>VEGETAL</v>
          </cell>
          <cell r="V2325" t="str">
            <v>Linha 1 Estreito-Barra do Suzana</v>
          </cell>
          <cell r="W2325" t="str">
            <v>99.800-000</v>
          </cell>
          <cell r="X2325" t="str">
            <v>CONVENCIONAL</v>
          </cell>
        </row>
        <row r="2326">
          <cell r="C2326" t="str">
            <v>13.162/14</v>
          </cell>
          <cell r="D2326" t="str">
            <v>WILMAR ANTONIO COLLING</v>
          </cell>
          <cell r="E2326" t="str">
            <v>GAURAMA</v>
          </cell>
          <cell r="F2326" t="str">
            <v>ERECHIM</v>
          </cell>
          <cell r="G2326">
            <v>41773</v>
          </cell>
          <cell r="H2326" t="str">
            <v>051.104.394.5</v>
          </cell>
          <cell r="I2326">
            <v>0</v>
          </cell>
          <cell r="K2326">
            <v>41773</v>
          </cell>
          <cell r="L2326" t="str">
            <v>FARINHA DE TRIGO-PANIFICADOS</v>
          </cell>
          <cell r="M2326" t="str">
            <v>TRIGO</v>
          </cell>
          <cell r="O2326" t="str">
            <v>Wilmar Antonio Colling</v>
          </cell>
          <cell r="P2326" t="str">
            <v>54 9175 7697</v>
          </cell>
          <cell r="R2326" t="str">
            <v>VEGETAL</v>
          </cell>
          <cell r="V2326" t="str">
            <v>Vila Jardim</v>
          </cell>
          <cell r="W2326" t="str">
            <v>99.830-000</v>
          </cell>
          <cell r="X2326" t="str">
            <v>CONVENCIONAL</v>
          </cell>
        </row>
        <row r="2327">
          <cell r="C2327" t="str">
            <v>13.163/14</v>
          </cell>
          <cell r="D2327" t="str">
            <v>FICKS SABORES DO CAMPO</v>
          </cell>
          <cell r="E2327" t="str">
            <v>ERECHIM</v>
          </cell>
          <cell r="F2327" t="str">
            <v>ERECHIM</v>
          </cell>
          <cell r="G2327">
            <v>41773</v>
          </cell>
          <cell r="H2327" t="str">
            <v>039.107.447.4</v>
          </cell>
          <cell r="I2327">
            <v>1</v>
          </cell>
          <cell r="J2327">
            <v>42342</v>
          </cell>
          <cell r="K2327">
            <v>42342</v>
          </cell>
          <cell r="L2327" t="str">
            <v>DOCES, GELÉIAS E CONSERVAS VEGETAIS</v>
          </cell>
          <cell r="M2327" t="str">
            <v>UVA, FIGO, PÊSSEGO, PEPINO</v>
          </cell>
          <cell r="N2327" t="str">
            <v>DNILA N° 096/2019 - PEAF DACA</v>
          </cell>
          <cell r="O2327" t="str">
            <v>Walmor Luiz Ficks</v>
          </cell>
          <cell r="P2327" t="str">
            <v>54 9905 8443 / 9986 0040</v>
          </cell>
          <cell r="R2327" t="str">
            <v>VEGETAL</v>
          </cell>
          <cell r="S2327" t="str">
            <v>VIGILÂNCIA SANITÁRIA</v>
          </cell>
          <cell r="V2327" t="str">
            <v>Linha Batistella</v>
          </cell>
          <cell r="W2327" t="str">
            <v>99.700-000</v>
          </cell>
          <cell r="X2327" t="str">
            <v>CONVENCIONAL</v>
          </cell>
        </row>
        <row r="2328">
          <cell r="C2328" t="str">
            <v>13.164/14</v>
          </cell>
          <cell r="D2328" t="str">
            <v>FRIGORÍFICO DE FRANGOS VZ</v>
          </cell>
          <cell r="E2328" t="str">
            <v>MARCELINO RAMOS</v>
          </cell>
          <cell r="F2328" t="str">
            <v>ERECHIM</v>
          </cell>
          <cell r="G2328">
            <v>41782</v>
          </cell>
          <cell r="H2328" t="str">
            <v>076.102.776.9</v>
          </cell>
          <cell r="I2328">
            <v>0</v>
          </cell>
          <cell r="K2328">
            <v>41782</v>
          </cell>
          <cell r="L2328" t="str">
            <v>FRANGO</v>
          </cell>
          <cell r="M2328" t="str">
            <v>AVICULTURA DE CORTE</v>
          </cell>
          <cell r="O2328" t="str">
            <v>Valdomiro Zago</v>
          </cell>
          <cell r="P2328" t="str">
            <v>54 9925 2294</v>
          </cell>
          <cell r="R2328" t="str">
            <v>ANIMAL</v>
          </cell>
          <cell r="V2328" t="str">
            <v>Linha São Caetano</v>
          </cell>
          <cell r="W2328" t="str">
            <v>99.800-000</v>
          </cell>
          <cell r="X2328" t="str">
            <v>CONVENCIONAL</v>
          </cell>
        </row>
        <row r="2329">
          <cell r="C2329" t="str">
            <v>13.165/14</v>
          </cell>
          <cell r="D2329" t="str">
            <v>QUEIJARIA DA TERE</v>
          </cell>
          <cell r="E2329" t="str">
            <v>SERTÃO</v>
          </cell>
          <cell r="F2329" t="str">
            <v>ERECHIM</v>
          </cell>
          <cell r="G2329">
            <v>41782</v>
          </cell>
          <cell r="H2329" t="str">
            <v>229.101.980.0</v>
          </cell>
          <cell r="I2329">
            <v>1</v>
          </cell>
          <cell r="J2329">
            <v>42821</v>
          </cell>
          <cell r="K2329">
            <v>42821</v>
          </cell>
          <cell r="L2329" t="str">
            <v>QUEIJARIA/LATICÍNIO</v>
          </cell>
          <cell r="M2329" t="str">
            <v>BOVINOCULTURA DE LEITE</v>
          </cell>
          <cell r="O2329" t="str">
            <v>Terezinha Benetti Pelizzaro</v>
          </cell>
          <cell r="P2329" t="str">
            <v>54 9952 8739</v>
          </cell>
          <cell r="R2329" t="str">
            <v>ANIMAL</v>
          </cell>
          <cell r="V2329" t="str">
            <v>Comunidade Santa Ana</v>
          </cell>
          <cell r="W2329" t="str">
            <v>99.170-000</v>
          </cell>
          <cell r="X2329" t="str">
            <v>CONVENCIONAL</v>
          </cell>
        </row>
        <row r="2330">
          <cell r="C2330" t="str">
            <v>13.166/14</v>
          </cell>
          <cell r="D2330" t="str">
            <v>RACOSKI ALIMENTOS</v>
          </cell>
          <cell r="E2330" t="str">
            <v>TRÊS ARROIOS</v>
          </cell>
          <cell r="F2330" t="str">
            <v>ERECHIM</v>
          </cell>
          <cell r="G2330">
            <v>41787</v>
          </cell>
          <cell r="H2330" t="str">
            <v>321.100.597.0</v>
          </cell>
          <cell r="I2330">
            <v>0</v>
          </cell>
          <cell r="K2330">
            <v>41787</v>
          </cell>
          <cell r="L2330" t="str">
            <v>VEGETAIS MINIMAMENTE PROCESSADOS</v>
          </cell>
          <cell r="M2330" t="str">
            <v>HORTICULTURA E MANDIOCA</v>
          </cell>
          <cell r="O2330" t="str">
            <v>Valdecir Antonio Racoski</v>
          </cell>
          <cell r="P2330" t="str">
            <v>54 9987 0738</v>
          </cell>
          <cell r="Q2330" t="str">
            <v>54 3504 6603</v>
          </cell>
          <cell r="R2330" t="str">
            <v>VEGETAL</v>
          </cell>
          <cell r="V2330" t="str">
            <v>Lajeado Leão</v>
          </cell>
          <cell r="W2330" t="str">
            <v>99.725-000</v>
          </cell>
          <cell r="X2330" t="str">
            <v>CONVENCIONAL</v>
          </cell>
        </row>
        <row r="2331">
          <cell r="C2331" t="str">
            <v>13.167/14</v>
          </cell>
          <cell r="D2331" t="str">
            <v>EMBUTIDOS MARIGA</v>
          </cell>
          <cell r="E2331" t="str">
            <v>ERECHIM</v>
          </cell>
          <cell r="F2331" t="str">
            <v>ERECHIM</v>
          </cell>
          <cell r="G2331">
            <v>41793</v>
          </cell>
          <cell r="H2331" t="str">
            <v>039.108.159.4</v>
          </cell>
          <cell r="I2331">
            <v>1</v>
          </cell>
          <cell r="J2331">
            <v>41890</v>
          </cell>
          <cell r="K2331">
            <v>44767</v>
          </cell>
          <cell r="L2331" t="str">
            <v>EMBUTIDOS - SALAME COLONIAL; LINGUICINHA DE PERNIL, COSTELA E BANHA</v>
          </cell>
          <cell r="M2331" t="str">
            <v>SUINOCULTURA</v>
          </cell>
          <cell r="O2331" t="str">
            <v>Claudemir Sergio Mariga</v>
          </cell>
          <cell r="P2331" t="str">
            <v>54 99706 8927</v>
          </cell>
          <cell r="R2331" t="str">
            <v>ANIMAL</v>
          </cell>
          <cell r="S2331" t="str">
            <v>SIM</v>
          </cell>
          <cell r="V2331" t="str">
            <v>Linha Três Seção Paiol Grande - Linha Mariga</v>
          </cell>
          <cell r="W2331" t="str">
            <v>99.700-000</v>
          </cell>
          <cell r="X2331" t="str">
            <v>CONVENCIONAL</v>
          </cell>
        </row>
        <row r="2332">
          <cell r="C2332" t="str">
            <v>13.168/14</v>
          </cell>
          <cell r="D2332" t="str">
            <v>HORTIGRANJEIROS CHIARELLO</v>
          </cell>
          <cell r="E2332" t="str">
            <v>GETÚLIO VARGAS</v>
          </cell>
          <cell r="F2332" t="str">
            <v>ERECHIM</v>
          </cell>
          <cell r="G2332">
            <v>41829</v>
          </cell>
          <cell r="H2332" t="str">
            <v>054.106.063.5</v>
          </cell>
          <cell r="I2332">
            <v>0</v>
          </cell>
          <cell r="K2332">
            <v>41889</v>
          </cell>
          <cell r="L2332" t="str">
            <v>VEGETAIS MINIMAMENTE PROCESSADOS</v>
          </cell>
          <cell r="M2332" t="str">
            <v>HORTICULTURA</v>
          </cell>
          <cell r="O2332" t="str">
            <v>Nelcio Chiarello</v>
          </cell>
          <cell r="P2332" t="str">
            <v>54 9180 2315</v>
          </cell>
          <cell r="R2332" t="str">
            <v>VEGETAL</v>
          </cell>
          <cell r="V2332" t="str">
            <v>Linha Ribeiro</v>
          </cell>
          <cell r="W2332" t="str">
            <v>99.900-000</v>
          </cell>
          <cell r="X2332" t="str">
            <v>CONVENCIONAL</v>
          </cell>
        </row>
        <row r="2333">
          <cell r="C2333" t="str">
            <v>13.169/14</v>
          </cell>
          <cell r="D2333" t="str">
            <v>TIO ITO</v>
          </cell>
          <cell r="E2333" t="str">
            <v>VIADUTOS</v>
          </cell>
          <cell r="F2333" t="str">
            <v>ERECHIM</v>
          </cell>
          <cell r="G2333">
            <v>41836</v>
          </cell>
          <cell r="H2333" t="str">
            <v>158.103.619.9</v>
          </cell>
          <cell r="I2333">
            <v>0</v>
          </cell>
          <cell r="K2333">
            <v>41836</v>
          </cell>
          <cell r="L2333" t="str">
            <v>LEITE E IOGURTE</v>
          </cell>
          <cell r="M2333" t="str">
            <v>BOVINOCULTURA DE LEITE</v>
          </cell>
          <cell r="O2333" t="str">
            <v>Mauricio Veronese</v>
          </cell>
          <cell r="Q2333" t="str">
            <v>54 3395 1067</v>
          </cell>
          <cell r="R2333" t="str">
            <v>ANIMAL</v>
          </cell>
          <cell r="V2333" t="str">
            <v>Linha Anta Mansa</v>
          </cell>
          <cell r="W2333" t="str">
            <v>99.820-000</v>
          </cell>
          <cell r="X2333" t="str">
            <v>CONVENCIONAL</v>
          </cell>
        </row>
        <row r="2334">
          <cell r="C2334" t="str">
            <v>13.170/14</v>
          </cell>
          <cell r="D2334" t="str">
            <v>EMBUTIDOS CRESTANI</v>
          </cell>
          <cell r="E2334" t="str">
            <v>JACUTINGA</v>
          </cell>
          <cell r="F2334" t="str">
            <v>ERECHIM</v>
          </cell>
          <cell r="G2334">
            <v>41836</v>
          </cell>
          <cell r="H2334" t="str">
            <v>21.101.424.1</v>
          </cell>
          <cell r="I2334">
            <v>0</v>
          </cell>
          <cell r="K2334">
            <v>41836</v>
          </cell>
          <cell r="L2334" t="str">
            <v>EMBUTIDOS</v>
          </cell>
          <cell r="M2334" t="str">
            <v>SUINOCULTURA</v>
          </cell>
          <cell r="O2334" t="str">
            <v>Leonir Sadi Crestani</v>
          </cell>
          <cell r="P2334" t="str">
            <v>54 9933 3677</v>
          </cell>
          <cell r="Q2334" t="str">
            <v>54 3368 1048</v>
          </cell>
          <cell r="R2334" t="str">
            <v>ANIMAL</v>
          </cell>
          <cell r="V2334" t="str">
            <v>Rua João Tortelli, nº 167, centro</v>
          </cell>
          <cell r="W2334" t="str">
            <v>99.730-000</v>
          </cell>
          <cell r="X2334" t="str">
            <v>CONVENCIONAL</v>
          </cell>
        </row>
        <row r="2335">
          <cell r="C2335" t="str">
            <v>13.171/14</v>
          </cell>
          <cell r="D2335" t="str">
            <v>AGRICOOP - COOPERATIVA CENTRAL AGROFAMILIAR</v>
          </cell>
          <cell r="E2335" t="str">
            <v>ERECHIM</v>
          </cell>
          <cell r="F2335" t="str">
            <v>ERECHIM</v>
          </cell>
          <cell r="G2335">
            <v>41838</v>
          </cell>
          <cell r="H2335" t="str">
            <v>039.012792.2</v>
          </cell>
          <cell r="I2335">
            <v>0</v>
          </cell>
          <cell r="K2335">
            <v>41838</v>
          </cell>
          <cell r="L2335" t="str">
            <v>LEITE, FARINHAS DE TRIGO E MILHO, FEIJÃO</v>
          </cell>
          <cell r="M2335" t="str">
            <v>BOVINOCULTURA DE LEITE, TRIGO, MILHO E FEIJÃO</v>
          </cell>
          <cell r="O2335" t="str">
            <v>Mário Antônio Farina</v>
          </cell>
          <cell r="Q2335" t="str">
            <v>54 2107 7000</v>
          </cell>
          <cell r="R2335" t="str">
            <v>VEGETAL</v>
          </cell>
          <cell r="V2335" t="str">
            <v>Rua João Massignan, nº 620, centro</v>
          </cell>
          <cell r="W2335" t="str">
            <v>99.700-000</v>
          </cell>
          <cell r="X2335" t="str">
            <v>CONVENCIONAL</v>
          </cell>
        </row>
        <row r="2336">
          <cell r="C2336" t="str">
            <v>13.172/14</v>
          </cell>
          <cell r="D2336" t="str">
            <v>MARLI LEONICE BOLZAN</v>
          </cell>
          <cell r="E2336" t="str">
            <v>GAURAMA</v>
          </cell>
          <cell r="F2336" t="str">
            <v>ERECHIM</v>
          </cell>
          <cell r="G2336">
            <v>41850</v>
          </cell>
          <cell r="H2336" t="str">
            <v>051.105.451.3</v>
          </cell>
          <cell r="I2336">
            <v>1</v>
          </cell>
          <cell r="J2336">
            <v>42284</v>
          </cell>
          <cell r="K2336">
            <v>42284</v>
          </cell>
          <cell r="L2336" t="str">
            <v>PANIFICADOS</v>
          </cell>
          <cell r="M2336" t="str">
            <v>TRIGO</v>
          </cell>
          <cell r="N2336" t="str">
            <v>DECLARAÇÃO DE NÃO INCIDENCIA Nº 003/2019 - SECRETARIA MUNICIPAL  DE AGRICULTURA E MEIO AMBIENTE</v>
          </cell>
          <cell r="O2336" t="str">
            <v>Marli Leonice Bolzan</v>
          </cell>
          <cell r="P2336" t="str">
            <v>54 9926 9155</v>
          </cell>
          <cell r="R2336" t="str">
            <v>VEGETAL</v>
          </cell>
          <cell r="S2336" t="str">
            <v>VIGILÂNCIA SANITÁRIA</v>
          </cell>
          <cell r="V2336" t="str">
            <v>Linha São Pedro</v>
          </cell>
          <cell r="W2336" t="str">
            <v>99.830-000</v>
          </cell>
          <cell r="X2336" t="str">
            <v>CONVENCIONAL</v>
          </cell>
        </row>
        <row r="2337">
          <cell r="C2337" t="str">
            <v>13.173/14</v>
          </cell>
          <cell r="D2337" t="str">
            <v>CANA VERDE BRAGHINI</v>
          </cell>
          <cell r="E2337" t="str">
            <v>BARRA DO RIO AZUL</v>
          </cell>
          <cell r="F2337" t="str">
            <v>ERECHIM</v>
          </cell>
          <cell r="G2337">
            <v>41851</v>
          </cell>
          <cell r="H2337" t="str">
            <v>339.100.661.9</v>
          </cell>
          <cell r="I2337">
            <v>0</v>
          </cell>
          <cell r="K2337">
            <v>41851</v>
          </cell>
          <cell r="L2337" t="str">
            <v>AÇÚCAR MASCAVO E RAPADURA</v>
          </cell>
          <cell r="M2337" t="str">
            <v>CANA-DE-AÇÚCAR</v>
          </cell>
          <cell r="O2337" t="str">
            <v>Luiz antônio Braghini</v>
          </cell>
          <cell r="R2337" t="str">
            <v>VEGETAL</v>
          </cell>
          <cell r="V2337" t="str">
            <v>Linha Remanso do Tigre</v>
          </cell>
          <cell r="W2337" t="str">
            <v>99.795-000</v>
          </cell>
          <cell r="X2337" t="str">
            <v>CONVENCIONAL</v>
          </cell>
        </row>
        <row r="2338">
          <cell r="C2338" t="str">
            <v>13.174/14</v>
          </cell>
          <cell r="D2338" t="str">
            <v>CASA DAS MASSAS THERESA</v>
          </cell>
          <cell r="E2338" t="str">
            <v>BARRA DO RIO AZUL</v>
          </cell>
          <cell r="F2338" t="str">
            <v>ERECHIM</v>
          </cell>
          <cell r="G2338">
            <v>41851</v>
          </cell>
          <cell r="H2338" t="str">
            <v>339.101.385.2</v>
          </cell>
          <cell r="I2338">
            <v>0</v>
          </cell>
          <cell r="K2338">
            <v>41851</v>
          </cell>
          <cell r="L2338" t="str">
            <v>PANIFICADOS E MASSAS</v>
          </cell>
          <cell r="M2338" t="str">
            <v>TRIGO</v>
          </cell>
          <cell r="O2338" t="str">
            <v>Arlinda Maria Dalla Rosa</v>
          </cell>
          <cell r="R2338" t="str">
            <v>VEGETAL</v>
          </cell>
          <cell r="V2338" t="str">
            <v>Sede Barra do Rio Azul</v>
          </cell>
          <cell r="W2338" t="str">
            <v>99.795-000</v>
          </cell>
          <cell r="X2338" t="str">
            <v>CONVENCIONAL</v>
          </cell>
        </row>
        <row r="2339">
          <cell r="C2339" t="str">
            <v>13.175/14</v>
          </cell>
          <cell r="D2339" t="str">
            <v>FOLHA VERDE</v>
          </cell>
          <cell r="E2339" t="str">
            <v>BARRA DO RIO AZUL</v>
          </cell>
          <cell r="F2339" t="str">
            <v>ERECHIM</v>
          </cell>
          <cell r="G2339">
            <v>41851</v>
          </cell>
          <cell r="H2339" t="str">
            <v>339.100.151.0</v>
          </cell>
          <cell r="I2339">
            <v>0</v>
          </cell>
          <cell r="K2339">
            <v>41851</v>
          </cell>
          <cell r="L2339" t="str">
            <v>AÇÚCAR MASCAVO</v>
          </cell>
          <cell r="M2339" t="str">
            <v>CANA-DE-AÇÚCAR</v>
          </cell>
          <cell r="O2339" t="str">
            <v>Dileto Zeist</v>
          </cell>
          <cell r="R2339" t="str">
            <v>VEGETAL</v>
          </cell>
          <cell r="V2339" t="str">
            <v>Linha Jubaré</v>
          </cell>
          <cell r="W2339" t="str">
            <v>99.795-000</v>
          </cell>
          <cell r="X2339" t="str">
            <v>CONVENCIONAL</v>
          </cell>
        </row>
        <row r="2340">
          <cell r="C2340" t="str">
            <v>13.176/14</v>
          </cell>
          <cell r="D2340" t="str">
            <v>ANDREOLLA</v>
          </cell>
          <cell r="E2340" t="str">
            <v>ERECHIM</v>
          </cell>
          <cell r="F2340" t="str">
            <v>ERECHIM</v>
          </cell>
          <cell r="G2340">
            <v>41851</v>
          </cell>
          <cell r="H2340" t="str">
            <v>039.108.779.7</v>
          </cell>
          <cell r="I2340">
            <v>0</v>
          </cell>
          <cell r="K2340">
            <v>41851</v>
          </cell>
          <cell r="L2340" t="str">
            <v>PANIFICADOS</v>
          </cell>
          <cell r="M2340" t="str">
            <v>TRIGO</v>
          </cell>
          <cell r="O2340" t="str">
            <v>Amanda Cristiane Andreolla</v>
          </cell>
          <cell r="P2340" t="str">
            <v>54 9933 0558</v>
          </cell>
          <cell r="R2340" t="str">
            <v>VEGETAL</v>
          </cell>
          <cell r="V2340" t="str">
            <v>Comunidade São Luis-Lajeado Paca, distr. Jaguaretê</v>
          </cell>
          <cell r="W2340" t="str">
            <v>99.700-000</v>
          </cell>
          <cell r="X2340" t="str">
            <v>CONVENCIONAL</v>
          </cell>
        </row>
        <row r="2341">
          <cell r="C2341" t="str">
            <v>13.177/14</v>
          </cell>
          <cell r="D2341" t="str">
            <v>SÍTIO DA DINDA - MASSAS MIOZZO</v>
          </cell>
          <cell r="E2341" t="str">
            <v>ERECHIM</v>
          </cell>
          <cell r="F2341" t="str">
            <v>ERECHIM</v>
          </cell>
          <cell r="G2341">
            <v>41851</v>
          </cell>
          <cell r="H2341" t="str">
            <v>039.104.484.2</v>
          </cell>
          <cell r="I2341">
            <v>1</v>
          </cell>
          <cell r="J2341">
            <v>45098</v>
          </cell>
          <cell r="K2341">
            <v>45098</v>
          </cell>
          <cell r="L2341" t="str">
            <v>PANIFICADOS - MASSAS FRESCAS E CONGELADAS, BISCOITOS, BOLACHAS, PÃES E BOLOS</v>
          </cell>
          <cell r="M2341" t="str">
            <v>TRIGO</v>
          </cell>
          <cell r="N2341" t="str">
            <v>OF 033/2023 SMMA</v>
          </cell>
          <cell r="O2341" t="str">
            <v>ROSÂNGELA DILAMAR CORREA MIOZZO</v>
          </cell>
          <cell r="P2341" t="str">
            <v>54 9609 7730 / 99941 2432</v>
          </cell>
          <cell r="R2341" t="str">
            <v>VEGETAL</v>
          </cell>
          <cell r="S2341" t="str">
            <v>VIGILÂNCIA SANITÁRIA</v>
          </cell>
          <cell r="V2341" t="str">
            <v>Linha 2 Secção Dourado, S/N - Interior</v>
          </cell>
          <cell r="W2341" t="str">
            <v>99.700-000</v>
          </cell>
          <cell r="X2341" t="str">
            <v>CONVENCIONAL</v>
          </cell>
        </row>
        <row r="2342">
          <cell r="C2342" t="str">
            <v>13.178/14</v>
          </cell>
          <cell r="D2342" t="str">
            <v xml:space="preserve">MOCFA </v>
          </cell>
          <cell r="E2342" t="str">
            <v>CARLOS GOMES</v>
          </cell>
          <cell r="F2342" t="str">
            <v>ERECHIM</v>
          </cell>
          <cell r="G2342">
            <v>41851</v>
          </cell>
          <cell r="H2342" t="str">
            <v>346.100.967.0</v>
          </cell>
          <cell r="I2342">
            <v>0</v>
          </cell>
          <cell r="K2342">
            <v>43927</v>
          </cell>
          <cell r="L2342" t="str">
            <v>PANIFICADOS - PÃO, BISCOITO, BOLOS E CUCAS</v>
          </cell>
          <cell r="M2342" t="str">
            <v>TRIGO</v>
          </cell>
          <cell r="O2342" t="str">
            <v>Luiz Roberto Mocfa</v>
          </cell>
          <cell r="R2342" t="str">
            <v>VEGETAL</v>
          </cell>
          <cell r="U2342" t="str">
            <v>luromo@gmail.com</v>
          </cell>
          <cell r="V2342" t="str">
            <v>Linha Rio Abaixo, s/n° - Interior</v>
          </cell>
          <cell r="W2342" t="str">
            <v>99.825-000</v>
          </cell>
          <cell r="X2342" t="str">
            <v>CONVENCIONAL</v>
          </cell>
        </row>
        <row r="2343">
          <cell r="C2343" t="str">
            <v>13.179/14</v>
          </cell>
          <cell r="D2343" t="str">
            <v>ADELMO LEONIR SEIBEL</v>
          </cell>
          <cell r="E2343" t="str">
            <v>GAURAMA</v>
          </cell>
          <cell r="F2343" t="str">
            <v>ERECHIM</v>
          </cell>
          <cell r="G2343">
            <v>41851</v>
          </cell>
          <cell r="H2343" t="str">
            <v>051.103.795.3</v>
          </cell>
          <cell r="I2343">
            <v>0</v>
          </cell>
          <cell r="K2343">
            <v>41851</v>
          </cell>
          <cell r="L2343" t="str">
            <v>ERVA MATE</v>
          </cell>
          <cell r="M2343" t="str">
            <v>ERVA-MATE</v>
          </cell>
          <cell r="O2343" t="str">
            <v>Adelmo Leonir Seibel</v>
          </cell>
          <cell r="P2343" t="str">
            <v>54 9969 9174</v>
          </cell>
          <cell r="R2343" t="str">
            <v>VEGETAL</v>
          </cell>
          <cell r="V2343" t="str">
            <v>Linha Seis</v>
          </cell>
          <cell r="W2343" t="str">
            <v>99.825-000</v>
          </cell>
          <cell r="X2343" t="str">
            <v>CONVENCIONAL</v>
          </cell>
        </row>
        <row r="2344">
          <cell r="C2344" t="str">
            <v>13.180/14</v>
          </cell>
          <cell r="D2344" t="str">
            <v>LVMA AÇÚCAR MASCAVO</v>
          </cell>
          <cell r="E2344" t="str">
            <v>ITATIBA DO SUL</v>
          </cell>
          <cell r="F2344" t="str">
            <v>ERECHIM</v>
          </cell>
          <cell r="G2344">
            <v>41851</v>
          </cell>
          <cell r="H2344" t="str">
            <v>199.102.617.7</v>
          </cell>
          <cell r="I2344">
            <v>1</v>
          </cell>
          <cell r="J2344">
            <v>42297</v>
          </cell>
          <cell r="K2344">
            <v>42297</v>
          </cell>
          <cell r="L2344" t="str">
            <v>AÇÚCAR MASCAVO</v>
          </cell>
          <cell r="M2344" t="str">
            <v>CANA-DE-AÇÚCAR</v>
          </cell>
          <cell r="N2344" t="str">
            <v>DECLARAÇÃO DE NÃO INCIDÊNCIA DE LICENCIAMENTO Nº 01/2019 - DEPARTAMENTO DE MEIO AMBIENTE - SECRETARIA MUNICIPAL DE AGRICULTURA</v>
          </cell>
          <cell r="O2344" t="str">
            <v>Olice Capelletto // Marivete Maria Gireli Capelletto</v>
          </cell>
          <cell r="P2344" t="str">
            <v>54 9674 8812</v>
          </cell>
          <cell r="Q2344" t="str">
            <v>54 3528 1295</v>
          </cell>
          <cell r="R2344" t="str">
            <v>VEGETAL</v>
          </cell>
          <cell r="S2344" t="str">
            <v>VIGILÂNCIA SANITÁRIA</v>
          </cell>
          <cell r="U2344" t="str">
            <v>mcapelletto@yahoo.com.br</v>
          </cell>
          <cell r="V2344" t="str">
            <v xml:space="preserve">Povoado Tozzo (Rodovia RST-137, S/N) </v>
          </cell>
          <cell r="W2344" t="str">
            <v>99.760-000</v>
          </cell>
          <cell r="X2344" t="str">
            <v>CONVENCIONAL</v>
          </cell>
        </row>
        <row r="2345">
          <cell r="C2345" t="str">
            <v>13.181/14</v>
          </cell>
          <cell r="D2345" t="str">
            <v>CANTINA GUARNIERI</v>
          </cell>
          <cell r="E2345" t="str">
            <v>ERECHIM</v>
          </cell>
          <cell r="F2345" t="str">
            <v>ERECHIM</v>
          </cell>
          <cell r="G2345">
            <v>41852</v>
          </cell>
          <cell r="H2345" t="str">
            <v>039.011.869.9</v>
          </cell>
          <cell r="I2345">
            <v>1</v>
          </cell>
          <cell r="J2345">
            <v>41852</v>
          </cell>
          <cell r="K2345">
            <v>41647</v>
          </cell>
          <cell r="L2345" t="str">
            <v>VINHOS</v>
          </cell>
          <cell r="M2345" t="str">
            <v>VITIVINICULTURA</v>
          </cell>
          <cell r="O2345" t="str">
            <v>Adilon José Guarnieri</v>
          </cell>
          <cell r="R2345" t="str">
            <v>BEBIDAS</v>
          </cell>
          <cell r="V2345" t="str">
            <v>BR-480, km 8,5, linha Batistela</v>
          </cell>
          <cell r="W2345" t="str">
            <v>99.700-000</v>
          </cell>
          <cell r="X2345" t="str">
            <v>CONVENCIONAL</v>
          </cell>
        </row>
        <row r="2346">
          <cell r="C2346" t="str">
            <v>13.182/14</v>
          </cell>
          <cell r="D2346" t="str">
            <v>PAGLIARI</v>
          </cell>
          <cell r="E2346" t="str">
            <v>BARRA DO RIO AZUL</v>
          </cell>
          <cell r="F2346" t="str">
            <v>ERECHIM</v>
          </cell>
          <cell r="G2346">
            <v>41857</v>
          </cell>
          <cell r="H2346" t="str">
            <v>339.100.192.7</v>
          </cell>
          <cell r="I2346">
            <v>0</v>
          </cell>
          <cell r="K2346">
            <v>41798</v>
          </cell>
          <cell r="L2346" t="str">
            <v>PANIFICADOS</v>
          </cell>
          <cell r="M2346" t="str">
            <v>TRIGO</v>
          </cell>
          <cell r="O2346" t="str">
            <v>Generino Antônio Pagliari</v>
          </cell>
          <cell r="R2346" t="str">
            <v>VEGETAL</v>
          </cell>
          <cell r="V2346" t="str">
            <v>Linha Pinhão</v>
          </cell>
          <cell r="W2346" t="str">
            <v>99.795-000</v>
          </cell>
          <cell r="X2346" t="str">
            <v>CONVENCIONAL</v>
          </cell>
        </row>
        <row r="2347">
          <cell r="C2347" t="str">
            <v>13.183/14</v>
          </cell>
          <cell r="D2347" t="str">
            <v>DOCES DA IVA</v>
          </cell>
          <cell r="E2347" t="str">
            <v>VIADUTOS</v>
          </cell>
          <cell r="F2347" t="str">
            <v>ERECHIM</v>
          </cell>
          <cell r="G2347">
            <v>41866</v>
          </cell>
          <cell r="H2347" t="str">
            <v>158.103.088.3</v>
          </cell>
          <cell r="I2347">
            <v>0</v>
          </cell>
          <cell r="K2347">
            <v>41866</v>
          </cell>
          <cell r="L2347" t="str">
            <v>PANIFICADOS</v>
          </cell>
          <cell r="M2347" t="str">
            <v>TRIGO</v>
          </cell>
          <cell r="O2347" t="str">
            <v>Ivanir Lourdes D. Dequi</v>
          </cell>
          <cell r="P2347" t="str">
            <v>54 9903 9696 / 9924 8662</v>
          </cell>
          <cell r="R2347" t="str">
            <v>VEGETAL</v>
          </cell>
          <cell r="V2347" t="str">
            <v>Linha Três</v>
          </cell>
          <cell r="W2347" t="str">
            <v>99.820-000</v>
          </cell>
          <cell r="X2347" t="str">
            <v>CONVENCIONAL</v>
          </cell>
        </row>
        <row r="2348">
          <cell r="C2348" t="str">
            <v>13.184/14</v>
          </cell>
          <cell r="D2348" t="str">
            <v>EMBUTIDOS BOSCHETTO</v>
          </cell>
          <cell r="E2348" t="str">
            <v>GETÚLIO VARGAS</v>
          </cell>
          <cell r="F2348" t="str">
            <v>ERECHIM</v>
          </cell>
          <cell r="G2348">
            <v>41898</v>
          </cell>
          <cell r="H2348" t="str">
            <v>054.105.689.1</v>
          </cell>
          <cell r="I2348">
            <v>0</v>
          </cell>
          <cell r="K2348">
            <v>41898</v>
          </cell>
          <cell r="L2348" t="str">
            <v>EMBUTIDOS</v>
          </cell>
          <cell r="M2348" t="str">
            <v>SUINOCULTURA</v>
          </cell>
          <cell r="O2348" t="str">
            <v>Dilmar Leandro Boschetto</v>
          </cell>
          <cell r="P2348" t="str">
            <v>54 9925 8319</v>
          </cell>
          <cell r="R2348" t="str">
            <v>ANIMAL</v>
          </cell>
          <cell r="V2348" t="str">
            <v>Distrito Souza Ramos</v>
          </cell>
          <cell r="W2348" t="str">
            <v>99.900-000</v>
          </cell>
          <cell r="X2348" t="str">
            <v>CONVENCIONAL</v>
          </cell>
        </row>
        <row r="2349">
          <cell r="C2349" t="str">
            <v>13.185/14</v>
          </cell>
          <cell r="D2349" t="str">
            <v>PROCESSAMENTO DE PESCADO BASÍLIO</v>
          </cell>
          <cell r="E2349" t="str">
            <v>PAULO BENTO</v>
          </cell>
          <cell r="F2349" t="str">
            <v>ERECHIM</v>
          </cell>
          <cell r="G2349">
            <v>41898</v>
          </cell>
          <cell r="H2349" t="str">
            <v>486.100.655.3</v>
          </cell>
          <cell r="I2349">
            <v>0</v>
          </cell>
          <cell r="K2349">
            <v>41898</v>
          </cell>
          <cell r="L2349" t="str">
            <v>FILÉ DE PEIXE, PESCADO</v>
          </cell>
          <cell r="M2349" t="str">
            <v>PESCADOS OU PISCICULTURA</v>
          </cell>
          <cell r="O2349" t="str">
            <v>Clairton José Bobko</v>
          </cell>
          <cell r="P2349" t="str">
            <v>54 9906 9009 / 9952 2151</v>
          </cell>
          <cell r="R2349" t="str">
            <v>ANIMAL</v>
          </cell>
          <cell r="V2349" t="str">
            <v>Linha Gramado</v>
          </cell>
          <cell r="W2349" t="str">
            <v>99.718-000</v>
          </cell>
          <cell r="X2349" t="str">
            <v>CONVENCIONAL</v>
          </cell>
        </row>
        <row r="2350">
          <cell r="C2350" t="str">
            <v>13.186/14</v>
          </cell>
          <cell r="D2350" t="str">
            <v>DALLA ROZA</v>
          </cell>
          <cell r="E2350" t="str">
            <v>CRUZALTENSE</v>
          </cell>
          <cell r="F2350" t="str">
            <v>ERECHIM</v>
          </cell>
          <cell r="G2350">
            <v>41899</v>
          </cell>
          <cell r="H2350" t="str">
            <v>479.100.274.0</v>
          </cell>
          <cell r="I2350">
            <v>0</v>
          </cell>
          <cell r="K2350">
            <v>41899</v>
          </cell>
          <cell r="L2350" t="str">
            <v>VINHOS</v>
          </cell>
          <cell r="M2350" t="str">
            <v>VITIVINICULTURA</v>
          </cell>
          <cell r="O2350" t="str">
            <v>Adilson Dalla Roza</v>
          </cell>
          <cell r="P2350" t="str">
            <v>54 9917 7290 / 9139 7963</v>
          </cell>
          <cell r="R2350" t="str">
            <v>BEBIDAS</v>
          </cell>
          <cell r="V2350" t="str">
            <v>Linha Dalla Roza</v>
          </cell>
          <cell r="W2350" t="str">
            <v>99.665-000</v>
          </cell>
          <cell r="X2350" t="str">
            <v>CONVENCIONAL</v>
          </cell>
        </row>
        <row r="2351">
          <cell r="C2351" t="str">
            <v>13.187/14</v>
          </cell>
          <cell r="D2351" t="str">
            <v>COOPERVAL - COOP. DOS PEQUENOS AGROPEC. DE ERVAL GRANDE</v>
          </cell>
          <cell r="E2351" t="str">
            <v>ERVAL GRANDE</v>
          </cell>
          <cell r="F2351" t="str">
            <v>ERECHIM</v>
          </cell>
          <cell r="G2351">
            <v>41919</v>
          </cell>
          <cell r="H2351" t="str">
            <v>040.000320.1</v>
          </cell>
          <cell r="I2351">
            <v>0</v>
          </cell>
          <cell r="K2351">
            <v>41830</v>
          </cell>
          <cell r="L2351" t="str">
            <v>LATICÍNIOS</v>
          </cell>
          <cell r="M2351" t="str">
            <v>BOVINOCULTURA DE LEITE</v>
          </cell>
          <cell r="O2351" t="str">
            <v>Neri Valsoler</v>
          </cell>
          <cell r="P2351" t="str">
            <v>54 9977 2119</v>
          </cell>
          <cell r="Q2351" t="str">
            <v>54 3375 1380 / 3375 1380</v>
          </cell>
          <cell r="R2351" t="str">
            <v>ANIMAL</v>
          </cell>
          <cell r="V2351" t="str">
            <v>Praça Ulisses Guiamrães, nº 57, centro</v>
          </cell>
          <cell r="W2351" t="str">
            <v>99.750-000</v>
          </cell>
          <cell r="X2351" t="str">
            <v>CONVENCIONAL</v>
          </cell>
        </row>
        <row r="2352">
          <cell r="C2352" t="str">
            <v>13.188/14</v>
          </cell>
          <cell r="D2352" t="str">
            <v>OSCAR BRESOLIN</v>
          </cell>
          <cell r="E2352" t="str">
            <v>EREBANGO</v>
          </cell>
          <cell r="F2352" t="str">
            <v>ERECHIM</v>
          </cell>
          <cell r="G2352">
            <v>41919</v>
          </cell>
          <cell r="H2352" t="str">
            <v>270.100.659.1</v>
          </cell>
          <cell r="I2352">
            <v>0</v>
          </cell>
          <cell r="K2352">
            <v>41830</v>
          </cell>
          <cell r="L2352" t="str">
            <v>EMBITIDOS E DEFUMADOS</v>
          </cell>
          <cell r="M2352" t="str">
            <v>SUINOCULTURA</v>
          </cell>
          <cell r="O2352" t="str">
            <v>Oscar Bresolin</v>
          </cell>
          <cell r="P2352" t="str">
            <v>54 9946 8771</v>
          </cell>
          <cell r="R2352" t="str">
            <v>ANIMAL</v>
          </cell>
          <cell r="V2352" t="str">
            <v>Linha Sete</v>
          </cell>
          <cell r="W2352" t="str">
            <v>99.920-000</v>
          </cell>
          <cell r="X2352" t="str">
            <v>CONVENCIONAL</v>
          </cell>
        </row>
        <row r="2353">
          <cell r="C2353" t="str">
            <v>13.189/14</v>
          </cell>
          <cell r="D2353" t="str">
            <v>ELIZETE TEREZINHA COLLING</v>
          </cell>
          <cell r="E2353" t="str">
            <v>GAURAMA</v>
          </cell>
          <cell r="F2353" t="str">
            <v>ERECHIM</v>
          </cell>
          <cell r="G2353">
            <v>41919</v>
          </cell>
          <cell r="H2353" t="str">
            <v>051.104.394.5</v>
          </cell>
          <cell r="I2353">
            <v>1</v>
          </cell>
          <cell r="J2353">
            <v>42650</v>
          </cell>
          <cell r="K2353">
            <v>42561</v>
          </cell>
          <cell r="L2353" t="str">
            <v>MASSAS , LASANHA, AGNOLINI</v>
          </cell>
          <cell r="M2353" t="str">
            <v>TRIGO</v>
          </cell>
          <cell r="N2353" t="str">
            <v xml:space="preserve">DECLARAÇÃO DE NÃO INCIDÊNCIA AMBIENTAL Nº 008/2019  - SMAMA </v>
          </cell>
          <cell r="O2353" t="str">
            <v>Elizete Terezinha Colling</v>
          </cell>
          <cell r="P2353" t="str">
            <v>54 9914 2804</v>
          </cell>
          <cell r="R2353" t="str">
            <v>VEGETAL</v>
          </cell>
          <cell r="V2353" t="str">
            <v>Vila Jardim</v>
          </cell>
          <cell r="W2353" t="str">
            <v>99.830-000</v>
          </cell>
          <cell r="X2353" t="str">
            <v>CONVENCIONAL</v>
          </cell>
        </row>
        <row r="2354">
          <cell r="C2354" t="str">
            <v>13.190/14</v>
          </cell>
          <cell r="D2354" t="str">
            <v>AVÍCOLA OVOS DO VALE DOURADO</v>
          </cell>
          <cell r="E2354" t="str">
            <v>ERECHIM</v>
          </cell>
          <cell r="F2354" t="str">
            <v>ERECHIM</v>
          </cell>
          <cell r="G2354">
            <v>41919</v>
          </cell>
          <cell r="H2354" t="str">
            <v>039.104.441.9</v>
          </cell>
          <cell r="I2354">
            <v>1</v>
          </cell>
          <cell r="J2354">
            <v>42731</v>
          </cell>
          <cell r="K2354">
            <v>42731</v>
          </cell>
          <cell r="L2354" t="str">
            <v>OVOS</v>
          </cell>
          <cell r="M2354" t="str">
            <v>AVICULTURA DE POSTURA</v>
          </cell>
          <cell r="O2354" t="str">
            <v>Plínio Gasparin</v>
          </cell>
          <cell r="Q2354" t="str">
            <v>54 3321 4266</v>
          </cell>
          <cell r="R2354" t="str">
            <v>ANIMAL</v>
          </cell>
          <cell r="S2354" t="str">
            <v>SIM</v>
          </cell>
          <cell r="V2354" t="str">
            <v>Linha Zero Secção Paiol Grande - Distrito de  Jaguaretê</v>
          </cell>
          <cell r="W2354" t="str">
            <v>99.700-000</v>
          </cell>
          <cell r="X2354" t="str">
            <v>CONVENCIONAL</v>
          </cell>
        </row>
        <row r="2355">
          <cell r="C2355" t="str">
            <v>13.191/14</v>
          </cell>
          <cell r="D2355" t="str">
            <v>LK SABORES DO SUL</v>
          </cell>
          <cell r="E2355" t="str">
            <v>MARCELINO RAMOS</v>
          </cell>
          <cell r="F2355" t="str">
            <v>ERECHIM</v>
          </cell>
          <cell r="G2355">
            <v>41928</v>
          </cell>
          <cell r="H2355" t="str">
            <v>076.102.023.3</v>
          </cell>
          <cell r="I2355">
            <v>0</v>
          </cell>
          <cell r="K2355">
            <v>45653</v>
          </cell>
          <cell r="L2355" t="str">
            <v>MANDIOCA DESCASCADA</v>
          </cell>
          <cell r="M2355" t="str">
            <v>MANDIOCA</v>
          </cell>
          <cell r="O2355" t="str">
            <v>PAULO KRAMER</v>
          </cell>
          <cell r="P2355" t="str">
            <v>49 99825 9394 / 99931 8450</v>
          </cell>
          <cell r="R2355" t="str">
            <v>VEGETAL</v>
          </cell>
          <cell r="U2355" t="str">
            <v>ineslkramer@gmail.com</v>
          </cell>
          <cell r="V2355" t="str">
            <v>Linha Água Verde, 550 - Interior</v>
          </cell>
          <cell r="W2355" t="str">
            <v>99.800-000</v>
          </cell>
          <cell r="X2355" t="str">
            <v>ORGÂNICO NÃO CERTIFICADO</v>
          </cell>
        </row>
        <row r="2356">
          <cell r="C2356" t="str">
            <v>13.192/14</v>
          </cell>
          <cell r="D2356" t="str">
            <v>PANIFÍCIOS JULIA</v>
          </cell>
          <cell r="E2356" t="str">
            <v>ERECHIM</v>
          </cell>
          <cell r="F2356" t="str">
            <v>ERECHIM</v>
          </cell>
          <cell r="G2356">
            <v>41963</v>
          </cell>
          <cell r="H2356" t="str">
            <v>039.108.385.6</v>
          </cell>
          <cell r="I2356">
            <v>0</v>
          </cell>
          <cell r="K2356">
            <v>41963</v>
          </cell>
          <cell r="L2356" t="str">
            <v>PANIFICADOS</v>
          </cell>
          <cell r="M2356" t="str">
            <v>TRIGO</v>
          </cell>
          <cell r="O2356" t="str">
            <v>Marlene Salete Dembinski</v>
          </cell>
          <cell r="P2356" t="str">
            <v>54 9988 4216</v>
          </cell>
          <cell r="R2356" t="str">
            <v>VEGETAL</v>
          </cell>
          <cell r="V2356" t="str">
            <v>Linha aurora</v>
          </cell>
          <cell r="W2356" t="str">
            <v>99.700-000</v>
          </cell>
          <cell r="X2356" t="str">
            <v>CONVENCIONAL</v>
          </cell>
        </row>
        <row r="2357">
          <cell r="C2357" t="str">
            <v>13.193/14</v>
          </cell>
          <cell r="D2357" t="str">
            <v>LATICÍNIO DA COLÔNIA</v>
          </cell>
          <cell r="E2357" t="str">
            <v>FREDERICO WESTPHALEN</v>
          </cell>
          <cell r="F2357" t="str">
            <v>FREDERICO WESTPHALEN</v>
          </cell>
          <cell r="G2357">
            <v>41968</v>
          </cell>
          <cell r="H2357" t="str">
            <v>049.106.610.4</v>
          </cell>
          <cell r="I2357">
            <v>0</v>
          </cell>
          <cell r="K2357">
            <v>41968</v>
          </cell>
          <cell r="L2357" t="str">
            <v>QUEIJO, IOGURTE BEBIDA LÁCTEA, RICOTA</v>
          </cell>
          <cell r="M2357" t="str">
            <v>BOVINOCULTURA DE LEITE</v>
          </cell>
          <cell r="O2357" t="str">
            <v>Marciane Blasczikieviez</v>
          </cell>
          <cell r="P2357" t="str">
            <v>55 9988 5387</v>
          </cell>
          <cell r="R2357" t="str">
            <v>ANIMAL</v>
          </cell>
          <cell r="U2357" t="str">
            <v>marcianeblas@hotmail.com</v>
          </cell>
          <cell r="V2357" t="str">
            <v>Linha Encruzilhada</v>
          </cell>
          <cell r="W2357" t="str">
            <v>98.400-000</v>
          </cell>
          <cell r="X2357" t="str">
            <v>CONVENCIONAL</v>
          </cell>
        </row>
        <row r="2358">
          <cell r="C2358" t="str">
            <v>13.194/15</v>
          </cell>
          <cell r="D2358" t="str">
            <v>FAMILIAR DA ROSA</v>
          </cell>
          <cell r="E2358" t="str">
            <v>MARCELINO RAMOS</v>
          </cell>
          <cell r="F2358" t="str">
            <v>ERECHIM</v>
          </cell>
          <cell r="G2358">
            <v>42030</v>
          </cell>
          <cell r="H2358" t="str">
            <v>076.102.742.4</v>
          </cell>
          <cell r="I2358">
            <v>1</v>
          </cell>
          <cell r="J2358">
            <v>42312</v>
          </cell>
          <cell r="K2358">
            <v>42105</v>
          </cell>
          <cell r="L2358" t="str">
            <v>EMBUTIDOS</v>
          </cell>
          <cell r="M2358" t="str">
            <v>SUINOCULTURA</v>
          </cell>
          <cell r="O2358" t="str">
            <v>Anelize da Rosa</v>
          </cell>
          <cell r="P2358" t="str">
            <v>54 9925 1484</v>
          </cell>
          <cell r="Q2358" t="str">
            <v>54 3503 0176</v>
          </cell>
          <cell r="R2358" t="str">
            <v>ANIMAL</v>
          </cell>
          <cell r="S2358" t="str">
            <v>SIM</v>
          </cell>
          <cell r="V2358" t="str">
            <v>Linha Teixeira Soares</v>
          </cell>
          <cell r="W2358" t="str">
            <v>99.800-000</v>
          </cell>
          <cell r="X2358" t="str">
            <v>CONVENCIONAL</v>
          </cell>
        </row>
        <row r="2359">
          <cell r="C2359" t="str">
            <v>13.195/15</v>
          </cell>
          <cell r="D2359" t="str">
            <v>PADARIA DO ALEMÃO</v>
          </cell>
          <cell r="E2359" t="str">
            <v>CHARRUA</v>
          </cell>
          <cell r="F2359" t="str">
            <v>ERECHIM</v>
          </cell>
          <cell r="G2359">
            <v>42060</v>
          </cell>
          <cell r="H2359" t="str">
            <v>348.100.411.9</v>
          </cell>
          <cell r="I2359">
            <v>1</v>
          </cell>
          <cell r="J2359">
            <v>43209</v>
          </cell>
          <cell r="K2359">
            <v>43209</v>
          </cell>
          <cell r="L2359" t="str">
            <v>PANIFICADOS</v>
          </cell>
          <cell r="M2359" t="str">
            <v>TRIGO</v>
          </cell>
          <cell r="O2359" t="str">
            <v>Ilmo Valdir Rutntzel</v>
          </cell>
          <cell r="P2359" t="str">
            <v>54 9917 4252 / 9984 6980</v>
          </cell>
          <cell r="R2359" t="str">
            <v>VEGETAL</v>
          </cell>
          <cell r="V2359" t="str">
            <v>Linha Floresta</v>
          </cell>
          <cell r="W2359" t="str">
            <v>99.960-000</v>
          </cell>
          <cell r="X2359" t="str">
            <v>CONVENCIONAL</v>
          </cell>
        </row>
        <row r="2360">
          <cell r="C2360" t="str">
            <v>13.196/15</v>
          </cell>
          <cell r="D2360" t="str">
            <v>SABEDOT</v>
          </cell>
          <cell r="E2360" t="str">
            <v>CHARRUA</v>
          </cell>
          <cell r="F2360" t="str">
            <v>ERECHIM</v>
          </cell>
          <cell r="G2360">
            <v>42073</v>
          </cell>
          <cell r="H2360" t="str">
            <v>384.101.467.0</v>
          </cell>
          <cell r="I2360">
            <v>0</v>
          </cell>
          <cell r="K2360">
            <v>42280</v>
          </cell>
          <cell r="L2360" t="str">
            <v>QUEIJO E RICOTA</v>
          </cell>
          <cell r="M2360" t="str">
            <v>BOVINOCULTURA DE LEITE</v>
          </cell>
          <cell r="O2360" t="str">
            <v>Vanessa Sabedot</v>
          </cell>
          <cell r="P2360" t="str">
            <v>54 9627 4633 / 9626 2152</v>
          </cell>
          <cell r="R2360" t="str">
            <v>ANIMAL</v>
          </cell>
          <cell r="V2360" t="str">
            <v>Linha Nossa Senhora de Lourdes</v>
          </cell>
          <cell r="W2360" t="str">
            <v>99.960-000</v>
          </cell>
          <cell r="X2360" t="str">
            <v>CONVENCIONAL</v>
          </cell>
        </row>
        <row r="2361">
          <cell r="C2361" t="str">
            <v>13.197/15</v>
          </cell>
          <cell r="D2361" t="str">
            <v>K L ALIMENTOS</v>
          </cell>
          <cell r="E2361" t="str">
            <v>MARCELINO RAMOS</v>
          </cell>
          <cell r="F2361" t="str">
            <v>ERECHIM</v>
          </cell>
          <cell r="G2361">
            <v>42089</v>
          </cell>
          <cell r="H2361" t="str">
            <v>076.102.634.7</v>
          </cell>
          <cell r="I2361">
            <v>1</v>
          </cell>
          <cell r="J2361">
            <v>43917</v>
          </cell>
          <cell r="K2361">
            <v>43917</v>
          </cell>
          <cell r="L2361" t="str">
            <v>MANDIOCA DESCASCADA, POLPA</v>
          </cell>
          <cell r="M2361" t="str">
            <v>MANDIOCA</v>
          </cell>
          <cell r="O2361" t="str">
            <v>Marcos Clodoaldo Kruze</v>
          </cell>
          <cell r="P2361" t="str">
            <v>49 9911 2224 / 9661 8416</v>
          </cell>
          <cell r="R2361" t="str">
            <v>VEGETAL</v>
          </cell>
          <cell r="V2361" t="str">
            <v>Linha São Sebastião</v>
          </cell>
          <cell r="W2361" t="str">
            <v>99.800-000</v>
          </cell>
          <cell r="X2361" t="str">
            <v>CONVENCIONAL</v>
          </cell>
        </row>
        <row r="2362">
          <cell r="C2362" t="str">
            <v>13.198/15</v>
          </cell>
          <cell r="D2362" t="str">
            <v>ERVA MATE REICHARDT</v>
          </cell>
          <cell r="E2362" t="str">
            <v>MARCELINO RAMOS</v>
          </cell>
          <cell r="F2362" t="str">
            <v>ERECHIM</v>
          </cell>
          <cell r="G2362">
            <v>42138</v>
          </cell>
          <cell r="H2362" t="str">
            <v>076.102.305.4</v>
          </cell>
          <cell r="I2362">
            <v>0</v>
          </cell>
          <cell r="K2362">
            <v>42138</v>
          </cell>
          <cell r="L2362" t="str">
            <v>ERVA MATE</v>
          </cell>
          <cell r="M2362" t="str">
            <v>ERVA-MATE</v>
          </cell>
          <cell r="O2362" t="str">
            <v>Claivir Marcio Reichardt</v>
          </cell>
          <cell r="P2362" t="str">
            <v>54 9684 4594</v>
          </cell>
          <cell r="Q2362" t="str">
            <v>54 3372 1314</v>
          </cell>
          <cell r="R2362" t="str">
            <v>VEGETAL</v>
          </cell>
          <cell r="V2362" t="str">
            <v>Linha Suzana</v>
          </cell>
          <cell r="W2362" t="str">
            <v>99.800-000</v>
          </cell>
          <cell r="X2362" t="str">
            <v>CONVENCIONAL</v>
          </cell>
        </row>
        <row r="2363">
          <cell r="C2363" t="str">
            <v>13.199/15</v>
          </cell>
          <cell r="D2363" t="str">
            <v>OVOS BARÃO</v>
          </cell>
          <cell r="E2363" t="str">
            <v>BARÃO DE COTEGIPE</v>
          </cell>
          <cell r="F2363" t="str">
            <v>ERECHIM</v>
          </cell>
          <cell r="G2363">
            <v>42145</v>
          </cell>
          <cell r="H2363" t="str">
            <v>170.102.308.0</v>
          </cell>
          <cell r="I2363">
            <v>0</v>
          </cell>
          <cell r="K2363">
            <v>42145</v>
          </cell>
          <cell r="L2363" t="str">
            <v>OVOS</v>
          </cell>
          <cell r="M2363" t="str">
            <v>AVICULTURA DE POSTURA</v>
          </cell>
          <cell r="O2363" t="str">
            <v>Luiz Carlos Haiducki</v>
          </cell>
          <cell r="P2363" t="str">
            <v>54 9935 8078</v>
          </cell>
          <cell r="R2363" t="str">
            <v>ANIMAL</v>
          </cell>
          <cell r="V2363" t="str">
            <v>Lonha Cinco-Gramado</v>
          </cell>
          <cell r="W2363" t="str">
            <v>99.740-000</v>
          </cell>
          <cell r="X2363" t="str">
            <v>CONVENCIONAL</v>
          </cell>
        </row>
        <row r="2364">
          <cell r="C2364" t="str">
            <v>13.200/15</v>
          </cell>
          <cell r="D2364" t="str">
            <v>AGROBEVI QUEIJOS</v>
          </cell>
          <cell r="E2364" t="str">
            <v>GAURAMA</v>
          </cell>
          <cell r="F2364" t="str">
            <v>ERECHIM</v>
          </cell>
          <cell r="G2364">
            <v>42170</v>
          </cell>
          <cell r="H2364" t="str">
            <v>051.105.475.0</v>
          </cell>
          <cell r="I2364">
            <v>1</v>
          </cell>
          <cell r="J2364">
            <v>42284</v>
          </cell>
          <cell r="K2364">
            <v>42195</v>
          </cell>
          <cell r="L2364" t="str">
            <v>QUEIJOS</v>
          </cell>
          <cell r="M2364" t="str">
            <v>BOVINOCULTURA DE LEITE</v>
          </cell>
          <cell r="O2364" t="str">
            <v>Mônica Fátima Zortea Bevilaqua</v>
          </cell>
          <cell r="P2364" t="str">
            <v>54 9946 6313</v>
          </cell>
          <cell r="R2364" t="str">
            <v>ANIMAL</v>
          </cell>
          <cell r="S2364" t="str">
            <v>SIM</v>
          </cell>
          <cell r="V2364" t="str">
            <v>Linha Nove</v>
          </cell>
          <cell r="W2364" t="str">
            <v>99.830-000</v>
          </cell>
          <cell r="X2364" t="str">
            <v>CONVENCIONAL</v>
          </cell>
        </row>
        <row r="2365">
          <cell r="C2365" t="str">
            <v>13.201/15</v>
          </cell>
          <cell r="D2365" t="str">
            <v>GRANJA MARTINELLI</v>
          </cell>
          <cell r="E2365" t="str">
            <v>PONTE PRETA</v>
          </cell>
          <cell r="F2365" t="str">
            <v>ERECHIM</v>
          </cell>
          <cell r="G2365">
            <v>42202</v>
          </cell>
          <cell r="H2365" t="str">
            <v>392.101.080.4</v>
          </cell>
          <cell r="I2365">
            <v>1</v>
          </cell>
          <cell r="J2365">
            <v>45134</v>
          </cell>
          <cell r="K2365">
            <v>45134</v>
          </cell>
          <cell r="L2365" t="str">
            <v>OVOS</v>
          </cell>
          <cell r="M2365" t="str">
            <v>AVICULTURA DE POSTURA</v>
          </cell>
          <cell r="N2365" t="str">
            <v>LO 10/2022</v>
          </cell>
          <cell r="O2365" t="str">
            <v>VILAMIR MARTINELLI</v>
          </cell>
          <cell r="P2365" t="str">
            <v>54 99933 7122</v>
          </cell>
          <cell r="R2365" t="str">
            <v>ANIMAL</v>
          </cell>
          <cell r="S2365" t="str">
            <v>SIM</v>
          </cell>
          <cell r="T2365" t="str">
            <v>SUSAF-RS</v>
          </cell>
          <cell r="V2365" t="str">
            <v>Linha Sete, S/N - Interior</v>
          </cell>
          <cell r="W2365" t="str">
            <v>99.735-000</v>
          </cell>
          <cell r="X2365" t="str">
            <v>CONVENCIONAL</v>
          </cell>
        </row>
        <row r="2366">
          <cell r="C2366" t="str">
            <v>13.202/15</v>
          </cell>
          <cell r="D2366" t="str">
            <v>DERIVADOS DO LEITE DALLE MOLLE</v>
          </cell>
          <cell r="E2366" t="str">
            <v>PONTE PRETA</v>
          </cell>
          <cell r="F2366" t="str">
            <v>ERECHIM</v>
          </cell>
          <cell r="G2366">
            <v>42202</v>
          </cell>
          <cell r="H2366" t="str">
            <v>392.100.122.8</v>
          </cell>
          <cell r="I2366">
            <v>1</v>
          </cell>
          <cell r="J2366">
            <v>43462</v>
          </cell>
          <cell r="K2366">
            <v>43462</v>
          </cell>
          <cell r="L2366" t="str">
            <v>QUEIJO</v>
          </cell>
          <cell r="M2366" t="str">
            <v>BOVINOCULTURA DE LEITE</v>
          </cell>
          <cell r="N2366" t="str">
            <v>Licença Municipal</v>
          </cell>
          <cell r="O2366" t="str">
            <v>Rita Bagnara Dalle Molle</v>
          </cell>
          <cell r="Q2366" t="str">
            <v>54 3504 6565 / 3568 0074</v>
          </cell>
          <cell r="R2366" t="str">
            <v>ANIMAL</v>
          </cell>
          <cell r="S2366" t="str">
            <v>SIM</v>
          </cell>
          <cell r="V2366" t="str">
            <v>Linha Sete Souto Neto</v>
          </cell>
          <cell r="W2366" t="str">
            <v>99.735-000</v>
          </cell>
          <cell r="X2366" t="str">
            <v>CONVENCIONAL</v>
          </cell>
        </row>
        <row r="2367">
          <cell r="C2367" t="str">
            <v>13.203/15</v>
          </cell>
          <cell r="D2367" t="str">
            <v>OVOS BARBIZAN</v>
          </cell>
          <cell r="E2367" t="str">
            <v>GETÚLIO VARGAS</v>
          </cell>
          <cell r="F2367" t="str">
            <v>ERECHIM</v>
          </cell>
          <cell r="G2367">
            <v>42255</v>
          </cell>
          <cell r="H2367" t="str">
            <v>054.103.804.4</v>
          </cell>
          <cell r="I2367">
            <v>1</v>
          </cell>
          <cell r="J2367">
            <v>43153</v>
          </cell>
          <cell r="K2367">
            <v>43153</v>
          </cell>
          <cell r="L2367" t="str">
            <v>OVOS</v>
          </cell>
          <cell r="M2367" t="str">
            <v>AVICULTURA DE POSTURA</v>
          </cell>
          <cell r="O2367" t="str">
            <v>Adagir João Barbizan</v>
          </cell>
          <cell r="P2367" t="str">
            <v>54 9967 7683</v>
          </cell>
          <cell r="R2367" t="str">
            <v>ANIMAL</v>
          </cell>
          <cell r="V2367" t="str">
            <v>Capela Caravagio</v>
          </cell>
          <cell r="W2367" t="str">
            <v>99.900-000</v>
          </cell>
          <cell r="X2367" t="str">
            <v>CONVENCIONAL</v>
          </cell>
        </row>
        <row r="2368">
          <cell r="C2368" t="str">
            <v>13.204/15</v>
          </cell>
          <cell r="D2368" t="str">
            <v>KOCZICESKI</v>
          </cell>
          <cell r="E2368" t="str">
            <v>ÁUREA</v>
          </cell>
          <cell r="F2368" t="str">
            <v>ERECHIM</v>
          </cell>
          <cell r="G2368">
            <v>42270</v>
          </cell>
          <cell r="H2368" t="str">
            <v>251.102.117.4</v>
          </cell>
          <cell r="I2368">
            <v>0</v>
          </cell>
          <cell r="K2368">
            <v>42270</v>
          </cell>
          <cell r="L2368" t="str">
            <v>CORTES DE CARNE</v>
          </cell>
          <cell r="M2368" t="str">
            <v>BOVINOCULTURA DE CORTE</v>
          </cell>
          <cell r="O2368" t="str">
            <v>Marcos Jose Kocziceski</v>
          </cell>
          <cell r="P2368" t="str">
            <v>54 9125 5021</v>
          </cell>
          <cell r="R2368" t="str">
            <v>ANIMAL</v>
          </cell>
          <cell r="V2368" t="str">
            <v>Linha Boi Preto</v>
          </cell>
          <cell r="W2368" t="str">
            <v>99.835-000</v>
          </cell>
          <cell r="X2368" t="str">
            <v>CONVENCIONAL</v>
          </cell>
        </row>
        <row r="2369">
          <cell r="C2369" t="str">
            <v>13.205/15</v>
          </cell>
          <cell r="D2369" t="str">
            <v>QUEIJO COLONIAL RZ</v>
          </cell>
          <cell r="E2369" t="str">
            <v>MARCELINO RAMOS</v>
          </cell>
          <cell r="F2369" t="str">
            <v>ERECHIM</v>
          </cell>
          <cell r="G2369">
            <v>42286</v>
          </cell>
          <cell r="H2369" t="str">
            <v>076.102.272.4</v>
          </cell>
          <cell r="I2369">
            <v>0</v>
          </cell>
          <cell r="K2369">
            <v>42257</v>
          </cell>
          <cell r="L2369" t="str">
            <v>QUEIJOS</v>
          </cell>
          <cell r="M2369" t="str">
            <v>BOVINOCULTURA DE LEITE</v>
          </cell>
          <cell r="O2369" t="str">
            <v>Milton Rech</v>
          </cell>
          <cell r="P2369" t="str">
            <v>49 9974 9546</v>
          </cell>
          <cell r="R2369" t="str">
            <v>ANIMAL</v>
          </cell>
          <cell r="V2369" t="str">
            <v xml:space="preserve">Br 153 - km 6 </v>
          </cell>
          <cell r="W2369" t="str">
            <v>99.800-000</v>
          </cell>
          <cell r="X2369" t="str">
            <v>CONVENCIONAL</v>
          </cell>
        </row>
        <row r="2370">
          <cell r="C2370" t="str">
            <v>13.206/15</v>
          </cell>
          <cell r="D2370" t="str">
            <v>GESSI MARIA FERASSO</v>
          </cell>
          <cell r="E2370" t="str">
            <v>GAURAMA</v>
          </cell>
          <cell r="F2370" t="str">
            <v>ERECHIM</v>
          </cell>
          <cell r="G2370">
            <v>42286</v>
          </cell>
          <cell r="H2370" t="str">
            <v>051.103.152.1</v>
          </cell>
          <cell r="I2370">
            <v>0</v>
          </cell>
          <cell r="K2370">
            <v>42257</v>
          </cell>
          <cell r="L2370" t="str">
            <v>PANIFICADOS</v>
          </cell>
          <cell r="M2370" t="str">
            <v>TRIGO</v>
          </cell>
          <cell r="O2370" t="str">
            <v>Gessi Maria Ferasso</v>
          </cell>
          <cell r="P2370" t="str">
            <v>54 9974 1666</v>
          </cell>
          <cell r="R2370" t="str">
            <v>VEGETAL</v>
          </cell>
          <cell r="V2370" t="str">
            <v>Vila Jardim s/n</v>
          </cell>
          <cell r="W2370" t="str">
            <v>99.830-000</v>
          </cell>
          <cell r="X2370" t="str">
            <v>CONVENCIONAL</v>
          </cell>
        </row>
        <row r="2371">
          <cell r="C2371" t="str">
            <v>13.207/15</v>
          </cell>
          <cell r="D2371" t="str">
            <v>COOPERATIVA DOS PRODUTORES DE ERVA MATE - COPERMATE</v>
          </cell>
          <cell r="E2371" t="str">
            <v>GETÚLIO VARGAS</v>
          </cell>
          <cell r="F2371" t="str">
            <v>ERECHIM</v>
          </cell>
          <cell r="G2371">
            <v>42306</v>
          </cell>
          <cell r="H2371" t="str">
            <v>054.002.223.3</v>
          </cell>
          <cell r="I2371">
            <v>1</v>
          </cell>
          <cell r="J2371">
            <v>42731</v>
          </cell>
          <cell r="K2371">
            <v>42731</v>
          </cell>
          <cell r="L2371" t="str">
            <v>ERVA MATE</v>
          </cell>
          <cell r="M2371" t="str">
            <v>ERVA-MATE</v>
          </cell>
          <cell r="O2371" t="str">
            <v>VALDIR FRACARO</v>
          </cell>
          <cell r="P2371" t="str">
            <v>54 9905 9206 / 9977 0849</v>
          </cell>
          <cell r="R2371" t="str">
            <v>VEGETAL</v>
          </cell>
          <cell r="S2371" t="str">
            <v>VIGILÂNCIA SANITÁRIA</v>
          </cell>
          <cell r="U2371" t="str">
            <v>co_mate@yahoo.com.br</v>
          </cell>
          <cell r="V2371" t="str">
            <v>Est. RS 135, km 59 - Ventana Baixo, Interior</v>
          </cell>
          <cell r="W2371" t="str">
            <v>99.900-000</v>
          </cell>
          <cell r="X2371" t="str">
            <v>CONVENCIONAL</v>
          </cell>
        </row>
        <row r="2372">
          <cell r="C2372" t="str">
            <v>13.208/15</v>
          </cell>
          <cell r="D2372" t="str">
            <v>EMBUTIDOS CAPITANIO</v>
          </cell>
          <cell r="E2372" t="str">
            <v>ENTRE RIOS DO SUL</v>
          </cell>
          <cell r="G2372">
            <v>42340</v>
          </cell>
          <cell r="H2372" t="str">
            <v>268.100.292.8</v>
          </cell>
          <cell r="I2372">
            <v>0</v>
          </cell>
          <cell r="K2372" t="str">
            <v>DESC</v>
          </cell>
          <cell r="L2372" t="str">
            <v>EMBUTIDOS</v>
          </cell>
          <cell r="M2372" t="str">
            <v>SUINOCULTURA</v>
          </cell>
          <cell r="O2372" t="str">
            <v>Antonio Afonso Capitanio</v>
          </cell>
          <cell r="R2372" t="str">
            <v>ANIMAL</v>
          </cell>
          <cell r="V2372" t="str">
            <v>Linha Alto Alegre, S/N</v>
          </cell>
          <cell r="W2372" t="str">
            <v>99.645-000</v>
          </cell>
          <cell r="X2372" t="str">
            <v>CONVENCIONAL</v>
          </cell>
        </row>
        <row r="2373">
          <cell r="C2373" t="str">
            <v>13.209/15</v>
          </cell>
          <cell r="D2373" t="str">
            <v>EMBUTIDOS SCHEFER</v>
          </cell>
          <cell r="E2373" t="str">
            <v>TRÊS ARROIOS</v>
          </cell>
          <cell r="F2373" t="str">
            <v>ERECHIM</v>
          </cell>
          <cell r="G2373">
            <v>42341</v>
          </cell>
          <cell r="H2373" t="str">
            <v>321.101.573.8</v>
          </cell>
          <cell r="I2373">
            <v>1</v>
          </cell>
          <cell r="J2373">
            <v>42352</v>
          </cell>
          <cell r="K2373">
            <v>42352</v>
          </cell>
          <cell r="L2373" t="str">
            <v>EMBUTIDOS - SALAME, COPA, LINGUIÇINHA</v>
          </cell>
          <cell r="M2373" t="str">
            <v>SUINOCULTURA</v>
          </cell>
          <cell r="O2373" t="str">
            <v>Ernani Volmir Schafer</v>
          </cell>
          <cell r="P2373" t="str">
            <v>54 9107 0034</v>
          </cell>
          <cell r="Q2373" t="str">
            <v>54 3256 1054</v>
          </cell>
          <cell r="R2373" t="str">
            <v>ANIMAL</v>
          </cell>
          <cell r="S2373" t="str">
            <v>SIM</v>
          </cell>
          <cell r="V2373" t="str">
            <v>Linha Araújo, S/N (Fim da rua Fidelis Jungs Nº 700)</v>
          </cell>
          <cell r="W2373" t="str">
            <v>99.725-000</v>
          </cell>
          <cell r="X2373" t="str">
            <v>CONVENCIONAL</v>
          </cell>
        </row>
        <row r="2374">
          <cell r="C2374" t="str">
            <v>13.210/15</v>
          </cell>
          <cell r="D2374" t="str">
            <v>NAZARI</v>
          </cell>
          <cell r="E2374" t="str">
            <v>FAXINALZINHO</v>
          </cell>
          <cell r="F2374" t="str">
            <v>ERECHIM</v>
          </cell>
          <cell r="G2374">
            <v>42359</v>
          </cell>
          <cell r="H2374" t="str">
            <v>275.101.167.0</v>
          </cell>
          <cell r="I2374">
            <v>0</v>
          </cell>
          <cell r="K2374">
            <v>42359</v>
          </cell>
          <cell r="L2374" t="str">
            <v>EMBUTIDOS - SALAME TIPO COLONIAL, COSTELA DEFUMADA</v>
          </cell>
          <cell r="M2374" t="str">
            <v>SUINOCULTURA</v>
          </cell>
          <cell r="O2374" t="str">
            <v>Deogenio Nazari</v>
          </cell>
          <cell r="P2374" t="str">
            <v>54 9656 7161</v>
          </cell>
          <cell r="R2374" t="str">
            <v>ANIMAL</v>
          </cell>
          <cell r="V2374" t="str">
            <v>Linha Votouro S/N</v>
          </cell>
          <cell r="W2374" t="str">
            <v>99.655-000</v>
          </cell>
          <cell r="X2374" t="str">
            <v>CONVENCIONAL</v>
          </cell>
        </row>
        <row r="2375">
          <cell r="C2375" t="str">
            <v>13.211/16</v>
          </cell>
          <cell r="D2375" t="str">
            <v>MOINHO COLONIAL RIEDI</v>
          </cell>
          <cell r="E2375" t="str">
            <v>SEVERIANO DE ALMEIDA</v>
          </cell>
          <cell r="F2375" t="str">
            <v>ERECHIM</v>
          </cell>
          <cell r="G2375">
            <v>42396</v>
          </cell>
          <cell r="H2375" t="str">
            <v>230.102.236.0</v>
          </cell>
          <cell r="I2375">
            <v>1</v>
          </cell>
          <cell r="J2375">
            <v>43612</v>
          </cell>
          <cell r="K2375">
            <v>43612</v>
          </cell>
          <cell r="L2375" t="str">
            <v>FARINHA DE MILHO</v>
          </cell>
          <cell r="M2375" t="str">
            <v>MILHO</v>
          </cell>
          <cell r="N2375" t="str">
            <v>Declaração de Isenção Municipal - Secretaria do Meio Ambiente</v>
          </cell>
          <cell r="O2375" t="str">
            <v>RAFAEL RENAN RIEDI</v>
          </cell>
          <cell r="P2375" t="str">
            <v>54 3525 1028</v>
          </cell>
          <cell r="R2375" t="str">
            <v>VEGETAL</v>
          </cell>
          <cell r="S2375" t="str">
            <v>VIGILÂNCIA SANITÁRIA</v>
          </cell>
          <cell r="V2375" t="str">
            <v>Linha Mirim S/N - Interior</v>
          </cell>
          <cell r="W2375" t="str">
            <v>99.810-000</v>
          </cell>
          <cell r="X2375" t="str">
            <v>CONVENCIONAL</v>
          </cell>
        </row>
        <row r="2376">
          <cell r="C2376" t="str">
            <v>13.212/16</v>
          </cell>
          <cell r="D2376" t="str">
            <v>SABORES DA LEUMA</v>
          </cell>
          <cell r="E2376" t="str">
            <v>TRÊS ARROIOS</v>
          </cell>
          <cell r="F2376" t="str">
            <v>ERECHIM</v>
          </cell>
          <cell r="G2376">
            <v>42473</v>
          </cell>
          <cell r="H2376" t="str">
            <v>321.100.474.4</v>
          </cell>
          <cell r="I2376">
            <v>0</v>
          </cell>
          <cell r="K2376">
            <v>42473</v>
          </cell>
          <cell r="L2376" t="str">
            <v>PANIFICADOS - PÃO CASEIRO, BOLACHAS, GROSTOLI, MASSAS, SALGADOS</v>
          </cell>
          <cell r="M2376" t="str">
            <v>TRIGO</v>
          </cell>
          <cell r="O2376" t="str">
            <v>JOCELI ORSO TUBIN</v>
          </cell>
          <cell r="P2376" t="str">
            <v>54 9969 6487 / 9969 9714 / 9969 9714</v>
          </cell>
          <cell r="R2376" t="str">
            <v>VEGETAL</v>
          </cell>
          <cell r="U2376" t="str">
            <v>laerciotubin@hotmail.com</v>
          </cell>
          <cell r="V2376" t="str">
            <v>Coxilha Seca, S/N - Interior</v>
          </cell>
          <cell r="W2376" t="str">
            <v>99.725-000</v>
          </cell>
          <cell r="X2376" t="str">
            <v>CONVENCIONAL</v>
          </cell>
        </row>
        <row r="2377">
          <cell r="C2377" t="str">
            <v>13.213/16</v>
          </cell>
          <cell r="D2377" t="str">
            <v>NOSTRA MASSA</v>
          </cell>
          <cell r="E2377" t="str">
            <v>CRUZALTENSE</v>
          </cell>
          <cell r="F2377" t="str">
            <v>ERECHIM</v>
          </cell>
          <cell r="G2377">
            <v>42506</v>
          </cell>
          <cell r="H2377" t="str">
            <v>479.100.846.3</v>
          </cell>
          <cell r="I2377">
            <v>0</v>
          </cell>
          <cell r="K2377">
            <v>42506</v>
          </cell>
          <cell r="L2377" t="str">
            <v>FARINÁCEOS</v>
          </cell>
          <cell r="M2377" t="str">
            <v>TRIGO</v>
          </cell>
          <cell r="O2377" t="str">
            <v>JULIANA PAULA GADINI LORENZI</v>
          </cell>
          <cell r="P2377" t="str">
            <v>54 9691 8852 / 9199 9327</v>
          </cell>
          <cell r="R2377" t="str">
            <v>VEGETAL</v>
          </cell>
          <cell r="U2377" t="str">
            <v>lorenzi-volmir@hotmail.com</v>
          </cell>
          <cell r="V2377" t="str">
            <v>Rua Santos Dumont Nº 1445 - São Francisco</v>
          </cell>
          <cell r="W2377" t="str">
            <v>99.660-000</v>
          </cell>
          <cell r="X2377" t="str">
            <v>CONVENCIONAL</v>
          </cell>
        </row>
        <row r="2378">
          <cell r="C2378" t="str">
            <v>13.214/16</v>
          </cell>
          <cell r="D2378" t="str">
            <v>EMBUTIDOS GRITTI</v>
          </cell>
          <cell r="E2378" t="str">
            <v>ERECHIM</v>
          </cell>
          <cell r="F2378" t="str">
            <v>ERECHIM</v>
          </cell>
          <cell r="G2378">
            <v>42514</v>
          </cell>
          <cell r="H2378" t="str">
            <v>039.108.674.0</v>
          </cell>
          <cell r="I2378">
            <v>1</v>
          </cell>
          <cell r="J2378">
            <v>42669</v>
          </cell>
          <cell r="K2378">
            <v>42669</v>
          </cell>
          <cell r="L2378" t="str">
            <v>EMBUTIDOS - LINGUIÇA DEFUMADA, LINGUIÇA TOSCANA, CARNE RESFRIADA</v>
          </cell>
          <cell r="M2378" t="str">
            <v>SUINOCULTURA</v>
          </cell>
          <cell r="O2378" t="str">
            <v>VALDECIR JOSE OLUCOSKI</v>
          </cell>
          <cell r="P2378" t="str">
            <v>54 9959 7298</v>
          </cell>
          <cell r="R2378" t="str">
            <v>ANIMAL</v>
          </cell>
          <cell r="V2378" t="str">
            <v>Lote Nº 07 - Linha 1  - Paiol Grande - Bairro Peccin</v>
          </cell>
          <cell r="W2378" t="str">
            <v>99.700-312</v>
          </cell>
          <cell r="X2378" t="str">
            <v>CONVENCIONAL</v>
          </cell>
        </row>
        <row r="2379">
          <cell r="C2379" t="str">
            <v>13.215/16</v>
          </cell>
          <cell r="D2379" t="str">
            <v>MOINHO VISTA ALEGRE</v>
          </cell>
          <cell r="E2379" t="str">
            <v>ESTAÇÃO</v>
          </cell>
          <cell r="F2379" t="str">
            <v>ERECHIM</v>
          </cell>
          <cell r="G2379">
            <v>42514</v>
          </cell>
          <cell r="H2379" t="str">
            <v>272.100.112.9</v>
          </cell>
          <cell r="I2379">
            <v>0</v>
          </cell>
          <cell r="K2379">
            <v>42514</v>
          </cell>
          <cell r="L2379" t="str">
            <v>FARINHA DE MILHO, FARELO</v>
          </cell>
          <cell r="M2379" t="str">
            <v>MILHO</v>
          </cell>
          <cell r="O2379" t="str">
            <v>ILVO PERETTI</v>
          </cell>
          <cell r="P2379" t="str">
            <v>54 9969 7040</v>
          </cell>
          <cell r="R2379" t="str">
            <v>VEGETAL</v>
          </cell>
          <cell r="V2379" t="str">
            <v>Estrada RS-469 S/N - Comunidade Vista Alegre</v>
          </cell>
          <cell r="W2379" t="str">
            <v>99.930-000</v>
          </cell>
          <cell r="X2379" t="str">
            <v>CONVENCIONAL</v>
          </cell>
        </row>
        <row r="2380">
          <cell r="C2380" t="str">
            <v>13.216/16</v>
          </cell>
          <cell r="D2380" t="str">
            <v>SÃO LOURENÇO</v>
          </cell>
          <cell r="E2380" t="str">
            <v>FAXINALZINHO</v>
          </cell>
          <cell r="F2380" t="str">
            <v>ERECHIM</v>
          </cell>
          <cell r="G2380">
            <v>42514</v>
          </cell>
          <cell r="H2380" t="str">
            <v>275.100.595.5</v>
          </cell>
          <cell r="I2380">
            <v>0</v>
          </cell>
          <cell r="K2380">
            <v>42514</v>
          </cell>
          <cell r="L2380" t="str">
            <v>PANIFICADOS - BOLACHA, PÃO, LASANHA, PÃO-DE-QUEIJO, EMPADÃO, CROQUETE</v>
          </cell>
          <cell r="M2380" t="str">
            <v>TRIGO E AMENDOIM</v>
          </cell>
          <cell r="O2380" t="str">
            <v>ELISA GONÇALVES DA ROCHA</v>
          </cell>
          <cell r="P2380" t="str">
            <v>54 9987 6312 / 9993 1873</v>
          </cell>
          <cell r="R2380" t="str">
            <v>VEGETAL</v>
          </cell>
          <cell r="U2380" t="str">
            <v>lizi.gonsalves@hotmail.com</v>
          </cell>
          <cell r="V2380" t="str">
            <v>Linha Faxinal Grande S/N</v>
          </cell>
          <cell r="W2380" t="str">
            <v>99.655-000</v>
          </cell>
          <cell r="X2380" t="str">
            <v>CONVENCIONAL</v>
          </cell>
        </row>
        <row r="2381">
          <cell r="C2381" t="str">
            <v>13.217/16</v>
          </cell>
          <cell r="D2381" t="str">
            <v>OVOS CAPELETO E DOMBROWSKI</v>
          </cell>
          <cell r="E2381" t="str">
            <v>PONTE PRETA</v>
          </cell>
          <cell r="F2381" t="str">
            <v>ERECHIM</v>
          </cell>
          <cell r="G2381">
            <v>42590</v>
          </cell>
          <cell r="H2381" t="str">
            <v>392.100.980.6</v>
          </cell>
          <cell r="I2381">
            <v>1</v>
          </cell>
          <cell r="J2381">
            <v>43266</v>
          </cell>
          <cell r="K2381">
            <v>43266</v>
          </cell>
          <cell r="L2381" t="str">
            <v>OVOS</v>
          </cell>
          <cell r="M2381" t="str">
            <v>AVICULTURA DE POSTURA</v>
          </cell>
          <cell r="N2381" t="str">
            <v>Licença Municipal</v>
          </cell>
          <cell r="O2381" t="str">
            <v>RODRIGO CAPELETO</v>
          </cell>
          <cell r="P2381" t="str">
            <v xml:space="preserve">54 9691 2117 </v>
          </cell>
          <cell r="Q2381" t="str">
            <v>54 3568 0074</v>
          </cell>
          <cell r="R2381" t="str">
            <v>ANIMAL</v>
          </cell>
          <cell r="S2381" t="str">
            <v>SIM</v>
          </cell>
          <cell r="V2381" t="str">
            <v>Linha Cinco Nossa Senhora do Rosário S/N</v>
          </cell>
          <cell r="W2381" t="str">
            <v>99.735-000</v>
          </cell>
          <cell r="X2381" t="str">
            <v>CONVENCIONAL</v>
          </cell>
        </row>
        <row r="2382">
          <cell r="C2382" t="str">
            <v>13.218/16</v>
          </cell>
          <cell r="D2382" t="str">
            <v>SABORES DA BABKA</v>
          </cell>
          <cell r="E2382" t="str">
            <v>ÁUREA</v>
          </cell>
          <cell r="F2382" t="str">
            <v>ERECHIM</v>
          </cell>
          <cell r="G2382">
            <v>42590</v>
          </cell>
          <cell r="H2382" t="str">
            <v>251.101.820.3</v>
          </cell>
          <cell r="I2382">
            <v>1</v>
          </cell>
          <cell r="J2382">
            <v>42807</v>
          </cell>
          <cell r="K2382">
            <v>42807</v>
          </cell>
          <cell r="L2382" t="str">
            <v>PANIFICADOS - PÃO, BOLACHA, CUCAS, MASSAS E SALGADOS</v>
          </cell>
          <cell r="M2382" t="str">
            <v>TRIGO</v>
          </cell>
          <cell r="O2382" t="str">
            <v>ADRIANA MARIA PETKOVICZ</v>
          </cell>
          <cell r="R2382" t="str">
            <v>VEGETAL</v>
          </cell>
          <cell r="S2382" t="str">
            <v>VIGILÂNCIA SANITÁRIA</v>
          </cell>
          <cell r="V2382" t="str">
            <v>SÃO SEBASTIÃO, S/N</v>
          </cell>
          <cell r="W2382" t="str">
            <v>99.835-000</v>
          </cell>
          <cell r="X2382" t="str">
            <v>CONVENCIONAL</v>
          </cell>
        </row>
        <row r="2383">
          <cell r="C2383" t="str">
            <v>13.219/16</v>
          </cell>
          <cell r="D2383" t="str">
            <v>VINISKI</v>
          </cell>
          <cell r="E2383" t="str">
            <v>TRÊS ARROIOS</v>
          </cell>
          <cell r="F2383" t="str">
            <v>ERECHIM</v>
          </cell>
          <cell r="G2383">
            <v>42605</v>
          </cell>
          <cell r="H2383" t="str">
            <v>321.101.557.6</v>
          </cell>
          <cell r="I2383">
            <v>0</v>
          </cell>
          <cell r="K2383">
            <v>42605</v>
          </cell>
          <cell r="L2383" t="str">
            <v>MANDIOCA DESCASCADA, MILHO VERDE, BATATA-DOCE</v>
          </cell>
          <cell r="M2383" t="str">
            <v>MANDIOCA, MILHO E BATATA-DOCE</v>
          </cell>
          <cell r="O2383" t="str">
            <v>DIRCEU VINISKI</v>
          </cell>
          <cell r="P2383" t="str">
            <v>54 9994 8565</v>
          </cell>
          <cell r="R2383" t="str">
            <v>VEGETAL</v>
          </cell>
          <cell r="V2383" t="str">
            <v xml:space="preserve">Linha Três S/N </v>
          </cell>
          <cell r="W2383" t="str">
            <v>99.725-000</v>
          </cell>
          <cell r="X2383" t="str">
            <v>CONVENCIONAL</v>
          </cell>
        </row>
        <row r="2384">
          <cell r="C2384" t="str">
            <v>13.220/16</v>
          </cell>
          <cell r="D2384" t="str">
            <v>SUCOS GUARNIERI</v>
          </cell>
          <cell r="E2384" t="str">
            <v>ERECHIM</v>
          </cell>
          <cell r="F2384" t="str">
            <v>ERECHIM</v>
          </cell>
          <cell r="G2384">
            <v>42606</v>
          </cell>
          <cell r="H2384" t="str">
            <v>039.017.101.8</v>
          </cell>
          <cell r="I2384">
            <v>1</v>
          </cell>
          <cell r="J2384">
            <v>42650</v>
          </cell>
          <cell r="K2384">
            <v>42606</v>
          </cell>
          <cell r="L2384" t="str">
            <v>SUCOS</v>
          </cell>
          <cell r="M2384" t="str">
            <v>VITIVINICULTURA</v>
          </cell>
          <cell r="O2384" t="str">
            <v>GILSON JOSÉ GUARNIERI</v>
          </cell>
          <cell r="P2384" t="str">
            <v>54 9905 6773 / 9605 5026</v>
          </cell>
          <cell r="R2384" t="str">
            <v>BEBIDAS</v>
          </cell>
          <cell r="U2384" t="str">
            <v>vinhosguarnieri@hotmail.com</v>
          </cell>
          <cell r="V2384" t="str">
            <v>Margens da Linha 4 - Secção Paiol Grande S/N</v>
          </cell>
          <cell r="W2384" t="str">
            <v>99.700-000</v>
          </cell>
          <cell r="X2384" t="str">
            <v>CONVENCIONAL</v>
          </cell>
        </row>
        <row r="2385">
          <cell r="C2385" t="str">
            <v>13.221/16</v>
          </cell>
          <cell r="D2385" t="str">
            <v>OVOS COLONIAIS ZAPPANI</v>
          </cell>
          <cell r="E2385" t="str">
            <v>PONTE PRETA</v>
          </cell>
          <cell r="F2385" t="str">
            <v>ERECHIM</v>
          </cell>
          <cell r="G2385">
            <v>42685</v>
          </cell>
          <cell r="H2385" t="str">
            <v>392.101.104.5</v>
          </cell>
          <cell r="I2385">
            <v>1</v>
          </cell>
          <cell r="J2385">
            <v>43321</v>
          </cell>
          <cell r="K2385">
            <v>43351</v>
          </cell>
          <cell r="L2385" t="str">
            <v>OVOS</v>
          </cell>
          <cell r="M2385" t="str">
            <v>AVICULTURA DE POSTURA</v>
          </cell>
          <cell r="N2385" t="str">
            <v>Licença Municipal</v>
          </cell>
          <cell r="O2385" t="str">
            <v>IVAN LUIS ZAPPANI</v>
          </cell>
          <cell r="P2385" t="str">
            <v>54 91974126</v>
          </cell>
          <cell r="Q2385" t="str">
            <v>54 3568 0074</v>
          </cell>
          <cell r="R2385" t="str">
            <v>ANIMAL</v>
          </cell>
          <cell r="S2385" t="str">
            <v>SIM</v>
          </cell>
          <cell r="T2385" t="str">
            <v>SUSAF-RS</v>
          </cell>
          <cell r="V2385" t="str">
            <v>Linha Cinco  S/N - Nossa Senhora do Rosário</v>
          </cell>
          <cell r="W2385" t="str">
            <v>99.735-000</v>
          </cell>
          <cell r="X2385" t="str">
            <v>CONVENCIONAL</v>
          </cell>
        </row>
        <row r="2386">
          <cell r="C2386" t="str">
            <v>13.222/16</v>
          </cell>
          <cell r="D2386" t="str">
            <v>LIBERO ALIMENTOS</v>
          </cell>
          <cell r="E2386" t="str">
            <v>TRÊS ARROIOS</v>
          </cell>
          <cell r="F2386" t="str">
            <v>ERECHIM</v>
          </cell>
          <cell r="G2386">
            <v>42702</v>
          </cell>
          <cell r="H2386" t="str">
            <v>321.101.141.4</v>
          </cell>
          <cell r="I2386">
            <v>0</v>
          </cell>
          <cell r="K2386">
            <v>42702</v>
          </cell>
          <cell r="L2386" t="str">
            <v>VEGETAIS MINIMAMENTE PROCESSADOS</v>
          </cell>
          <cell r="M2386" t="str">
            <v>HORTICULTURA</v>
          </cell>
          <cell r="O2386" t="str">
            <v>CLAUDEMIR LIBERO</v>
          </cell>
          <cell r="P2386" t="str">
            <v>54 99923389 / 9967 7864</v>
          </cell>
          <cell r="R2386" t="str">
            <v>VEGETAL</v>
          </cell>
          <cell r="V2386" t="str">
            <v>Rua Araujo S/N</v>
          </cell>
          <cell r="W2386" t="str">
            <v>99.725-000</v>
          </cell>
          <cell r="X2386" t="str">
            <v>CONVENCIONAL</v>
          </cell>
        </row>
        <row r="2387">
          <cell r="C2387" t="str">
            <v>13.223/17</v>
          </cell>
          <cell r="D2387" t="str">
            <v>PANI BELA</v>
          </cell>
          <cell r="E2387" t="str">
            <v>CAMPINAS DO SUL</v>
          </cell>
          <cell r="F2387" t="str">
            <v>ERECHIM</v>
          </cell>
          <cell r="G2387">
            <v>42744</v>
          </cell>
          <cell r="H2387" t="str">
            <v>018.104.157.0</v>
          </cell>
          <cell r="I2387">
            <v>1</v>
          </cell>
          <cell r="J2387">
            <v>44295</v>
          </cell>
          <cell r="K2387">
            <v>44443</v>
          </cell>
          <cell r="L2387" t="str">
            <v>PANIFICADOS - PÃO, CUCA, MASSAS, AGNOLIN, LASANHA, PIROGUI, CANELONE, TORTEI, PASTEL, SALGADOS E GROSTOLI</v>
          </cell>
          <cell r="M2387" t="str">
            <v>TRIGO</v>
          </cell>
          <cell r="N2387" t="str">
            <v>Isenção Licença Mun</v>
          </cell>
          <cell r="O2387" t="str">
            <v>MARILENE REMPEL</v>
          </cell>
          <cell r="P2387" t="str">
            <v>54 98412 3667 / 98408 2560</v>
          </cell>
          <cell r="R2387" t="str">
            <v>VEGETAL</v>
          </cell>
          <cell r="S2387" t="str">
            <v>VIGILÂNCIA SANITÁRIA</v>
          </cell>
          <cell r="U2387" t="str">
            <v>cacauwerle@gmail.com</v>
          </cell>
          <cell r="V2387" t="str">
            <v>Linha Nossa Senhora do Carmo, s/nº - Interior</v>
          </cell>
          <cell r="W2387" t="str">
            <v>99.660-000</v>
          </cell>
          <cell r="X2387" t="str">
            <v>CONVENCIONAL</v>
          </cell>
        </row>
        <row r="2388">
          <cell r="C2388" t="str">
            <v>13.224/17</v>
          </cell>
          <cell r="D2388" t="str">
            <v>ALÍRIO MENETRIER</v>
          </cell>
          <cell r="E2388" t="str">
            <v>IPIRANGA DO SUL</v>
          </cell>
          <cell r="F2388" t="str">
            <v>ERECHIM</v>
          </cell>
          <cell r="G2388">
            <v>42752</v>
          </cell>
          <cell r="H2388" t="str">
            <v>284.100.171.1</v>
          </cell>
          <cell r="I2388">
            <v>0</v>
          </cell>
          <cell r="K2388">
            <v>42752</v>
          </cell>
          <cell r="L2388" t="str">
            <v>PANIFICADOS - PÃO, CUCA, ,MASSAS</v>
          </cell>
          <cell r="M2388" t="str">
            <v>TRIGO</v>
          </cell>
          <cell r="O2388" t="str">
            <v xml:space="preserve">ALÍRIO MENETRIER </v>
          </cell>
          <cell r="P2388" t="str">
            <v>54 98158 0988</v>
          </cell>
          <cell r="R2388" t="str">
            <v>VEGETAL</v>
          </cell>
          <cell r="V2388" t="str">
            <v>Li Dalanora s/n</v>
          </cell>
          <cell r="W2388" t="str">
            <v>99.925-000</v>
          </cell>
          <cell r="X2388" t="str">
            <v>CONVENCIONAL</v>
          </cell>
        </row>
        <row r="2389">
          <cell r="C2389" t="str">
            <v>13.225/17</v>
          </cell>
          <cell r="D2389" t="str">
            <v>TAKAHASHI LOBO</v>
          </cell>
          <cell r="E2389" t="str">
            <v>MARCELINO RAMOS</v>
          </cell>
          <cell r="F2389" t="str">
            <v>ERECHIM</v>
          </cell>
          <cell r="G2389">
            <v>42752</v>
          </cell>
          <cell r="H2389" t="str">
            <v>076.103.251.7</v>
          </cell>
          <cell r="I2389">
            <v>0</v>
          </cell>
          <cell r="K2389">
            <v>42752</v>
          </cell>
          <cell r="L2389" t="str">
            <v>AÇÚCAR MASCAVO, MELADO, PÉ-DE-MOLEQUE</v>
          </cell>
          <cell r="M2389" t="str">
            <v>CANA-DE-AÇÚCAR</v>
          </cell>
          <cell r="O2389" t="str">
            <v>WILLIAM AUGUSTO TAKAHASHI</v>
          </cell>
          <cell r="P2389" t="str">
            <v>54 99949 8575 / 999101 5148</v>
          </cell>
          <cell r="R2389" t="str">
            <v>VEGETAL</v>
          </cell>
          <cell r="U2389" t="str">
            <v>williambrunotakahashi@gmail.com</v>
          </cell>
          <cell r="V2389" t="str">
            <v>Linha um Estreito,  S/N</v>
          </cell>
          <cell r="W2389" t="str">
            <v>99.820-000</v>
          </cell>
          <cell r="X2389" t="str">
            <v>CONVENCIONAL</v>
          </cell>
        </row>
        <row r="2390">
          <cell r="C2390" t="str">
            <v>13.226/17</v>
          </cell>
          <cell r="D2390" t="str">
            <v>PANSERA</v>
          </cell>
          <cell r="E2390" t="str">
            <v>ERECHIM</v>
          </cell>
          <cell r="F2390" t="str">
            <v>ERECHIM</v>
          </cell>
          <cell r="G2390">
            <v>42752</v>
          </cell>
          <cell r="H2390" t="str">
            <v>039.108.912.9</v>
          </cell>
          <cell r="I2390">
            <v>0</v>
          </cell>
          <cell r="K2390">
            <v>42752</v>
          </cell>
          <cell r="L2390" t="str">
            <v>MELADO, AÇÚCAR MASCAVO, RAPADURA</v>
          </cell>
          <cell r="M2390" t="str">
            <v>CANA-DE-AÇÚCAR</v>
          </cell>
          <cell r="O2390" t="str">
            <v>CLAUDECIR LUIS PANSERA</v>
          </cell>
          <cell r="P2390" t="str">
            <v>54 9933 9111 / 9933 9111</v>
          </cell>
          <cell r="R2390" t="str">
            <v>VEGETAL</v>
          </cell>
          <cell r="V2390" t="str">
            <v>Linha Montanha Alegre, s/n</v>
          </cell>
          <cell r="W2390" t="str">
            <v>99.700-000</v>
          </cell>
          <cell r="X2390" t="str">
            <v>CONVENCIONAL</v>
          </cell>
        </row>
        <row r="2391">
          <cell r="C2391" t="str">
            <v>13.227/17</v>
          </cell>
          <cell r="D2391" t="str">
            <v>ROBAERT</v>
          </cell>
          <cell r="E2391" t="str">
            <v>MARCELINO RAMOS</v>
          </cell>
          <cell r="F2391" t="str">
            <v>ERECHIM</v>
          </cell>
          <cell r="G2391">
            <v>42830</v>
          </cell>
          <cell r="H2391" t="str">
            <v>076.101.561.2</v>
          </cell>
          <cell r="I2391">
            <v>1</v>
          </cell>
          <cell r="J2391">
            <v>43369</v>
          </cell>
          <cell r="K2391">
            <v>43369</v>
          </cell>
          <cell r="L2391" t="str">
            <v>AÇÚCAR MASCAVO, MELADO, PÉ-DE-MOLEQUE</v>
          </cell>
          <cell r="M2391" t="str">
            <v>CANA-DE-AÇÚCAR</v>
          </cell>
          <cell r="N2391" t="str">
            <v>Licença Municipal</v>
          </cell>
          <cell r="O2391" t="str">
            <v>JOÃO FRANCISCO ROBAERT</v>
          </cell>
          <cell r="P2391" t="str">
            <v>54 99163 6101 / 9920 1373</v>
          </cell>
          <cell r="R2391" t="str">
            <v>VEGETAL</v>
          </cell>
          <cell r="S2391" t="str">
            <v>VIGILÂNCIA SANITÁRIA</v>
          </cell>
          <cell r="V2391" t="str">
            <v>Linha Lurdes, s/n</v>
          </cell>
          <cell r="W2391" t="str">
            <v>95.800-000</v>
          </cell>
          <cell r="X2391" t="str">
            <v>CONVENCIONAL</v>
          </cell>
        </row>
        <row r="2392">
          <cell r="C2392" t="str">
            <v>13.228/17</v>
          </cell>
          <cell r="D2392" t="str">
            <v>BISOL</v>
          </cell>
          <cell r="E2392" t="str">
            <v>SEVERIANO DE ALMEIDA</v>
          </cell>
          <cell r="F2392" t="str">
            <v>ERECHIM</v>
          </cell>
          <cell r="G2392">
            <v>42895</v>
          </cell>
          <cell r="H2392" t="str">
            <v>230.100.758.2</v>
          </cell>
          <cell r="I2392">
            <v>1</v>
          </cell>
          <cell r="J2392">
            <v>43266</v>
          </cell>
          <cell r="K2392" t="str">
            <v>22/07/2025</v>
          </cell>
          <cell r="L2392" t="str">
            <v>MANDIOCA DESCASCADA</v>
          </cell>
          <cell r="M2392" t="str">
            <v>MANDIOCA</v>
          </cell>
          <cell r="N2392" t="str">
            <v>DNILA Mun (2020)</v>
          </cell>
          <cell r="O2392" t="str">
            <v>EUCLIDES BISOL</v>
          </cell>
          <cell r="P2392" t="str">
            <v>54 99619 3408 / 99927 2019</v>
          </cell>
          <cell r="R2392" t="str">
            <v>VEGETAL</v>
          </cell>
          <cell r="S2392" t="str">
            <v>VIGILÂNCIA SANITÁRIA</v>
          </cell>
          <cell r="U2392" t="str">
            <v>agroindustria.bisol@gmail.com</v>
          </cell>
          <cell r="V2392" t="str">
            <v>Linha Tigre, s/nº - Interior</v>
          </cell>
          <cell r="W2392" t="str">
            <v>99.810-000</v>
          </cell>
          <cell r="X2392" t="str">
            <v>ORGÂNICO CERTIFICADO</v>
          </cell>
        </row>
        <row r="2393">
          <cell r="C2393" t="str">
            <v>13.229/17</v>
          </cell>
          <cell r="D2393" t="str">
            <v>DARIVA</v>
          </cell>
          <cell r="E2393" t="str">
            <v>ERECHIM</v>
          </cell>
          <cell r="F2393" t="str">
            <v>ERECHIM</v>
          </cell>
          <cell r="G2393">
            <v>42940</v>
          </cell>
          <cell r="H2393" t="str">
            <v>039.108.109.8</v>
          </cell>
          <cell r="I2393">
            <v>1</v>
          </cell>
          <cell r="J2393">
            <v>45005</v>
          </cell>
          <cell r="K2393">
            <v>45005</v>
          </cell>
          <cell r="L2393" t="str">
            <v>FEIJÃO EMBALADO, MANDIOCA DESCASCADA</v>
          </cell>
          <cell r="M2393" t="str">
            <v>FEIJÃO E MANDIOCA</v>
          </cell>
          <cell r="N2393" t="str">
            <v>OF. Nº 029/2023 - SMMA</v>
          </cell>
          <cell r="O2393" t="str">
            <v>CRISTIANO DIOGO DARIVA</v>
          </cell>
          <cell r="P2393" t="str">
            <v>54 99938 6384</v>
          </cell>
          <cell r="R2393" t="str">
            <v>VEGETAL</v>
          </cell>
          <cell r="S2393" t="str">
            <v>VIGILÂNCIA SANITÁRIA</v>
          </cell>
          <cell r="V2393" t="str">
            <v>Linha Montanha Alegre, s/n</v>
          </cell>
          <cell r="W2393" t="str">
            <v>99.700-312</v>
          </cell>
          <cell r="X2393" t="str">
            <v>CONVENCIONAL</v>
          </cell>
        </row>
        <row r="2394">
          <cell r="C2394" t="str">
            <v>13.230/17</v>
          </cell>
          <cell r="D2394" t="str">
            <v>RUBBO MASSAS</v>
          </cell>
          <cell r="E2394" t="str">
            <v>PAULO BENTO</v>
          </cell>
          <cell r="F2394" t="str">
            <v>ERECHIM</v>
          </cell>
          <cell r="G2394">
            <v>42943</v>
          </cell>
          <cell r="H2394" t="str">
            <v>486.101.220.0</v>
          </cell>
          <cell r="I2394">
            <v>1</v>
          </cell>
          <cell r="J2394">
            <v>43017</v>
          </cell>
          <cell r="K2394">
            <v>42988</v>
          </cell>
          <cell r="L2394" t="str">
            <v>MASSAS, ESPAGUETE</v>
          </cell>
          <cell r="M2394" t="str">
            <v>TRIGO</v>
          </cell>
          <cell r="O2394" t="str">
            <v>MARIZÉLIA RUBBO</v>
          </cell>
          <cell r="P2394" t="str">
            <v>54 98444 5070</v>
          </cell>
          <cell r="R2394" t="str">
            <v>VEGETAL</v>
          </cell>
          <cell r="S2394" t="str">
            <v>VIGILÂNCIA SANITÁRIA</v>
          </cell>
          <cell r="U2394" t="str">
            <v>fazenda.rubbo@gmail.com</v>
          </cell>
          <cell r="V2394" t="str">
            <v>Linha Corinthians s/n</v>
          </cell>
          <cell r="W2394" t="str">
            <v>99.718-000</v>
          </cell>
          <cell r="X2394" t="str">
            <v>CONVENCIONAL</v>
          </cell>
        </row>
        <row r="2395">
          <cell r="C2395" t="str">
            <v>13.231/17</v>
          </cell>
          <cell r="D2395" t="str">
            <v>FAMÍLIA LÍBERO</v>
          </cell>
          <cell r="E2395" t="str">
            <v>ARATIBA</v>
          </cell>
          <cell r="F2395" t="str">
            <v>ERECHIM</v>
          </cell>
          <cell r="G2395">
            <v>42965</v>
          </cell>
          <cell r="H2395" t="str">
            <v>004.100.785.9</v>
          </cell>
          <cell r="I2395">
            <v>1</v>
          </cell>
          <cell r="J2395">
            <v>43945</v>
          </cell>
          <cell r="K2395">
            <v>43945</v>
          </cell>
          <cell r="L2395" t="str">
            <v>MANDIOCA</v>
          </cell>
          <cell r="M2395" t="str">
            <v>MANDIOCA</v>
          </cell>
          <cell r="N2395" t="str">
            <v>DAANI N° 070/2019  - PEAF DACA</v>
          </cell>
          <cell r="O2395" t="str">
            <v>DARLEI LÍBERO</v>
          </cell>
          <cell r="P2395" t="str">
            <v>54 99609 7706</v>
          </cell>
          <cell r="R2395" t="str">
            <v>VEGETAL</v>
          </cell>
          <cell r="V2395" t="str">
            <v>Linha Rio Azul s/n</v>
          </cell>
          <cell r="W2395" t="str">
            <v>99.770-000</v>
          </cell>
          <cell r="X2395" t="str">
            <v>ORGÂNICO NÃO CERTIFICADO</v>
          </cell>
        </row>
        <row r="2396">
          <cell r="C2396" t="str">
            <v>13.232/17</v>
          </cell>
          <cell r="D2396" t="str">
            <v>VINHOS ZANIVAN</v>
          </cell>
          <cell r="E2396" t="str">
            <v>FLORIANO PEIXOTO</v>
          </cell>
          <cell r="F2396" t="str">
            <v>ERECHIM</v>
          </cell>
          <cell r="G2396">
            <v>42965</v>
          </cell>
          <cell r="H2396" t="str">
            <v>445.000.229.5</v>
          </cell>
          <cell r="I2396">
            <v>1</v>
          </cell>
          <cell r="J2396">
            <v>44844</v>
          </cell>
          <cell r="K2396">
            <v>44844</v>
          </cell>
          <cell r="L2396" t="str">
            <v>VINHOS</v>
          </cell>
          <cell r="M2396" t="str">
            <v>VITIVINICULTURA</v>
          </cell>
          <cell r="N2396" t="str">
            <v>DECLARAÇÃO DE ISENÇÃO DE LICENCIAMENTO AMBIENTAL n°11/2022</v>
          </cell>
          <cell r="O2396" t="str">
            <v>GRACELINO ZANIVAN</v>
          </cell>
          <cell r="P2396" t="str">
            <v>54 98110 8730</v>
          </cell>
          <cell r="R2396" t="str">
            <v>BEBIDAS</v>
          </cell>
          <cell r="S2396" t="str">
            <v>VIGILÂNCIA SANITÁRIA</v>
          </cell>
          <cell r="U2396" t="str">
            <v>vinhoszanivan@gmail.com</v>
          </cell>
          <cell r="V2396" t="str">
            <v>Vencelino Zenivan</v>
          </cell>
          <cell r="W2396" t="str">
            <v>99.910-000</v>
          </cell>
          <cell r="X2396" t="str">
            <v>CONVENCIONAL</v>
          </cell>
        </row>
        <row r="2397">
          <cell r="C2397" t="str">
            <v>13.233/17</v>
          </cell>
          <cell r="D2397" t="str">
            <v>PADARIA E CONFEITARIA ROSSONI</v>
          </cell>
          <cell r="E2397" t="str">
            <v>FLORIANO PEIXOTO</v>
          </cell>
          <cell r="F2397" t="str">
            <v>ERECHIM</v>
          </cell>
          <cell r="G2397">
            <v>42965</v>
          </cell>
          <cell r="H2397" t="str">
            <v>445.101.357.6</v>
          </cell>
          <cell r="I2397">
            <v>0</v>
          </cell>
          <cell r="K2397">
            <v>42965</v>
          </cell>
          <cell r="L2397" t="str">
            <v>PANIFICADOS</v>
          </cell>
          <cell r="M2397" t="str">
            <v>TRIGO</v>
          </cell>
          <cell r="O2397" t="str">
            <v>MICHELE ROSSONI PIONTKOSKI</v>
          </cell>
          <cell r="P2397" t="str">
            <v>54 9996 0966</v>
          </cell>
          <cell r="R2397" t="str">
            <v>VEGETAL</v>
          </cell>
          <cell r="V2397" t="str">
            <v>Rio Ligeiro Alto s/n</v>
          </cell>
          <cell r="W2397" t="str">
            <v>99.910-000</v>
          </cell>
          <cell r="X2397" t="str">
            <v>CONVENCIONAL</v>
          </cell>
        </row>
        <row r="2398">
          <cell r="C2398" t="str">
            <v>13.234/17</v>
          </cell>
          <cell r="D2398" t="str">
            <v>MOINHO FARINA</v>
          </cell>
          <cell r="E2398" t="str">
            <v>ERECHIM</v>
          </cell>
          <cell r="F2398" t="str">
            <v>ERECHIM</v>
          </cell>
          <cell r="G2398">
            <v>42990</v>
          </cell>
          <cell r="H2398" t="str">
            <v>039.106.838.5</v>
          </cell>
          <cell r="I2398">
            <v>1</v>
          </cell>
          <cell r="J2398">
            <v>45033</v>
          </cell>
          <cell r="K2398">
            <v>45033</v>
          </cell>
          <cell r="L2398" t="str">
            <v>FARINHA DE MILHO, ARROZ DESCASCADO</v>
          </cell>
          <cell r="M2398" t="str">
            <v>MILHO E ARROZ</v>
          </cell>
          <cell r="N2398" t="str">
            <v>037/2023 SMMA - ERECHIM</v>
          </cell>
          <cell r="O2398" t="str">
            <v>TANIA SIMONE FARINA</v>
          </cell>
          <cell r="P2398" t="str">
            <v xml:space="preserve">54 99610 2987 </v>
          </cell>
          <cell r="R2398" t="str">
            <v>VEGETAL</v>
          </cell>
          <cell r="S2398" t="str">
            <v>VIGILÂNCIA SANITÁRIA</v>
          </cell>
          <cell r="V2398" t="str">
            <v>Cristo Rei - Lajeado Paca</v>
          </cell>
          <cell r="W2398" t="str">
            <v>99.700-312</v>
          </cell>
          <cell r="X2398" t="str">
            <v>CONVENCIONAL</v>
          </cell>
        </row>
        <row r="2399">
          <cell r="C2399" t="str">
            <v>13.235/17</v>
          </cell>
          <cell r="D2399" t="str">
            <v>POMAR VALE DOURADO</v>
          </cell>
          <cell r="E2399" t="str">
            <v>ERECHIM</v>
          </cell>
          <cell r="F2399" t="str">
            <v>ERECHIM</v>
          </cell>
          <cell r="G2399">
            <v>43033</v>
          </cell>
          <cell r="H2399" t="str">
            <v>039.109.025.9</v>
          </cell>
          <cell r="I2399">
            <v>0</v>
          </cell>
          <cell r="K2399">
            <v>43033</v>
          </cell>
          <cell r="L2399" t="str">
            <v>GELÉIA DE MIRTILO, MIRTILO DESIDRATADO</v>
          </cell>
          <cell r="M2399" t="str">
            <v>MIRTILO</v>
          </cell>
          <cell r="O2399" t="str">
            <v>VINÍCIUS TIAGO OLLMANN</v>
          </cell>
          <cell r="P2399" t="str">
            <v>54 99214 6146</v>
          </cell>
          <cell r="R2399" t="str">
            <v>VEGETAL</v>
          </cell>
          <cell r="V2399" t="str">
            <v>Linha 4 Secção Paiol Grande</v>
          </cell>
          <cell r="W2399" t="str">
            <v>99.700-000</v>
          </cell>
          <cell r="X2399" t="str">
            <v xml:space="preserve">ORGÂNICO CERTIFICADO </v>
          </cell>
        </row>
        <row r="2400">
          <cell r="C2400" t="str">
            <v>13.236/17</v>
          </cell>
          <cell r="D2400" t="str">
            <v>IMPERIAL EMBUTIDOS</v>
          </cell>
          <cell r="E2400" t="str">
            <v>ERECHIM</v>
          </cell>
          <cell r="F2400" t="str">
            <v>ERECHIM</v>
          </cell>
          <cell r="G2400">
            <v>43033</v>
          </cell>
          <cell r="H2400" t="str">
            <v>039.108.900.5</v>
          </cell>
          <cell r="I2400">
            <v>0</v>
          </cell>
          <cell r="J2400">
            <v>43088</v>
          </cell>
          <cell r="K2400">
            <v>43088</v>
          </cell>
          <cell r="L2400" t="str">
            <v>LINGUIÇA DEFUMADA, TORRESMO, MORCELA, CARNE IN NATURA</v>
          </cell>
          <cell r="M2400" t="str">
            <v>SUINOCULTURA</v>
          </cell>
          <cell r="O2400" t="str">
            <v>GERMANO DARIVA</v>
          </cell>
          <cell r="P2400" t="str">
            <v>54 99968 4312 / 99920 4553</v>
          </cell>
          <cell r="R2400" t="str">
            <v>ANIMAL</v>
          </cell>
          <cell r="S2400" t="str">
            <v>SIM</v>
          </cell>
          <cell r="W2400" t="str">
            <v>99.700-000</v>
          </cell>
          <cell r="X2400" t="str">
            <v>CONVENCIONAL</v>
          </cell>
        </row>
        <row r="2401">
          <cell r="C2401" t="str">
            <v>13.237/17</v>
          </cell>
          <cell r="D2401" t="str">
            <v>SÃO JOSÉ</v>
          </cell>
          <cell r="E2401" t="str">
            <v>ERECHIM</v>
          </cell>
          <cell r="F2401" t="str">
            <v>ERECHIM</v>
          </cell>
          <cell r="G2401">
            <v>43039</v>
          </cell>
          <cell r="H2401" t="str">
            <v>039.101.608.3</v>
          </cell>
          <cell r="I2401">
            <v>1</v>
          </cell>
          <cell r="J2401">
            <v>43088</v>
          </cell>
          <cell r="K2401">
            <v>43088</v>
          </cell>
          <cell r="L2401" t="str">
            <v>LINGUIÇA DEFUMADA, TORRESMO, MORCELA</v>
          </cell>
          <cell r="M2401" t="str">
            <v>SUINOCULTURA</v>
          </cell>
          <cell r="O2401" t="str">
            <v>OMAR JULIO GOLO</v>
          </cell>
          <cell r="P2401" t="str">
            <v>54 999 652367 / 99653 7705</v>
          </cell>
          <cell r="R2401" t="str">
            <v>ANIMAL</v>
          </cell>
          <cell r="S2401" t="str">
            <v>SIM</v>
          </cell>
          <cell r="V2401" t="str">
            <v>Rodovia km 10 - Argenta</v>
          </cell>
          <cell r="W2401" t="str">
            <v>99.700-000</v>
          </cell>
          <cell r="X2401" t="str">
            <v>CONVENCIONAL</v>
          </cell>
        </row>
        <row r="2402">
          <cell r="C2402" t="str">
            <v>13.238/17</v>
          </cell>
          <cell r="D2402" t="str">
            <v>EMBUTIDOS DENEGA</v>
          </cell>
          <cell r="E2402" t="str">
            <v>SEVERIANO DE ALMEIDA</v>
          </cell>
          <cell r="F2402" t="str">
            <v>ERECHIM</v>
          </cell>
          <cell r="G2402">
            <v>43045</v>
          </cell>
          <cell r="H2402" t="str">
            <v>230.101.847.9</v>
          </cell>
          <cell r="I2402">
            <v>1</v>
          </cell>
          <cell r="J2402">
            <v>44179</v>
          </cell>
          <cell r="K2402">
            <v>44179</v>
          </cell>
          <cell r="L2402" t="str">
            <v>LINGÜIÇA DEFUMADA, TORRESMO, BANHA, CARNE CONGELADA</v>
          </cell>
          <cell r="M2402" t="str">
            <v>SUINOCULTURA</v>
          </cell>
          <cell r="N2402" t="str">
            <v>DNILA Mun</v>
          </cell>
          <cell r="O2402" t="str">
            <v>ODAIR PAULO DENEGA</v>
          </cell>
          <cell r="P2402" t="str">
            <v>54 9961 13622</v>
          </cell>
          <cell r="R2402" t="str">
            <v>ANIMAL</v>
          </cell>
          <cell r="S2402" t="str">
            <v>SIM</v>
          </cell>
          <cell r="V2402" t="str">
            <v>Linha Sanga Funda, interior, s/n</v>
          </cell>
          <cell r="W2402" t="str">
            <v>98.810-000</v>
          </cell>
          <cell r="X2402" t="str">
            <v>CONVENCIONAL</v>
          </cell>
        </row>
        <row r="2403">
          <cell r="C2403" t="str">
            <v>13.239/17</v>
          </cell>
          <cell r="D2403" t="str">
            <v>GRANJA DE OVOS ZANIN</v>
          </cell>
          <cell r="E2403" t="str">
            <v>QUATRO IRMÃOS</v>
          </cell>
          <cell r="F2403" t="str">
            <v>ERECHIM</v>
          </cell>
          <cell r="G2403">
            <v>43045</v>
          </cell>
          <cell r="H2403" t="str">
            <v>490.100.217.0</v>
          </cell>
          <cell r="I2403">
            <v>1</v>
          </cell>
          <cell r="J2403">
            <v>43195</v>
          </cell>
          <cell r="K2403">
            <v>43224</v>
          </cell>
          <cell r="L2403" t="str">
            <v>OVOS</v>
          </cell>
          <cell r="M2403" t="str">
            <v>AVICULTURA DE POSTURA</v>
          </cell>
          <cell r="O2403" t="str">
            <v>ILÁRIO ZANIN</v>
          </cell>
          <cell r="P2403" t="str">
            <v>54 99920 8098</v>
          </cell>
          <cell r="R2403" t="str">
            <v>ANIMAL</v>
          </cell>
          <cell r="V2403" t="str">
            <v>Linha Santa Bárbara s/n</v>
          </cell>
          <cell r="W2403" t="str">
            <v>99.720-000</v>
          </cell>
          <cell r="X2403" t="str">
            <v>CONVENCIONAL</v>
          </cell>
        </row>
        <row r="2404">
          <cell r="C2404" t="str">
            <v>13.240/17</v>
          </cell>
          <cell r="D2404" t="str">
            <v>STEIN</v>
          </cell>
          <cell r="E2404" t="str">
            <v>MARIANO MORO</v>
          </cell>
          <cell r="F2404" t="str">
            <v>ERECHIM</v>
          </cell>
          <cell r="G2404">
            <v>43045</v>
          </cell>
          <cell r="H2404" t="str">
            <v>203.101.279.1</v>
          </cell>
          <cell r="I2404">
            <v>1</v>
          </cell>
          <cell r="J2404">
            <v>44244</v>
          </cell>
          <cell r="K2404">
            <v>44244</v>
          </cell>
          <cell r="L2404" t="str">
            <v>PANIFICADOS - CUCAS (COM E SEM RECHEIO), PÃES CASEIRO, BOLACHAS DIVERSAS E SALGADOS DIVERSOS</v>
          </cell>
          <cell r="M2404" t="str">
            <v>TRIGO E MILHO</v>
          </cell>
          <cell r="N2404" t="str">
            <v>DECLARAÇÃO AMBIENTAL N°22/2018</v>
          </cell>
          <cell r="O2404" t="str">
            <v>OSMAR LUIS STEIN</v>
          </cell>
          <cell r="Q2404" t="str">
            <v>54 3524 1288</v>
          </cell>
          <cell r="R2404" t="str">
            <v>VEGETAL</v>
          </cell>
          <cell r="S2404" t="str">
            <v>VIGILÂNCIA SANITÁRIA</v>
          </cell>
          <cell r="V2404" t="str">
            <v>Linha Rio Branco, interior</v>
          </cell>
          <cell r="W2404" t="str">
            <v>99.790-000</v>
          </cell>
          <cell r="X2404" t="str">
            <v>CONVENCIONAL</v>
          </cell>
        </row>
        <row r="2405">
          <cell r="C2405" t="str">
            <v>13.241/17</v>
          </cell>
          <cell r="D2405" t="str">
            <v>EMBUTIDOS ANZOLIN</v>
          </cell>
          <cell r="E2405" t="str">
            <v>ERECHIM</v>
          </cell>
          <cell r="F2405" t="str">
            <v>ERECHIM</v>
          </cell>
          <cell r="G2405">
            <v>43045</v>
          </cell>
          <cell r="H2405" t="str">
            <v>039.106.780.0</v>
          </cell>
          <cell r="I2405">
            <v>1</v>
          </cell>
          <cell r="J2405">
            <v>43088</v>
          </cell>
          <cell r="K2405">
            <v>43088</v>
          </cell>
          <cell r="L2405" t="str">
            <v>LINGÜIÇA, CARNE SUÍNA, BANHA E TORRESMO</v>
          </cell>
          <cell r="M2405" t="str">
            <v>SUINOCULTURA</v>
          </cell>
          <cell r="O2405" t="str">
            <v>SOLANI JOSÉ ANZOLIN</v>
          </cell>
          <cell r="P2405" t="str">
            <v>54 99969 7942</v>
          </cell>
          <cell r="Q2405" t="str">
            <v>54 3519 6410</v>
          </cell>
          <cell r="R2405" t="str">
            <v>ANIMAL</v>
          </cell>
          <cell r="S2405" t="str">
            <v>SIM</v>
          </cell>
          <cell r="V2405" t="str">
            <v>Vila Capoerê, interior</v>
          </cell>
          <cell r="W2405" t="str">
            <v>99.700-000</v>
          </cell>
          <cell r="X2405" t="str">
            <v>CONVENCIONAL</v>
          </cell>
        </row>
        <row r="2406">
          <cell r="C2406" t="str">
            <v>13.242/17</v>
          </cell>
          <cell r="D2406" t="str">
            <v>IONCZIK</v>
          </cell>
          <cell r="E2406" t="str">
            <v>ÁUREA</v>
          </cell>
          <cell r="F2406" t="str">
            <v>ERECHIM</v>
          </cell>
          <cell r="G2406">
            <v>43055</v>
          </cell>
          <cell r="H2406" t="str">
            <v>251.101.479.8</v>
          </cell>
          <cell r="I2406">
            <v>1</v>
          </cell>
          <cell r="J2406">
            <v>44005</v>
          </cell>
          <cell r="K2406">
            <v>44005</v>
          </cell>
          <cell r="L2406" t="str">
            <v>MILHO VERDE, MORANGO, MANDIOCA,MORANGA, FEIJÃO, BATATA DOCE</v>
          </cell>
          <cell r="M2406" t="str">
            <v>MILHO VERDE, MANDIOCA E BATATA-DOCE</v>
          </cell>
          <cell r="N2406" t="str">
            <v>LICENÇA N°009/2017</v>
          </cell>
          <cell r="O2406" t="str">
            <v>OLIMPÍO ARMANDO LONCZIK</v>
          </cell>
          <cell r="P2406" t="str">
            <v>54 99964 3463 / 99959 3546</v>
          </cell>
          <cell r="R2406" t="str">
            <v>VEGETAL</v>
          </cell>
          <cell r="S2406" t="str">
            <v>VIGILÂNCIA SANITÁRIA</v>
          </cell>
          <cell r="V2406" t="str">
            <v>Linha São Sebastião, s/n</v>
          </cell>
          <cell r="W2406" t="str">
            <v>99.865-000</v>
          </cell>
          <cell r="X2406" t="str">
            <v>CONVENCIONAL</v>
          </cell>
        </row>
        <row r="2407">
          <cell r="C2407" t="str">
            <v>13.243/17</v>
          </cell>
          <cell r="D2407" t="str">
            <v>QUEIJARIA NICE</v>
          </cell>
          <cell r="E2407" t="str">
            <v>GETÚLIO VARGAS</v>
          </cell>
          <cell r="F2407" t="str">
            <v>ERECHIM</v>
          </cell>
          <cell r="G2407">
            <v>43060</v>
          </cell>
          <cell r="H2407" t="str">
            <v>054.105.554.2</v>
          </cell>
          <cell r="I2407">
            <v>0</v>
          </cell>
          <cell r="K2407">
            <v>43060</v>
          </cell>
          <cell r="L2407" t="str">
            <v>QUEIJO COLONIAL, RICOTA, IOGURTE</v>
          </cell>
          <cell r="M2407" t="str">
            <v>BOVINOCULTURA DE LEITE</v>
          </cell>
          <cell r="O2407" t="str">
            <v>MARCOS VLADEMIR ROST</v>
          </cell>
          <cell r="P2407" t="str">
            <v>54 98441 0636 / 99624 6844</v>
          </cell>
          <cell r="R2407" t="str">
            <v>ANIMAL</v>
          </cell>
          <cell r="U2407" t="str">
            <v>nolinick@hotmail.com</v>
          </cell>
          <cell r="V2407" t="str">
            <v>Comunidade do Pio x</v>
          </cell>
          <cell r="W2407" t="str">
            <v>99.900-000</v>
          </cell>
          <cell r="X2407" t="str">
            <v>CONVENCIONAL</v>
          </cell>
        </row>
        <row r="2408">
          <cell r="C2408" t="str">
            <v>13.244/18</v>
          </cell>
          <cell r="D2408" t="str">
            <v>SL</v>
          </cell>
          <cell r="E2408" t="str">
            <v>MARCELINO RAMOS</v>
          </cell>
          <cell r="F2408" t="str">
            <v>ERECHIM</v>
          </cell>
          <cell r="G2408">
            <v>43105</v>
          </cell>
          <cell r="H2408" t="str">
            <v>076.102.789.0</v>
          </cell>
          <cell r="I2408">
            <v>0</v>
          </cell>
          <cell r="K2408">
            <v>43221</v>
          </cell>
          <cell r="L2408" t="str">
            <v>PANIFICADOS - BOLACHAS, PAES , CUCAS, BOLOS E TORTAS</v>
          </cell>
          <cell r="M2408" t="str">
            <v>TRIGO</v>
          </cell>
          <cell r="O2408" t="str">
            <v>SIDMAR ANA COLLE BORTOLI</v>
          </cell>
          <cell r="P2408" t="str">
            <v>54 98437 4094 / 99956 8901</v>
          </cell>
          <cell r="R2408" t="str">
            <v>VEGETAL</v>
          </cell>
          <cell r="U2408" t="str">
            <v>lisatatianeamaro12345@gmail.com</v>
          </cell>
          <cell r="V2408" t="str">
            <v>Linha São Paulo</v>
          </cell>
          <cell r="W2408" t="str">
            <v>99.800-000</v>
          </cell>
          <cell r="X2408" t="str">
            <v>CONVENCIONAL</v>
          </cell>
        </row>
        <row r="2409">
          <cell r="C2409" t="str">
            <v>13.245/18</v>
          </cell>
          <cell r="D2409" t="str">
            <v>GRANJA DE OVOS DE POSTURA COLINA</v>
          </cell>
          <cell r="E2409" t="str">
            <v>PONTE PRETA</v>
          </cell>
          <cell r="F2409" t="str">
            <v>ERECHIM</v>
          </cell>
          <cell r="G2409">
            <v>43137</v>
          </cell>
          <cell r="H2409" t="str">
            <v>392.101.306.4</v>
          </cell>
          <cell r="I2409">
            <v>1</v>
          </cell>
          <cell r="J2409">
            <v>43348</v>
          </cell>
          <cell r="K2409">
            <v>43229</v>
          </cell>
          <cell r="L2409" t="str">
            <v>OVOS</v>
          </cell>
          <cell r="M2409" t="str">
            <v>AVICULTURA DE POSTURA</v>
          </cell>
          <cell r="N2409" t="str">
            <v>Licença Municipal</v>
          </cell>
          <cell r="O2409" t="str">
            <v>Gabriel Gabardo</v>
          </cell>
          <cell r="P2409" t="str">
            <v>54 99957 3618</v>
          </cell>
          <cell r="R2409" t="str">
            <v>ANIMAL</v>
          </cell>
          <cell r="S2409" t="str">
            <v>SIM</v>
          </cell>
          <cell r="V2409" t="str">
            <v>Linha Cinco, s/n</v>
          </cell>
          <cell r="W2409" t="str">
            <v>99.735-000</v>
          </cell>
          <cell r="X2409" t="str">
            <v>CONVENCIONAL</v>
          </cell>
        </row>
        <row r="2410">
          <cell r="C2410" t="str">
            <v>13.246/18</v>
          </cell>
          <cell r="D2410" t="str">
            <v>EMBUTIDOS JACUTINGA</v>
          </cell>
          <cell r="E2410" t="str">
            <v>JACUTINGA</v>
          </cell>
          <cell r="F2410" t="str">
            <v>ERECHIM</v>
          </cell>
          <cell r="G2410">
            <v>43164</v>
          </cell>
          <cell r="H2410" t="str">
            <v>201.102.833.1</v>
          </cell>
          <cell r="I2410">
            <v>0</v>
          </cell>
          <cell r="K2410">
            <v>43223</v>
          </cell>
          <cell r="L2410" t="str">
            <v>LINGUIÇA COLONIAL DEFUMADA, LINGUIÇA TOSCANA, CORTES, ESPINHAÇO, MIÚDOAS</v>
          </cell>
          <cell r="M2410" t="str">
            <v>SUINOCULTURA E BOVINOCULTURA DE CORTE</v>
          </cell>
          <cell r="O2410" t="str">
            <v>JAIR RAUCH</v>
          </cell>
          <cell r="P2410" t="str">
            <v>54 99992 2911 / 99932 2726</v>
          </cell>
          <cell r="R2410" t="str">
            <v>ANIMAL</v>
          </cell>
          <cell r="V2410" t="str">
            <v>Linha União</v>
          </cell>
          <cell r="W2410" t="str">
            <v>99.730-000</v>
          </cell>
          <cell r="X2410" t="str">
            <v>CONVENCIONAL</v>
          </cell>
        </row>
        <row r="2411">
          <cell r="C2411" t="str">
            <v>13.247/18</v>
          </cell>
          <cell r="D2411" t="str">
            <v>DACOSTA APICULTURA</v>
          </cell>
          <cell r="E2411" t="str">
            <v>MARCELINO RAMOS</v>
          </cell>
          <cell r="F2411" t="str">
            <v>ERECHIM</v>
          </cell>
          <cell r="G2411">
            <v>43224</v>
          </cell>
          <cell r="H2411" t="str">
            <v>076.100.330.4</v>
          </cell>
          <cell r="I2411">
            <v>0</v>
          </cell>
          <cell r="K2411">
            <v>44126</v>
          </cell>
          <cell r="L2411" t="str">
            <v>MEL</v>
          </cell>
          <cell r="M2411" t="str">
            <v>APICULTURA</v>
          </cell>
          <cell r="O2411" t="str">
            <v>SIDNEI JOSÉ DA COSTA</v>
          </cell>
          <cell r="P2411" t="str">
            <v>54 98433 1138</v>
          </cell>
          <cell r="R2411" t="str">
            <v>ANIMAL</v>
          </cell>
          <cell r="V2411" t="str">
            <v>Linha Coxilha Seca, s/n° - Interior</v>
          </cell>
          <cell r="W2411" t="str">
            <v>99.800-000</v>
          </cell>
          <cell r="X2411" t="str">
            <v>CONVENCIONAL</v>
          </cell>
        </row>
        <row r="2412">
          <cell r="C2412" t="str">
            <v>13.248/18</v>
          </cell>
          <cell r="D2412" t="str">
            <v>RAÍZES DA COLÔNIA</v>
          </cell>
          <cell r="E2412" t="str">
            <v>MARIANO MORO</v>
          </cell>
          <cell r="G2412">
            <v>43234</v>
          </cell>
          <cell r="H2412" t="str">
            <v>203.101.287.2</v>
          </cell>
          <cell r="I2412">
            <v>0</v>
          </cell>
          <cell r="J2412">
            <v>43334</v>
          </cell>
          <cell r="K2412" t="str">
            <v>DESC</v>
          </cell>
          <cell r="L2412" t="str">
            <v>MANDIOCA DESCASCADA</v>
          </cell>
          <cell r="M2412" t="str">
            <v>MANDIOCA</v>
          </cell>
          <cell r="N2412" t="str">
            <v>Licença Municipal</v>
          </cell>
          <cell r="O2412" t="str">
            <v>RICARDO BATTISTI</v>
          </cell>
          <cell r="Q2412" t="str">
            <v>54 3524 1288 - R 227</v>
          </cell>
          <cell r="R2412" t="str">
            <v>VEGETAL</v>
          </cell>
          <cell r="S2412" t="str">
            <v>VIGILÂNCIA SANITÁRIA</v>
          </cell>
          <cell r="V2412" t="str">
            <v>Linha Battisti, Interior</v>
          </cell>
          <cell r="W2412" t="str">
            <v>99.790-000</v>
          </cell>
          <cell r="X2412" t="str">
            <v>CONVENCIONAL</v>
          </cell>
        </row>
        <row r="2413">
          <cell r="C2413" t="str">
            <v>13.249/18</v>
          </cell>
          <cell r="D2413" t="str">
            <v>MEL MACHADO</v>
          </cell>
          <cell r="E2413" t="str">
            <v>VIADUTOS</v>
          </cell>
          <cell r="F2413" t="str">
            <v>ERECHIM</v>
          </cell>
          <cell r="G2413">
            <v>43234</v>
          </cell>
          <cell r="H2413" t="str">
            <v>158.104.187.7</v>
          </cell>
          <cell r="I2413">
            <v>1</v>
          </cell>
          <cell r="J2413">
            <v>43280</v>
          </cell>
          <cell r="K2413">
            <v>43280</v>
          </cell>
          <cell r="L2413" t="str">
            <v>MEL</v>
          </cell>
          <cell r="M2413" t="str">
            <v>APICULTURA</v>
          </cell>
          <cell r="O2413" t="str">
            <v>LEONARDO MACHADO DA SILVA</v>
          </cell>
          <cell r="P2413" t="str">
            <v>54 99683 1717 / 99985 9530</v>
          </cell>
          <cell r="R2413" t="str">
            <v>ANIMAL</v>
          </cell>
          <cell r="S2413" t="str">
            <v>SIM</v>
          </cell>
          <cell r="T2413" t="str">
            <v>SUSAF-RS</v>
          </cell>
          <cell r="U2413" t="str">
            <v>leonardo_machadodasilva@hotmail.com</v>
          </cell>
          <cell r="V2413" t="str">
            <v xml:space="preserve">Linha Cero Alto, Interior, </v>
          </cell>
          <cell r="W2413" t="str">
            <v>99.820-000</v>
          </cell>
          <cell r="X2413" t="str">
            <v>CONVENCIONAL</v>
          </cell>
        </row>
        <row r="2414">
          <cell r="C2414" t="str">
            <v>13.250/18</v>
          </cell>
          <cell r="D2414" t="str">
            <v>DREHER QUEIJO COLONIAL</v>
          </cell>
          <cell r="E2414" t="str">
            <v>MARCELINO RAMOS</v>
          </cell>
          <cell r="F2414" t="str">
            <v>ERECHIM</v>
          </cell>
          <cell r="G2414">
            <v>43242</v>
          </cell>
          <cell r="H2414" t="str">
            <v>076.102.316.0</v>
          </cell>
          <cell r="I2414">
            <v>0</v>
          </cell>
          <cell r="K2414">
            <v>43242</v>
          </cell>
          <cell r="L2414" t="str">
            <v>QUEIJO</v>
          </cell>
          <cell r="M2414" t="str">
            <v>BOVINOCULTURA DE LEITE</v>
          </cell>
          <cell r="O2414" t="str">
            <v>ELIANE DREHER</v>
          </cell>
          <cell r="P2414" t="str">
            <v>49 99920 5842</v>
          </cell>
          <cell r="R2414" t="str">
            <v>ANIMAL</v>
          </cell>
          <cell r="V2414" t="str">
            <v>Linha São Sebastião, Distrito Coronel Texeira</v>
          </cell>
          <cell r="W2414" t="str">
            <v>99.800-000</v>
          </cell>
          <cell r="X2414" t="str">
            <v>CONVENCIONAL</v>
          </cell>
        </row>
        <row r="2415">
          <cell r="C2415" t="str">
            <v>13.251/18</v>
          </cell>
          <cell r="D2415" t="str">
            <v>Q' FORMAIO</v>
          </cell>
          <cell r="E2415" t="str">
            <v>MARIANO MORO</v>
          </cell>
          <cell r="G2415">
            <v>43242</v>
          </cell>
          <cell r="H2415" t="str">
            <v>203.100.893.0</v>
          </cell>
          <cell r="I2415">
            <v>0</v>
          </cell>
          <cell r="J2415">
            <v>43789</v>
          </cell>
          <cell r="K2415" t="str">
            <v>DESC</v>
          </cell>
          <cell r="L2415" t="str">
            <v>QUEIJO COLONIAL, RICOTA</v>
          </cell>
          <cell r="M2415" t="str">
            <v>BOVINOCULTURA DE LEITE</v>
          </cell>
          <cell r="O2415" t="str">
            <v>JANDIR PERTUSSATTI</v>
          </cell>
          <cell r="Q2415" t="str">
            <v>54 3524 1288 - R203</v>
          </cell>
          <cell r="R2415" t="str">
            <v>ANIMAL</v>
          </cell>
          <cell r="S2415" t="str">
            <v>SIM</v>
          </cell>
          <cell r="V2415" t="str">
            <v>Linha Rio Branco, interior</v>
          </cell>
          <cell r="W2415" t="str">
            <v>99.790-000</v>
          </cell>
          <cell r="X2415" t="str">
            <v>CONVENCIONAL</v>
          </cell>
        </row>
        <row r="2416">
          <cell r="C2416" t="str">
            <v>13.252/18</v>
          </cell>
          <cell r="D2416" t="str">
            <v>FÁBRICA DE EMBUTIDOS PIEKAS</v>
          </cell>
          <cell r="E2416" t="str">
            <v>SEVERIANO DE ALMEIDA</v>
          </cell>
          <cell r="F2416" t="str">
            <v>ERECHIM</v>
          </cell>
          <cell r="G2416">
            <v>43290</v>
          </cell>
          <cell r="H2416" t="str">
            <v>230.101.652.2</v>
          </cell>
          <cell r="I2416">
            <v>1</v>
          </cell>
          <cell r="J2416">
            <v>43612</v>
          </cell>
          <cell r="K2416">
            <v>43612</v>
          </cell>
          <cell r="L2416" t="str">
            <v>LINGUIÇA COLONIAL DEFUMADA, CARNE CONGELADA</v>
          </cell>
          <cell r="M2416" t="str">
            <v>SUINOCULTURA</v>
          </cell>
          <cell r="N2416" t="str">
            <v>Declaração de Isenção Municipal - Secretaria do Meio Ambiente</v>
          </cell>
          <cell r="O2416" t="str">
            <v>IRINEU VALENTIM PIEKAS</v>
          </cell>
          <cell r="P2416" t="str">
            <v>54 99605 1723 / 99605 1736</v>
          </cell>
          <cell r="R2416" t="str">
            <v>ANIMAL</v>
          </cell>
          <cell r="S2416" t="str">
            <v>SIM</v>
          </cell>
          <cell r="V2416" t="str">
            <v>Linha Cerro do Meio Dia, s/n, Interior</v>
          </cell>
          <cell r="W2416" t="str">
            <v>99.810-000</v>
          </cell>
          <cell r="X2416" t="str">
            <v>CONVENCIONAL</v>
          </cell>
        </row>
        <row r="2417">
          <cell r="C2417" t="str">
            <v>13.253/18</v>
          </cell>
          <cell r="D2417" t="str">
            <v>APICULTURA PEDRINHO E FAMÍLIA</v>
          </cell>
          <cell r="E2417" t="str">
            <v>MARCELINO RAMOS</v>
          </cell>
          <cell r="F2417" t="str">
            <v>ERECHIM</v>
          </cell>
          <cell r="G2417">
            <v>43301</v>
          </cell>
          <cell r="H2417" t="str">
            <v>076.103.070.0</v>
          </cell>
          <cell r="I2417">
            <v>1</v>
          </cell>
          <cell r="J2417">
            <v>43388</v>
          </cell>
          <cell r="K2417">
            <v>43388</v>
          </cell>
          <cell r="L2417" t="str">
            <v>MEL</v>
          </cell>
          <cell r="M2417" t="str">
            <v>APICULTURA</v>
          </cell>
          <cell r="N2417" t="str">
            <v>Licença Municipal</v>
          </cell>
          <cell r="O2417" t="str">
            <v>PEDRO ROBERTO DOS SANTOS</v>
          </cell>
          <cell r="P2417" t="str">
            <v>54 98121 4222</v>
          </cell>
          <cell r="R2417" t="str">
            <v>ANIMAL</v>
          </cell>
          <cell r="S2417" t="str">
            <v>SIM</v>
          </cell>
          <cell r="U2417" t="str">
            <v>santosrobertopedro@gmail.com</v>
          </cell>
          <cell r="V2417" t="str">
            <v>Linha Um Estreito, nº22 - Ponte Teixeira Soares</v>
          </cell>
          <cell r="W2417" t="str">
            <v>99.800-000</v>
          </cell>
          <cell r="X2417" t="str">
            <v>CONVENCIONAL</v>
          </cell>
        </row>
        <row r="2418">
          <cell r="C2418" t="str">
            <v>13.254/18</v>
          </cell>
          <cell r="D2418" t="str">
            <v>PANIFICADOS SM - SAUTIER E MISSEL</v>
          </cell>
          <cell r="E2418" t="str">
            <v>MARCELINO RAMOS</v>
          </cell>
          <cell r="F2418" t="str">
            <v>ERECHIM</v>
          </cell>
          <cell r="G2418">
            <v>43301</v>
          </cell>
          <cell r="H2418" t="str">
            <v>076.103.069.7</v>
          </cell>
          <cell r="I2418">
            <v>0</v>
          </cell>
          <cell r="K2418">
            <v>43301</v>
          </cell>
          <cell r="L2418" t="str">
            <v>PANIFICADOS - BOLACHA, PÃO, CUCA, BOLOS</v>
          </cell>
          <cell r="M2418" t="str">
            <v>TRIGO</v>
          </cell>
          <cell r="O2418" t="str">
            <v>SIMONE SALETE SAUTIER</v>
          </cell>
          <cell r="P2418" t="str">
            <v>49 99823 4257</v>
          </cell>
          <cell r="R2418" t="str">
            <v>VEGETAL</v>
          </cell>
          <cell r="V2418" t="str">
            <v>Linha São Sebastião, s/nº - Coronel Teixeira</v>
          </cell>
          <cell r="W2418" t="str">
            <v>99.800-000</v>
          </cell>
          <cell r="X2418" t="str">
            <v>CONVENCIONAL</v>
          </cell>
        </row>
        <row r="2419">
          <cell r="C2419" t="str">
            <v>13.255/18</v>
          </cell>
          <cell r="D2419" t="str">
            <v>GRANJA DE OVOS GIACOMOLLI</v>
          </cell>
          <cell r="E2419" t="str">
            <v>CAMPINAS DO SUL</v>
          </cell>
          <cell r="F2419" t="str">
            <v>ERECHIM</v>
          </cell>
          <cell r="G2419">
            <v>43301</v>
          </cell>
          <cell r="H2419" t="str">
            <v>018.104.166.9</v>
          </cell>
          <cell r="I2419">
            <v>0</v>
          </cell>
          <cell r="K2419">
            <v>43301</v>
          </cell>
          <cell r="L2419" t="str">
            <v>OVOS</v>
          </cell>
          <cell r="M2419" t="str">
            <v>AVICULTURA DE POSTURA</v>
          </cell>
          <cell r="O2419" t="str">
            <v>RICARDO GIACOMOLLI</v>
          </cell>
          <cell r="Q2419" t="str">
            <v>54 3366 1264</v>
          </cell>
          <cell r="R2419" t="str">
            <v>ANIMAL</v>
          </cell>
          <cell r="S2419" t="str">
            <v>SIM</v>
          </cell>
          <cell r="V2419" t="str">
            <v>Linha Paris, S/nº - Interior</v>
          </cell>
          <cell r="W2419" t="str">
            <v>99.660-000</v>
          </cell>
          <cell r="X2419" t="str">
            <v>CONVENCIONAL</v>
          </cell>
        </row>
        <row r="2420">
          <cell r="C2420" t="str">
            <v>13.256/18</v>
          </cell>
          <cell r="D2420" t="str">
            <v>EMBUTIDOS SARTORI</v>
          </cell>
          <cell r="E2420" t="str">
            <v>CAMPINAS DO SUL</v>
          </cell>
          <cell r="F2420" t="str">
            <v>ERECHIM</v>
          </cell>
          <cell r="G2420">
            <v>43318</v>
          </cell>
          <cell r="H2420" t="str">
            <v>018.104.185.5</v>
          </cell>
          <cell r="I2420">
            <v>1</v>
          </cell>
          <cell r="J2420">
            <v>43845</v>
          </cell>
          <cell r="K2420">
            <v>43845</v>
          </cell>
          <cell r="L2420" t="str">
            <v>SALAME, LINGUIÇA, BANHA, MORCELA BRANCA E PRETA, TORRESMO, COPA</v>
          </cell>
          <cell r="M2420" t="str">
            <v>SUINOCULTURA</v>
          </cell>
          <cell r="O2420" t="str">
            <v>ERNESTOR ANTONIO SARTORI</v>
          </cell>
          <cell r="P2420" t="str">
            <v>54 99157 6427</v>
          </cell>
          <cell r="R2420" t="str">
            <v>ANIMAL</v>
          </cell>
          <cell r="S2420" t="str">
            <v>SIM</v>
          </cell>
          <cell r="V2420" t="str">
            <v>Linha Creoula, s/nº - interior</v>
          </cell>
          <cell r="W2420" t="str">
            <v>99.660-000</v>
          </cell>
          <cell r="X2420" t="str">
            <v>CONVENCIONAL</v>
          </cell>
        </row>
        <row r="2421">
          <cell r="C2421" t="str">
            <v>13.257/18</v>
          </cell>
          <cell r="D2421" t="str">
            <v>UNIDADE DE BENEFICIAMENTO DE FEIJÃO PERTUZATTI</v>
          </cell>
          <cell r="E2421" t="str">
            <v>SEVERIANO DE ALMEIDA</v>
          </cell>
          <cell r="F2421" t="str">
            <v>ERECHIM</v>
          </cell>
          <cell r="G2421">
            <v>43356</v>
          </cell>
          <cell r="H2421" t="str">
            <v>230.102.173.9</v>
          </cell>
          <cell r="I2421">
            <v>1</v>
          </cell>
          <cell r="J2421">
            <v>45888</v>
          </cell>
          <cell r="K2421" t="str">
            <v>19/08/2025</v>
          </cell>
          <cell r="L2421" t="str">
            <v>FEIJÃO EMBALADO E SELECIONADO</v>
          </cell>
          <cell r="M2421" t="str">
            <v>FEIJÃO</v>
          </cell>
          <cell r="N2421" t="str">
            <v>DNILA Mun nº 006/2025</v>
          </cell>
          <cell r="O2421" t="str">
            <v>ALEXANDRE MATEUS PERTUZATTI</v>
          </cell>
          <cell r="P2421" t="str">
            <v>54 99925 4428</v>
          </cell>
          <cell r="R2421" t="str">
            <v>VEGETAL</v>
          </cell>
          <cell r="S2421" t="str">
            <v>VIGILÂNCIA SANITÁRIA</v>
          </cell>
          <cell r="U2421" t="str">
            <v>alexandrepertuzatti@gmail.com</v>
          </cell>
          <cell r="V2421" t="str">
            <v>Linha Canivete, 585 - interior</v>
          </cell>
          <cell r="W2421" t="str">
            <v>99.810-000</v>
          </cell>
          <cell r="X2421" t="str">
            <v>CONVENCIONAL</v>
          </cell>
        </row>
        <row r="2422">
          <cell r="C2422" t="str">
            <v>13.258/18</v>
          </cell>
          <cell r="D2422" t="str">
            <v>SARGENHESKI</v>
          </cell>
          <cell r="E2422" t="str">
            <v>BARÃO DE COTEGIPE</v>
          </cell>
          <cell r="F2422" t="str">
            <v>ERECHIM</v>
          </cell>
          <cell r="G2422">
            <v>43356</v>
          </cell>
          <cell r="H2422" t="str">
            <v>170.103.875.4</v>
          </cell>
          <cell r="I2422">
            <v>1</v>
          </cell>
          <cell r="J2422">
            <v>44823</v>
          </cell>
          <cell r="K2422">
            <v>45671</v>
          </cell>
          <cell r="L2422" t="str">
            <v>MANDIOCA, MILHO VERDE E OLERICULTURA</v>
          </cell>
          <cell r="M2422" t="str">
            <v>MANDIOCA, MILHO E OLERÍCULAS</v>
          </cell>
          <cell r="N2422" t="str">
            <v>DILA MUN Nº12 DMMA</v>
          </cell>
          <cell r="O2422" t="str">
            <v>JUSSIANO JOSÉ SARGENHESKI</v>
          </cell>
          <cell r="P2422" t="str">
            <v>54 99673 1227 / 99633 2154</v>
          </cell>
          <cell r="R2422" t="str">
            <v>VEGETAL</v>
          </cell>
          <cell r="S2422" t="str">
            <v>VIGILÂNCIA SANITÁRIA</v>
          </cell>
          <cell r="U2422" t="str">
            <v>jussianosarg@gmail.com</v>
          </cell>
          <cell r="V2422" t="str">
            <v>Linha Cinco-Gramado, S/N - Interior</v>
          </cell>
          <cell r="W2422" t="str">
            <v>99.740-000</v>
          </cell>
          <cell r="X2422" t="str">
            <v>CONVENCIONAL</v>
          </cell>
        </row>
        <row r="2423">
          <cell r="C2423" t="str">
            <v>13.259/18</v>
          </cell>
          <cell r="D2423" t="str">
            <v>AGRO MARCHETTO</v>
          </cell>
          <cell r="E2423" t="str">
            <v>JACUTINGA</v>
          </cell>
          <cell r="F2423" t="str">
            <v>ERECHIM</v>
          </cell>
          <cell r="G2423">
            <v>43357</v>
          </cell>
          <cell r="H2423" t="str">
            <v>201.102.216.3</v>
          </cell>
          <cell r="I2423">
            <v>1</v>
          </cell>
          <cell r="J2423">
            <v>43549</v>
          </cell>
          <cell r="K2423">
            <v>45330</v>
          </cell>
          <cell r="L2423" t="str">
            <v>CONSERVAS, DOCES, GELEIAS E VEGETAIS EM CALDA</v>
          </cell>
          <cell r="M2423" t="str">
            <v>HORTICULTURA</v>
          </cell>
          <cell r="N2423" t="str">
            <v>Licença Municipal</v>
          </cell>
          <cell r="O2423" t="str">
            <v>SANDRA MARIA MARCHETTO</v>
          </cell>
          <cell r="P2423" t="str">
            <v xml:space="preserve">54 99622 1867 </v>
          </cell>
          <cell r="Q2423" t="str">
            <v>54 3368 1222</v>
          </cell>
          <cell r="R2423" t="str">
            <v>VEGETAL</v>
          </cell>
          <cell r="S2423" t="str">
            <v>VIGILÂNCIA SANITÁRIA</v>
          </cell>
          <cell r="U2423" t="str">
            <v>sandramarchetto1@gmail.com</v>
          </cell>
          <cell r="V2423" t="str">
            <v>Linha Bela Vista, s/nº - Interior</v>
          </cell>
          <cell r="W2423" t="str">
            <v>99.730-000</v>
          </cell>
          <cell r="X2423" t="str">
            <v>CONVENCIONAL</v>
          </cell>
        </row>
        <row r="2424">
          <cell r="C2424" t="str">
            <v>13.260/18</v>
          </cell>
          <cell r="D2424" t="str">
            <v>PÃO DE LÓ</v>
          </cell>
          <cell r="E2424" t="str">
            <v>VIADUTOS</v>
          </cell>
          <cell r="F2424" t="str">
            <v>ERECHIM</v>
          </cell>
          <cell r="G2424">
            <v>43439</v>
          </cell>
          <cell r="H2424" t="str">
            <v>158.104.311.0</v>
          </cell>
          <cell r="I2424">
            <v>1</v>
          </cell>
          <cell r="J2424">
            <v>45618</v>
          </cell>
          <cell r="K2424" t="str">
            <v>22/11/2024</v>
          </cell>
          <cell r="L2424" t="str">
            <v>PANIFICADOS - BISCOITOS, PÃES, MASSAS, BOLOS E TORTAS</v>
          </cell>
          <cell r="M2424" t="str">
            <v>TRIGO</v>
          </cell>
          <cell r="N2424" t="str">
            <v>DNILA Mun nº 01/2024</v>
          </cell>
          <cell r="O2424" t="str">
            <v>CACIANE KLEIN</v>
          </cell>
          <cell r="P2424" t="str">
            <v>54 9844 6717</v>
          </cell>
          <cell r="R2424" t="str">
            <v>VEGETAL</v>
          </cell>
          <cell r="S2424" t="str">
            <v>VIGILÂNCIA SANITÁRIA</v>
          </cell>
          <cell r="V2424" t="str">
            <v>Linha Secção Frigorífico, Interior</v>
          </cell>
          <cell r="W2424" t="str">
            <v>99.820-000</v>
          </cell>
          <cell r="X2424" t="str">
            <v>CONVENCIONAL</v>
          </cell>
        </row>
        <row r="2425">
          <cell r="C2425" t="str">
            <v>13.261/18</v>
          </cell>
          <cell r="D2425" t="str">
            <v>ELIANE CORSO - SDE</v>
          </cell>
          <cell r="E2425" t="str">
            <v>IPIRANGA DO SUL</v>
          </cell>
          <cell r="F2425" t="str">
            <v>ERECHIM</v>
          </cell>
          <cell r="G2425">
            <v>43462</v>
          </cell>
          <cell r="H2425" t="str">
            <v>284.101.560.7</v>
          </cell>
          <cell r="I2425">
            <v>0</v>
          </cell>
          <cell r="K2425">
            <v>43462</v>
          </cell>
          <cell r="L2425" t="str">
            <v>PANIFICADOS - PÃO, BOLACHA, CUCA, MASSA</v>
          </cell>
          <cell r="M2425" t="str">
            <v>TRIGO</v>
          </cell>
          <cell r="O2425" t="str">
            <v>ELIANE CORSO</v>
          </cell>
          <cell r="P2425" t="str">
            <v>54 98404 0001 / 99640 7444</v>
          </cell>
          <cell r="R2425" t="str">
            <v>VEGETAL</v>
          </cell>
          <cell r="V2425" t="str">
            <v>Comunidade Nossa Senhora da Salete, s/n, Interior</v>
          </cell>
          <cell r="W2425" t="str">
            <v>99.925-000</v>
          </cell>
          <cell r="X2425" t="str">
            <v>CONVENCIONAL</v>
          </cell>
        </row>
        <row r="2426">
          <cell r="C2426" t="str">
            <v>13.262/19</v>
          </cell>
          <cell r="D2426" t="str">
            <v>FÁVERO</v>
          </cell>
          <cell r="E2426" t="str">
            <v>MARIANO MORO</v>
          </cell>
          <cell r="F2426" t="str">
            <v>ERECHIM</v>
          </cell>
          <cell r="G2426">
            <v>43479</v>
          </cell>
          <cell r="H2426" t="str">
            <v>203.101.609.6</v>
          </cell>
          <cell r="I2426">
            <v>0</v>
          </cell>
          <cell r="K2426">
            <v>43479</v>
          </cell>
          <cell r="L2426" t="str">
            <v>VINHO (TINTO E BRANCO)</v>
          </cell>
          <cell r="M2426" t="str">
            <v>VITIVINICULTURA</v>
          </cell>
          <cell r="O2426" t="str">
            <v>WILSON MAXIMINO FÁVERO</v>
          </cell>
          <cell r="P2426" t="str">
            <v>54 99975 5011</v>
          </cell>
          <cell r="R2426" t="str">
            <v>BEBIDAS</v>
          </cell>
          <cell r="V2426" t="str">
            <v>Linha Gruta, Interior</v>
          </cell>
          <cell r="W2426" t="str">
            <v>99.790-000</v>
          </cell>
          <cell r="X2426" t="str">
            <v>CONVENCIONAL</v>
          </cell>
        </row>
        <row r="2427">
          <cell r="C2427" t="str">
            <v>13.263/19</v>
          </cell>
          <cell r="D2427" t="str">
            <v>QUEIJARIA PERUZZOLO</v>
          </cell>
          <cell r="E2427" t="str">
            <v>GETÚLIO VARGAS</v>
          </cell>
          <cell r="F2427" t="str">
            <v>ERECHIM</v>
          </cell>
          <cell r="G2427">
            <v>43480</v>
          </cell>
          <cell r="H2427" t="str">
            <v>054.107.135.1</v>
          </cell>
          <cell r="I2427">
            <v>1</v>
          </cell>
          <cell r="J2427">
            <v>43973</v>
          </cell>
          <cell r="K2427">
            <v>43973</v>
          </cell>
          <cell r="L2427" t="str">
            <v xml:space="preserve">QUEIJO </v>
          </cell>
          <cell r="M2427" t="str">
            <v>BOVINOCULTURA DE LEITE</v>
          </cell>
          <cell r="N2427" t="str">
            <v>Isenção Mun</v>
          </cell>
          <cell r="O2427" t="str">
            <v>EDINARA SALETE SCARIOT</v>
          </cell>
          <cell r="P2427" t="str">
            <v>54 99633 1313</v>
          </cell>
          <cell r="R2427" t="str">
            <v>ANIMAL</v>
          </cell>
          <cell r="S2427" t="str">
            <v>SIM</v>
          </cell>
          <cell r="V2427" t="str">
            <v>Capela Santa Catarina, s/n, Interior</v>
          </cell>
          <cell r="W2427" t="str">
            <v>99.900-000</v>
          </cell>
          <cell r="X2427" t="str">
            <v>CONVENCIONAL</v>
          </cell>
        </row>
        <row r="2428">
          <cell r="C2428" t="str">
            <v>13.264/19</v>
          </cell>
          <cell r="D2428" t="str">
            <v>CANTINA DEBASTIANI</v>
          </cell>
          <cell r="E2428" t="str">
            <v>SEVERIANO DE ALMEIDA</v>
          </cell>
          <cell r="F2428" t="str">
            <v>ERECHIM</v>
          </cell>
          <cell r="G2428">
            <v>43483</v>
          </cell>
          <cell r="H2428" t="str">
            <v>230.102.195.0</v>
          </cell>
          <cell r="I2428">
            <v>0</v>
          </cell>
          <cell r="K2428">
            <v>43483</v>
          </cell>
          <cell r="L2428" t="str">
            <v>VINHOS</v>
          </cell>
          <cell r="M2428" t="str">
            <v>VITIVINICULTURA</v>
          </cell>
          <cell r="O2428" t="str">
            <v>LEANDRO JOSÉ DEBASTIANI</v>
          </cell>
          <cell r="P2428" t="str">
            <v>54 98444 7162 / 98416 6210</v>
          </cell>
          <cell r="R2428" t="str">
            <v>BEBIDAS</v>
          </cell>
          <cell r="V2428" t="str">
            <v>Linha Daga, 2072, Interior</v>
          </cell>
          <cell r="W2428" t="str">
            <v>99.810-000</v>
          </cell>
          <cell r="X2428" t="str">
            <v>CONVENCIONAL</v>
          </cell>
        </row>
        <row r="2429">
          <cell r="C2429" t="str">
            <v>13.265/19</v>
          </cell>
          <cell r="D2429" t="str">
            <v>MEL DETONI</v>
          </cell>
          <cell r="E2429" t="str">
            <v>MARCELINO RAMOS</v>
          </cell>
          <cell r="F2429" t="str">
            <v>ERECHIM</v>
          </cell>
          <cell r="G2429">
            <v>43504</v>
          </cell>
          <cell r="H2429" t="str">
            <v>076.102.720.3</v>
          </cell>
          <cell r="I2429">
            <v>0</v>
          </cell>
          <cell r="K2429">
            <v>43679</v>
          </cell>
          <cell r="L2429" t="str">
            <v>MEL</v>
          </cell>
          <cell r="M2429" t="str">
            <v>APICULTURA</v>
          </cell>
          <cell r="O2429" t="str">
            <v>VALDIR DETONI</v>
          </cell>
          <cell r="P2429" t="str">
            <v>49 999179 1553</v>
          </cell>
          <cell r="R2429" t="str">
            <v>ANIMAL</v>
          </cell>
          <cell r="V2429" t="str">
            <v>Corinel Teixeira, s/nº - Coronel Teixeira</v>
          </cell>
          <cell r="W2429" t="str">
            <v>99.800-000</v>
          </cell>
          <cell r="X2429" t="str">
            <v>CONVENCIONAL</v>
          </cell>
        </row>
        <row r="2430">
          <cell r="C2430" t="str">
            <v>13.266/19</v>
          </cell>
          <cell r="D2430" t="str">
            <v>CONFEITARIA DELICIAS DO CAMPO</v>
          </cell>
          <cell r="E2430" t="str">
            <v>SERTÃO</v>
          </cell>
          <cell r="F2430" t="str">
            <v>ERECHIM</v>
          </cell>
          <cell r="G2430">
            <v>43514</v>
          </cell>
          <cell r="H2430" t="str">
            <v>229.102.954.6</v>
          </cell>
          <cell r="I2430">
            <v>1</v>
          </cell>
          <cell r="J2430">
            <v>43640</v>
          </cell>
          <cell r="K2430">
            <v>43640</v>
          </cell>
          <cell r="L2430" t="str">
            <v>PANIFICADOS - PÃO, BOLACHA, BISCOITO, CUCA, TORTA, MASSAS</v>
          </cell>
          <cell r="M2430" t="str">
            <v>TRIGO</v>
          </cell>
          <cell r="O2430" t="str">
            <v>SIMONE CRISTINA DAGOSTINI DALLASTRA</v>
          </cell>
          <cell r="P2430" t="str">
            <v>54 99919 0112 / 99945 7199</v>
          </cell>
          <cell r="R2430" t="str">
            <v>VEGETAL</v>
          </cell>
          <cell r="S2430" t="str">
            <v>VIGILÂNCIA SANITÁRIA</v>
          </cell>
          <cell r="U2430" t="str">
            <v>simonecdallastra@gmail.com</v>
          </cell>
          <cell r="V2430" t="str">
            <v>Comunidade Santa Catarina, s/n, Interior</v>
          </cell>
          <cell r="W2430" t="str">
            <v>99.170-000</v>
          </cell>
          <cell r="X2430" t="str">
            <v>CONVENCIONAL</v>
          </cell>
        </row>
        <row r="2431">
          <cell r="C2431" t="str">
            <v>13.267/19</v>
          </cell>
          <cell r="D2431" t="str">
            <v>SACOMORI</v>
          </cell>
          <cell r="E2431" t="str">
            <v>GAURAMA</v>
          </cell>
          <cell r="F2431" t="str">
            <v>ERECHIM</v>
          </cell>
          <cell r="G2431">
            <v>43619</v>
          </cell>
          <cell r="H2431" t="str">
            <v>051.103.734.1</v>
          </cell>
          <cell r="I2431">
            <v>0</v>
          </cell>
          <cell r="K2431">
            <v>43530</v>
          </cell>
          <cell r="L2431" t="str">
            <v>SALAME COLONIAL, TORRESMO, LINGUIÇA, COSTELA SUÍNA</v>
          </cell>
          <cell r="M2431" t="str">
            <v>SUINOCULTURA</v>
          </cell>
          <cell r="O2431" t="str">
            <v>ALMIDIO LUIZ SAOMORI</v>
          </cell>
          <cell r="P2431" t="str">
            <v>54 99601 0949 / 99981 5129</v>
          </cell>
          <cell r="R2431" t="str">
            <v>ANIMAL</v>
          </cell>
          <cell r="U2431" t="str">
            <v>mbortolini:sacomori:@gmail.com</v>
          </cell>
          <cell r="V2431" t="str">
            <v>Linha São Roque, s/nº - São Roque</v>
          </cell>
          <cell r="W2431" t="str">
            <v>99.830-000</v>
          </cell>
          <cell r="X2431" t="str">
            <v>CONVENCIONAL</v>
          </cell>
        </row>
        <row r="2432">
          <cell r="C2432" t="str">
            <v>13.268/19</v>
          </cell>
          <cell r="D2432" t="str">
            <v>AGRONOZES</v>
          </cell>
          <cell r="E2432" t="str">
            <v>GAURAMA</v>
          </cell>
          <cell r="F2432" t="str">
            <v>ERECHIM</v>
          </cell>
          <cell r="G2432">
            <v>43619</v>
          </cell>
          <cell r="H2432" t="str">
            <v>051.102.952.7</v>
          </cell>
          <cell r="I2432">
            <v>1</v>
          </cell>
          <cell r="J2432">
            <v>44662</v>
          </cell>
          <cell r="K2432">
            <v>44869</v>
          </cell>
          <cell r="L2432" t="str">
            <v>NOZ-PECÃ</v>
          </cell>
          <cell r="M2432" t="str">
            <v>NOZ-PECÃ</v>
          </cell>
          <cell r="N2432" t="str">
            <v>DNILA Mun nº 001/2021</v>
          </cell>
          <cell r="O2432" t="str">
            <v>ADILES ANTUNES FRANCESCHINI</v>
          </cell>
          <cell r="P2432" t="str">
            <v>54 98432 4136</v>
          </cell>
          <cell r="R2432" t="str">
            <v>VEGETAL</v>
          </cell>
          <cell r="S2432" t="str">
            <v>VIGILÂNCIA SANITÁRIA</v>
          </cell>
          <cell r="V2432" t="str">
            <v xml:space="preserve">Linha Nove (Baixo Caçador), s/nº - Interior </v>
          </cell>
          <cell r="W2432" t="str">
            <v>99.380-000</v>
          </cell>
          <cell r="X2432" t="str">
            <v>CONVENCIONAL</v>
          </cell>
        </row>
        <row r="2433">
          <cell r="C2433" t="str">
            <v>13.269/19</v>
          </cell>
          <cell r="D2433" t="str">
            <v>TOMÉ</v>
          </cell>
          <cell r="E2433" t="str">
            <v>MARCELINO RAMOS</v>
          </cell>
          <cell r="F2433" t="str">
            <v>ERECHIM</v>
          </cell>
          <cell r="G2433">
            <v>43619</v>
          </cell>
          <cell r="H2433" t="str">
            <v>076.103.475.7</v>
          </cell>
          <cell r="I2433">
            <v>1</v>
          </cell>
          <cell r="J2433">
            <v>44021</v>
          </cell>
          <cell r="K2433">
            <v>44081</v>
          </cell>
          <cell r="L2433" t="str">
            <v>MASSAS, MANDIOCA</v>
          </cell>
          <cell r="M2433" t="str">
            <v>TRIGO E MANDIOCA</v>
          </cell>
          <cell r="N2433" t="str">
            <v>DNILA municipal</v>
          </cell>
          <cell r="O2433" t="str">
            <v>DARLAN TOMÉ</v>
          </cell>
          <cell r="P2433" t="str">
            <v>54 99612 4647 / 99629 9912</v>
          </cell>
          <cell r="R2433" t="str">
            <v>VEGETAL</v>
          </cell>
          <cell r="S2433" t="str">
            <v>VIGILÂNCIA SANITÁRIA</v>
          </cell>
          <cell r="U2433" t="str">
            <v>viviane_gnovatto@outlook.com</v>
          </cell>
          <cell r="V2433" t="str">
            <v>Linha Santa Lurdes, s/nº Interior</v>
          </cell>
          <cell r="W2433" t="str">
            <v>99.800-000</v>
          </cell>
          <cell r="X2433" t="str">
            <v>CONVENCIONAL</v>
          </cell>
        </row>
        <row r="2434">
          <cell r="C2434" t="str">
            <v>13.270/19</v>
          </cell>
          <cell r="D2434" t="str">
            <v>COMÉRCIO VAREJISTA DE CARNES E EMBUTIDOS</v>
          </cell>
          <cell r="E2434" t="str">
            <v>SERTÃO</v>
          </cell>
          <cell r="F2434" t="str">
            <v>ERECHIM</v>
          </cell>
          <cell r="G2434">
            <v>43619</v>
          </cell>
          <cell r="H2434" t="str">
            <v>299.001.149.0</v>
          </cell>
          <cell r="I2434">
            <v>0</v>
          </cell>
          <cell r="K2434">
            <v>43530</v>
          </cell>
          <cell r="L2434" t="str">
            <v>SALAME SUÍNO, TORRESMO E LINGUICINHA SUÍNA</v>
          </cell>
          <cell r="M2434" t="str">
            <v>SUINOCULTURA</v>
          </cell>
          <cell r="O2434" t="str">
            <v>ALEXANDRE ASTOLFI</v>
          </cell>
          <cell r="P2434" t="str">
            <v>54 99706 2005</v>
          </cell>
          <cell r="R2434" t="str">
            <v>ANIMAL</v>
          </cell>
          <cell r="V2434" t="str">
            <v>Comunidade Santo Antônio, s/nº - Interior</v>
          </cell>
          <cell r="W2434" t="str">
            <v>99.170-000</v>
          </cell>
          <cell r="X2434" t="str">
            <v>CONVENCIONAL</v>
          </cell>
        </row>
        <row r="2435">
          <cell r="C2435" t="str">
            <v>13.271/19</v>
          </cell>
          <cell r="D2435" t="str">
            <v>TALASCA</v>
          </cell>
          <cell r="E2435" t="str">
            <v>QUATRO IRMÃOS</v>
          </cell>
          <cell r="F2435" t="str">
            <v>ERECHIM</v>
          </cell>
          <cell r="G2435">
            <v>43626</v>
          </cell>
          <cell r="H2435" t="str">
            <v>490.100.604.4</v>
          </cell>
          <cell r="I2435">
            <v>0</v>
          </cell>
          <cell r="K2435">
            <v>43727</v>
          </cell>
          <cell r="L2435" t="str">
            <v xml:space="preserve">VEGETAIS MINIMAMENTE PORCESSADOS-MORANGO IN NATURA, MANDIOCA DESCACADA CONGELADA, MELÃO CONGELADO </v>
          </cell>
          <cell r="M2435" t="str">
            <v>MANDIOCA, MORANGO, HORTICULTURA</v>
          </cell>
          <cell r="O2435" t="str">
            <v>VALDERLI LUIZ TALASCA</v>
          </cell>
          <cell r="P2435" t="str">
            <v>54 9991 1508</v>
          </cell>
          <cell r="Q2435" t="str">
            <v>54 3614 1085</v>
          </cell>
          <cell r="R2435" t="str">
            <v>VEGETAL</v>
          </cell>
          <cell r="V2435" t="str">
            <v xml:space="preserve">Linha Nova, s/nº </v>
          </cell>
          <cell r="W2435" t="str">
            <v>99.720-000</v>
          </cell>
          <cell r="X2435" t="str">
            <v>CONVENCIONAL</v>
          </cell>
        </row>
        <row r="2436">
          <cell r="C2436" t="str">
            <v>13.272/19</v>
          </cell>
          <cell r="D2436" t="str">
            <v>JAMIR JOSÉ DALLA VECHIA</v>
          </cell>
          <cell r="E2436" t="str">
            <v>ITATIBA DO SUL</v>
          </cell>
          <cell r="F2436" t="str">
            <v>ERECHIM</v>
          </cell>
          <cell r="G2436">
            <v>43627</v>
          </cell>
          <cell r="H2436" t="str">
            <v>199.101.834.4</v>
          </cell>
          <cell r="I2436">
            <v>0</v>
          </cell>
          <cell r="K2436">
            <v>43775</v>
          </cell>
          <cell r="L2436" t="str">
            <v>CACHAÇA</v>
          </cell>
          <cell r="M2436" t="str">
            <v>CANA-DE-AÇÚCAR</v>
          </cell>
          <cell r="O2436" t="str">
            <v>JAMIR JOSÉ DALLA VECHIA</v>
          </cell>
          <cell r="P2436" t="str">
            <v>54 99600 9220</v>
          </cell>
          <cell r="R2436" t="str">
            <v>BEBIDAS</v>
          </cell>
          <cell r="U2436" t="str">
            <v>dallavechia@hotmail.com</v>
          </cell>
          <cell r="V2436" t="str">
            <v xml:space="preserve">Povoado Saltinho, s/nº -Ineterior </v>
          </cell>
          <cell r="W2436" t="str">
            <v>99.760-000</v>
          </cell>
          <cell r="X2436" t="str">
            <v>CONVENCIONAL</v>
          </cell>
        </row>
        <row r="2437">
          <cell r="C2437" t="str">
            <v>13.273/19</v>
          </cell>
          <cell r="D2437" t="str">
            <v>TONIAL</v>
          </cell>
          <cell r="E2437" t="str">
            <v>EREBANGO</v>
          </cell>
          <cell r="F2437" t="str">
            <v>ERECHIM</v>
          </cell>
          <cell r="G2437">
            <v>43713</v>
          </cell>
          <cell r="H2437" t="str">
            <v>270.101.138.2</v>
          </cell>
          <cell r="I2437">
            <v>0</v>
          </cell>
          <cell r="K2437">
            <v>43594</v>
          </cell>
          <cell r="L2437" t="str">
            <v>OVOS</v>
          </cell>
          <cell r="M2437" t="str">
            <v>AVICULTURA DE POSTURA</v>
          </cell>
          <cell r="O2437" t="str">
            <v>DIVÂNIA DOS SANTOS TONIAL</v>
          </cell>
          <cell r="P2437" t="str">
            <v>54 99715 7010</v>
          </cell>
          <cell r="R2437" t="str">
            <v>ANIMAL</v>
          </cell>
          <cell r="V2437" t="str">
            <v>Linha Santo Antônio, s/nº - Interior</v>
          </cell>
          <cell r="W2437" t="str">
            <v>99.920-000</v>
          </cell>
          <cell r="X2437" t="str">
            <v>CONVENCIONAL</v>
          </cell>
        </row>
        <row r="2438">
          <cell r="C2438" t="str">
            <v>13.274/19</v>
          </cell>
          <cell r="D2438" t="str">
            <v>DOIS IRMÃOS</v>
          </cell>
          <cell r="E2438" t="str">
            <v>ITATIBA DO SUL</v>
          </cell>
          <cell r="F2438" t="str">
            <v>ERECHIM</v>
          </cell>
          <cell r="G2438">
            <v>43731</v>
          </cell>
          <cell r="H2438" t="str">
            <v>199.102.756.4</v>
          </cell>
          <cell r="I2438">
            <v>0</v>
          </cell>
          <cell r="K2438">
            <v>43731</v>
          </cell>
          <cell r="L2438" t="str">
            <v>CACHAÇA</v>
          </cell>
          <cell r="M2438" t="str">
            <v>CANA-DE-AÇÚCAR</v>
          </cell>
          <cell r="O2438" t="str">
            <v>JACSON JOEL CAPELESSO</v>
          </cell>
          <cell r="P2438" t="str">
            <v>49 99921 9512 / 98416 2188</v>
          </cell>
          <cell r="R2438" t="str">
            <v>BEBIDAS</v>
          </cell>
          <cell r="U2438" t="str">
            <v>jacsoncapelesso@hotmail.com</v>
          </cell>
          <cell r="V2438" t="str">
            <v xml:space="preserve">Povoado Saltinho, s/nº -Interior </v>
          </cell>
          <cell r="W2438" t="str">
            <v>99.760-000</v>
          </cell>
          <cell r="X2438" t="str">
            <v>CONVENCIONAL</v>
          </cell>
        </row>
        <row r="2439">
          <cell r="C2439" t="str">
            <v>13.275/19</v>
          </cell>
          <cell r="D2439" t="str">
            <v xml:space="preserve">SABOR DO CAMPO </v>
          </cell>
          <cell r="E2439" t="str">
            <v>TRÊS ARROIOS</v>
          </cell>
          <cell r="F2439" t="str">
            <v>ERECHIM</v>
          </cell>
          <cell r="G2439">
            <v>43733</v>
          </cell>
          <cell r="H2439" t="str">
            <v>321.102.029.4</v>
          </cell>
          <cell r="I2439">
            <v>1</v>
          </cell>
          <cell r="J2439">
            <v>44022</v>
          </cell>
          <cell r="K2439">
            <v>44111</v>
          </cell>
          <cell r="L2439" t="str">
            <v>PANIFICADOS - BOLACHA, PÃO, CUCA, MASSA</v>
          </cell>
          <cell r="M2439" t="str">
            <v>TRIGO</v>
          </cell>
          <cell r="N2439" t="str">
            <v>DNILA MUNICIPAL</v>
          </cell>
          <cell r="O2439" t="str">
            <v>NILSON VILMAR MAKIJEWSKI</v>
          </cell>
          <cell r="P2439" t="str">
            <v>54 99970 5563</v>
          </cell>
          <cell r="R2439" t="str">
            <v>VEGETAL</v>
          </cell>
          <cell r="S2439" t="str">
            <v>VIGILÂNCIA SANITÁRIA</v>
          </cell>
          <cell r="V2439" t="str">
            <v>Comunidade de Santo Antônio, s/nº - acesso a BR 153</v>
          </cell>
          <cell r="W2439" t="str">
            <v>99.725-000</v>
          </cell>
          <cell r="X2439" t="str">
            <v>CONVENCIONAL</v>
          </cell>
        </row>
        <row r="2440">
          <cell r="C2440" t="str">
            <v>13.276/19</v>
          </cell>
          <cell r="D2440" t="str">
            <v>HORN</v>
          </cell>
          <cell r="E2440" t="str">
            <v>MARCELINO RAMOS</v>
          </cell>
          <cell r="F2440" t="str">
            <v>ERECHIM</v>
          </cell>
          <cell r="G2440">
            <v>43733</v>
          </cell>
          <cell r="H2440" t="str">
            <v>076.103.456.0</v>
          </cell>
          <cell r="I2440">
            <v>0</v>
          </cell>
          <cell r="K2440">
            <v>43733</v>
          </cell>
          <cell r="L2440" t="str">
            <v>AÇÚCAR MASCAVO</v>
          </cell>
          <cell r="M2440" t="str">
            <v>CANA-DE-AÇÚCAR</v>
          </cell>
          <cell r="O2440" t="str">
            <v>CACIANO JOSÉ HORN</v>
          </cell>
          <cell r="P2440" t="str">
            <v>49 99910 5579</v>
          </cell>
          <cell r="R2440" t="str">
            <v>VEGETAL</v>
          </cell>
          <cell r="V2440" t="str">
            <v>Linha Estreito, s/nº - Interior</v>
          </cell>
          <cell r="W2440" t="str">
            <v>99.800-000</v>
          </cell>
          <cell r="X2440" t="str">
            <v>CONVENCIONAL</v>
          </cell>
        </row>
        <row r="2441">
          <cell r="C2441" t="str">
            <v>13.277/19</v>
          </cell>
          <cell r="D2441" t="str">
            <v>BELO PEIXE</v>
          </cell>
          <cell r="E2441" t="str">
            <v>VIADUTOS</v>
          </cell>
          <cell r="F2441" t="str">
            <v>ERECHIM</v>
          </cell>
          <cell r="G2441">
            <v>43734</v>
          </cell>
          <cell r="H2441" t="str">
            <v>158.104.205.9</v>
          </cell>
          <cell r="I2441">
            <v>0</v>
          </cell>
          <cell r="K2441">
            <v>43734</v>
          </cell>
          <cell r="L2441" t="str">
            <v xml:space="preserve">FILÉ DE TILÁPIA </v>
          </cell>
          <cell r="M2441" t="str">
            <v>PESCADOS OU PISCICULTURA</v>
          </cell>
          <cell r="O2441" t="str">
            <v>IVAN MARCOS MUNARO</v>
          </cell>
          <cell r="P2441" t="str">
            <v>54 99633 6706</v>
          </cell>
          <cell r="R2441" t="str">
            <v>ANIMAL</v>
          </cell>
          <cell r="S2441" t="str">
            <v>SIM</v>
          </cell>
          <cell r="U2441" t="str">
            <v>munaroivan@hotmail.com</v>
          </cell>
          <cell r="V2441" t="str">
            <v>Linha Alda, s/n° - Interior</v>
          </cell>
          <cell r="W2441" t="str">
            <v>99.820-000</v>
          </cell>
          <cell r="X2441" t="str">
            <v>CONVENCIONAL</v>
          </cell>
        </row>
        <row r="2442">
          <cell r="C2442" t="str">
            <v>13.278/19</v>
          </cell>
          <cell r="D2442" t="str">
            <v>OVOS MUNARO</v>
          </cell>
          <cell r="E2442" t="str">
            <v>VIADUTOS</v>
          </cell>
          <cell r="F2442" t="str">
            <v>ERECHIM</v>
          </cell>
          <cell r="G2442">
            <v>43734</v>
          </cell>
          <cell r="H2442" t="str">
            <v>158.104.053.6</v>
          </cell>
          <cell r="I2442">
            <v>0</v>
          </cell>
          <cell r="K2442">
            <v>43734</v>
          </cell>
          <cell r="L2442" t="str">
            <v>OVOS</v>
          </cell>
          <cell r="M2442" t="str">
            <v>AVICULTURA DE POSTURA</v>
          </cell>
          <cell r="O2442" t="str">
            <v>MARCIO LUIS MUNARO</v>
          </cell>
          <cell r="P2442" t="str">
            <v>54 99601 9656</v>
          </cell>
          <cell r="R2442" t="str">
            <v>ANIMAL</v>
          </cell>
          <cell r="S2442" t="str">
            <v>SIM</v>
          </cell>
          <cell r="U2442" t="str">
            <v>mluismunaro@yahoo.com.br</v>
          </cell>
          <cell r="V2442" t="str">
            <v>Linha Alda, s/n° - Interior</v>
          </cell>
          <cell r="W2442" t="str">
            <v>99.800-000</v>
          </cell>
          <cell r="X2442" t="str">
            <v>CONVENCIONAL</v>
          </cell>
        </row>
        <row r="2443">
          <cell r="C2443" t="str">
            <v>13.279/19</v>
          </cell>
          <cell r="D2443" t="str">
            <v>DALMUTH</v>
          </cell>
          <cell r="E2443" t="str">
            <v>VIADUTOS</v>
          </cell>
          <cell r="F2443" t="str">
            <v>ERECHIM</v>
          </cell>
          <cell r="G2443">
            <v>43734</v>
          </cell>
          <cell r="H2443" t="str">
            <v>158.104.308.0</v>
          </cell>
          <cell r="I2443">
            <v>0</v>
          </cell>
          <cell r="K2443">
            <v>43734</v>
          </cell>
          <cell r="L2443" t="str">
            <v>MANDIOCA</v>
          </cell>
          <cell r="M2443" t="str">
            <v>MANDIOCA</v>
          </cell>
          <cell r="O2443" t="str">
            <v>IVANETE MARIA DALMUTH</v>
          </cell>
          <cell r="P2443" t="str">
            <v>54 99670 4285</v>
          </cell>
          <cell r="R2443" t="str">
            <v>VEGETAL</v>
          </cell>
          <cell r="V2443" t="str">
            <v>Linha São Pedro, s/nº - Interior</v>
          </cell>
          <cell r="W2443" t="str">
            <v>99.820-000</v>
          </cell>
          <cell r="X2443" t="str">
            <v>CONVENCIONAL</v>
          </cell>
        </row>
        <row r="2444">
          <cell r="C2444" t="str">
            <v>13.280/19</v>
          </cell>
          <cell r="D2444" t="str">
            <v>DOM POLSKI</v>
          </cell>
          <cell r="E2444" t="str">
            <v>CARLOS GOMES</v>
          </cell>
          <cell r="F2444" t="str">
            <v>ERECHIM</v>
          </cell>
          <cell r="G2444">
            <v>43770</v>
          </cell>
          <cell r="H2444" t="str">
            <v>346.100.911.5</v>
          </cell>
          <cell r="I2444">
            <v>1</v>
          </cell>
          <cell r="J2444">
            <v>44315</v>
          </cell>
          <cell r="K2444">
            <v>44315</v>
          </cell>
          <cell r="L2444" t="str">
            <v>AÇÚCAR MASCAVO</v>
          </cell>
          <cell r="M2444" t="str">
            <v>CANA-DE-AÇÚCAR</v>
          </cell>
          <cell r="N2444" t="str">
            <v>DNILA Mun 03/2019</v>
          </cell>
          <cell r="O2444" t="str">
            <v>JOÃO SIKOVSKI</v>
          </cell>
          <cell r="P2444" t="str">
            <v>54 98429 3410 / 98449 5622</v>
          </cell>
          <cell r="R2444" t="str">
            <v>VEGETAL</v>
          </cell>
          <cell r="S2444" t="str">
            <v>VIGILÂNCIA SANITÁRIA</v>
          </cell>
          <cell r="V2444" t="str">
            <v>Linha Rui Barbosa, s/nº - Interior</v>
          </cell>
          <cell r="W2444" t="str">
            <v>99.825-000</v>
          </cell>
          <cell r="X2444" t="str">
            <v>CONVENCIONAL</v>
          </cell>
        </row>
        <row r="2445">
          <cell r="C2445" t="str">
            <v>13.281/19</v>
          </cell>
          <cell r="D2445" t="str">
            <v>VINHOS GIRARDI</v>
          </cell>
          <cell r="E2445" t="str">
            <v>CHARRUA</v>
          </cell>
          <cell r="F2445" t="str">
            <v>ERECHIM</v>
          </cell>
          <cell r="G2445">
            <v>43790</v>
          </cell>
          <cell r="H2445" t="str">
            <v>348.100.064.4</v>
          </cell>
          <cell r="I2445">
            <v>0</v>
          </cell>
          <cell r="K2445">
            <v>43790</v>
          </cell>
          <cell r="L2445" t="str">
            <v>VINHOS</v>
          </cell>
          <cell r="M2445" t="str">
            <v>VITIVINICULTURA</v>
          </cell>
          <cell r="O2445" t="str">
            <v>ILOANES DE FATIMA TERRES GIRARDI</v>
          </cell>
          <cell r="P2445" t="str">
            <v>54 99942 7713</v>
          </cell>
          <cell r="R2445" t="str">
            <v>BEBIDAS</v>
          </cell>
          <cell r="V2445" t="str">
            <v>Linha Florentina, s/nº - Interior</v>
          </cell>
          <cell r="W2445" t="str">
            <v>99.960-000</v>
          </cell>
          <cell r="X2445" t="str">
            <v>CONVENCIONAL</v>
          </cell>
        </row>
        <row r="2446">
          <cell r="C2446" t="str">
            <v>13.282/20</v>
          </cell>
          <cell r="D2446" t="str">
            <v>CANTINA MICHEVIT</v>
          </cell>
          <cell r="E2446" t="str">
            <v>SÃO VALENTIM</v>
          </cell>
          <cell r="F2446" t="str">
            <v>ERECHIM</v>
          </cell>
          <cell r="G2446">
            <v>43843</v>
          </cell>
          <cell r="H2446" t="str">
            <v>130.104.770.5</v>
          </cell>
          <cell r="I2446">
            <v>1</v>
          </cell>
          <cell r="J2446">
            <v>44460</v>
          </cell>
          <cell r="K2446">
            <v>44460</v>
          </cell>
          <cell r="L2446" t="str">
            <v>VINHOS</v>
          </cell>
          <cell r="M2446" t="str">
            <v>VITIVINICULTURA</v>
          </cell>
          <cell r="N2446" t="str">
            <v>Certidão Ambiental nº 009/2020 (DNILA)</v>
          </cell>
          <cell r="O2446" t="str">
            <v>ADEMAR JOSE SZEFER</v>
          </cell>
          <cell r="P2446" t="str">
            <v>54 99905 5690</v>
          </cell>
          <cell r="R2446" t="str">
            <v>BEBIDAS</v>
          </cell>
          <cell r="S2446" t="str">
            <v>MAPA</v>
          </cell>
          <cell r="U2446" t="str">
            <v>szefer.ademar@gmail.com</v>
          </cell>
          <cell r="V2446" t="str">
            <v>Linha Santo Isidoro, s/nº - Interior</v>
          </cell>
          <cell r="W2446" t="str">
            <v>99.640-000</v>
          </cell>
          <cell r="X2446" t="str">
            <v>CONVENCIONAL</v>
          </cell>
        </row>
        <row r="2447">
          <cell r="C2447" t="str">
            <v>13.283/20</v>
          </cell>
          <cell r="D2447" t="str">
            <v xml:space="preserve">RIO DE SABORES </v>
          </cell>
          <cell r="E2447" t="str">
            <v>CARLOS GOMES</v>
          </cell>
          <cell r="F2447" t="str">
            <v>ERECHIM</v>
          </cell>
          <cell r="G2447">
            <v>43854</v>
          </cell>
          <cell r="H2447" t="str">
            <v>346.101.041.5</v>
          </cell>
          <cell r="I2447">
            <v>1</v>
          </cell>
          <cell r="J2447">
            <v>44580</v>
          </cell>
          <cell r="K2447">
            <v>44580</v>
          </cell>
          <cell r="L2447" t="str">
            <v>PANIFICADOS - PÃO, BISCOITO, BOLACHA, CUCA, SALGADOS, TORTA, BOLO</v>
          </cell>
          <cell r="M2447" t="str">
            <v>TRIGO</v>
          </cell>
          <cell r="N2447" t="str">
            <v>DNILA Mun nº 2/2021</v>
          </cell>
          <cell r="O2447" t="str">
            <v>ANDREA APARECIDA DA SILVA FELSKI</v>
          </cell>
          <cell r="P2447" t="str">
            <v>54 98423 7580 / 98411 8847</v>
          </cell>
          <cell r="R2447" t="str">
            <v>VEGETAL</v>
          </cell>
          <cell r="S2447" t="str">
            <v>VIGILÂNCIA SANITÁRIA</v>
          </cell>
          <cell r="V2447" t="str">
            <v>Rio Abaixo, s/nº - Interior</v>
          </cell>
          <cell r="W2447" t="str">
            <v>99.825-000</v>
          </cell>
          <cell r="X2447" t="str">
            <v>CONVENCIONAL</v>
          </cell>
        </row>
        <row r="2448">
          <cell r="C2448" t="str">
            <v>13.284/20</v>
          </cell>
          <cell r="D2448" t="str">
            <v>CACHAÇARIA SANTO IZIDORO</v>
          </cell>
          <cell r="E2448" t="str">
            <v>FLORIANO PEIXOTO</v>
          </cell>
          <cell r="F2448" t="str">
            <v>ERECHIM</v>
          </cell>
          <cell r="G2448">
            <v>43860</v>
          </cell>
          <cell r="H2448" t="str">
            <v>445.101.488.2</v>
          </cell>
          <cell r="I2448">
            <v>1</v>
          </cell>
          <cell r="J2448">
            <v>45859</v>
          </cell>
          <cell r="K2448">
            <v>45859</v>
          </cell>
          <cell r="L2448" t="str">
            <v>CACHAÇA E LICOR</v>
          </cell>
          <cell r="M2448" t="str">
            <v>CANA-DE-AÇÚCAR</v>
          </cell>
          <cell r="N2448" t="str">
            <v>DILA 02/2025 SMMA</v>
          </cell>
          <cell r="O2448" t="str">
            <v>GERSO LUIS GIARETTA</v>
          </cell>
          <cell r="P2448" t="str">
            <v>54 99656 7997</v>
          </cell>
          <cell r="R2448" t="str">
            <v>BEBIDAS</v>
          </cell>
          <cell r="S2448" t="str">
            <v>MAPA</v>
          </cell>
          <cell r="V2448" t="str">
            <v>Linha Vanini, S/N - Interior</v>
          </cell>
          <cell r="W2448" t="str">
            <v>99.910-000</v>
          </cell>
          <cell r="X2448" t="str">
            <v>CONVENCIONAL</v>
          </cell>
        </row>
        <row r="2449">
          <cell r="C2449" t="str">
            <v>13.285/20</v>
          </cell>
          <cell r="D2449" t="str">
            <v>FIORIHORTIFRUTI</v>
          </cell>
          <cell r="E2449" t="str">
            <v>FLORIANO PEIXOTO</v>
          </cell>
          <cell r="F2449" t="str">
            <v>ERECHIM</v>
          </cell>
          <cell r="G2449">
            <v>43893</v>
          </cell>
          <cell r="H2449" t="str">
            <v>445.101.703.2</v>
          </cell>
          <cell r="I2449">
            <v>0</v>
          </cell>
          <cell r="K2449">
            <v>43893</v>
          </cell>
          <cell r="L2449" t="str">
            <v>FRUTAS PROCESSADAS</v>
          </cell>
          <cell r="M2449" t="str">
            <v>MORANGO</v>
          </cell>
          <cell r="O2449" t="str">
            <v>EDERSON FIORI</v>
          </cell>
          <cell r="P2449" t="str">
            <v>54 99186 8213</v>
          </cell>
          <cell r="R2449" t="str">
            <v>VEGETAL</v>
          </cell>
          <cell r="V2449" t="str">
            <v>Linha Sede - Interior, Km 01</v>
          </cell>
          <cell r="W2449" t="str">
            <v>99.910-000</v>
          </cell>
          <cell r="X2449" t="str">
            <v>CONVENCIONAL</v>
          </cell>
        </row>
        <row r="2450">
          <cell r="C2450" t="str">
            <v>13.286/20</v>
          </cell>
          <cell r="D2450" t="str">
            <v>BENE AMORE</v>
          </cell>
          <cell r="E2450" t="str">
            <v>ERECHIM</v>
          </cell>
          <cell r="F2450" t="str">
            <v>ERECHIM</v>
          </cell>
          <cell r="G2450">
            <v>43964</v>
          </cell>
          <cell r="H2450" t="str">
            <v>039.104.908.9</v>
          </cell>
          <cell r="I2450">
            <v>1</v>
          </cell>
          <cell r="J2450">
            <v>44652</v>
          </cell>
          <cell r="K2450">
            <v>44565</v>
          </cell>
          <cell r="L2450" t="str">
            <v>PANIFICADOS - MASSAS, BOLOS</v>
          </cell>
          <cell r="M2450" t="str">
            <v>TRIGO</v>
          </cell>
          <cell r="N2450" t="str">
            <v>Ofício Mun nº 159/2022 SMMA (DNILA)</v>
          </cell>
          <cell r="O2450" t="str">
            <v>NEUSA SANDRA ANGONESE</v>
          </cell>
          <cell r="P2450" t="str">
            <v>54 99626 0426 / 99109 5384</v>
          </cell>
          <cell r="Q2450" t="str">
            <v>54 3194 6551</v>
          </cell>
          <cell r="R2450" t="str">
            <v>VEGETAL</v>
          </cell>
          <cell r="S2450" t="str">
            <v>VIGILÂNCIA SANITÁRIA</v>
          </cell>
          <cell r="V2450" t="str">
            <v>Linha Fassícolo, s/nº - Interior</v>
          </cell>
          <cell r="W2450" t="str">
            <v>99.700-000</v>
          </cell>
          <cell r="X2450" t="str">
            <v>CONVENCIONAL</v>
          </cell>
        </row>
        <row r="2451">
          <cell r="C2451" t="str">
            <v>13.287/20</v>
          </cell>
          <cell r="D2451" t="str">
            <v>PÃO BENTO</v>
          </cell>
          <cell r="E2451" t="str">
            <v>PAULO BENTO</v>
          </cell>
          <cell r="F2451" t="str">
            <v>ERECHIM</v>
          </cell>
          <cell r="G2451">
            <v>43976</v>
          </cell>
          <cell r="H2451" t="str">
            <v>486.101.187.5</v>
          </cell>
          <cell r="I2451">
            <v>1</v>
          </cell>
          <cell r="J2451">
            <v>45350</v>
          </cell>
          <cell r="K2451">
            <v>45350</v>
          </cell>
          <cell r="L2451" t="str">
            <v>PANIFICADOS - BOLACHA, PÃO, BOLO, SALGADOS</v>
          </cell>
          <cell r="M2451" t="str">
            <v>TRIGO</v>
          </cell>
          <cell r="N2451" t="str">
            <v>Declaração Ambiental Municipal (24/08/23)</v>
          </cell>
          <cell r="O2451" t="str">
            <v>MAGDA MARIA DAL AGNOL GRANDO</v>
          </cell>
          <cell r="P2451" t="str">
            <v>54 99961 4517</v>
          </cell>
          <cell r="R2451" t="str">
            <v>VEGETAL</v>
          </cell>
          <cell r="S2451" t="str">
            <v>VIGILÂNCIA SANITÁRIA</v>
          </cell>
          <cell r="U2451" t="str">
            <v>magdagrando5957@gmail.com</v>
          </cell>
          <cell r="V2451" t="str">
            <v>Linha São João Giaretta, s/n° - Interior</v>
          </cell>
          <cell r="W2451" t="str">
            <v>99.718-000</v>
          </cell>
          <cell r="X2451" t="str">
            <v>CONVENCIONAL</v>
          </cell>
        </row>
        <row r="2452">
          <cell r="C2452" t="str">
            <v>13.288/20</v>
          </cell>
          <cell r="D2452" t="str">
            <v>ALMA CHUCRA</v>
          </cell>
          <cell r="E2452" t="str">
            <v>SERTÃO</v>
          </cell>
          <cell r="F2452" t="str">
            <v>ERECHIM</v>
          </cell>
          <cell r="G2452">
            <v>44103</v>
          </cell>
          <cell r="H2452" t="str">
            <v>229.104.102.3</v>
          </cell>
          <cell r="I2452">
            <v>1</v>
          </cell>
          <cell r="J2452">
            <v>44819</v>
          </cell>
          <cell r="K2452">
            <v>44819</v>
          </cell>
          <cell r="L2452" t="str">
            <v>QUEIJO, RICOTA, MANTEIGA</v>
          </cell>
          <cell r="M2452" t="str">
            <v>BOVINOCULTURA DE LEITE</v>
          </cell>
          <cell r="N2452" t="str">
            <v>DILA Mun 05/2022</v>
          </cell>
          <cell r="O2452" t="str">
            <v>TATIANE ANTUNES TODERO</v>
          </cell>
          <cell r="P2452" t="str">
            <v>54 99605 8084</v>
          </cell>
          <cell r="R2452" t="str">
            <v>ANIMAL</v>
          </cell>
          <cell r="V2452" t="str">
            <v>Comunidade São Judas, s/nº - Interior</v>
          </cell>
          <cell r="W2452" t="str">
            <v>99.170-000</v>
          </cell>
          <cell r="X2452" t="str">
            <v>CONVENCIONAL</v>
          </cell>
        </row>
        <row r="2453">
          <cell r="C2453" t="str">
            <v>13.289/20</v>
          </cell>
          <cell r="D2453" t="str">
            <v>GASPARETO</v>
          </cell>
          <cell r="E2453" t="str">
            <v>PONTE PRETA</v>
          </cell>
          <cell r="F2453" t="str">
            <v>ERECHIM</v>
          </cell>
          <cell r="G2453">
            <v>44117</v>
          </cell>
          <cell r="H2453" t="str">
            <v>392.101.079.0</v>
          </cell>
          <cell r="I2453">
            <v>0</v>
          </cell>
          <cell r="K2453">
            <v>44117</v>
          </cell>
          <cell r="L2453" t="str">
            <v>PANIFICADOS - BISCOITOS, SALGADOS, PÃES</v>
          </cell>
          <cell r="M2453" t="str">
            <v>TRIGO</v>
          </cell>
          <cell r="O2453" t="str">
            <v>ROSANE APARECIDA PELT GASPARETO</v>
          </cell>
          <cell r="P2453" t="str">
            <v>54 99151 3428</v>
          </cell>
          <cell r="R2453" t="str">
            <v>VEGETAL</v>
          </cell>
          <cell r="V2453" t="str">
            <v>Linha Nossa Senhora do Rosário, s/nº - Interior</v>
          </cell>
          <cell r="W2453" t="str">
            <v>99.735-000</v>
          </cell>
          <cell r="X2453" t="str">
            <v>CONVENCIONAL</v>
          </cell>
        </row>
        <row r="2454">
          <cell r="C2454" t="str">
            <v>13.290/20</v>
          </cell>
          <cell r="D2454" t="str">
            <v>BENDITO DOCES</v>
          </cell>
          <cell r="E2454" t="str">
            <v>ARATIBA</v>
          </cell>
          <cell r="F2454" t="str">
            <v>ERECHIM</v>
          </cell>
          <cell r="G2454">
            <v>44126</v>
          </cell>
          <cell r="H2454" t="str">
            <v>004.104.393.6</v>
          </cell>
          <cell r="I2454">
            <v>0</v>
          </cell>
          <cell r="K2454">
            <v>44126</v>
          </cell>
          <cell r="L2454" t="str">
            <v>PANFICADOS - TORTA, SALGADOS, DOCES</v>
          </cell>
          <cell r="M2454" t="str">
            <v>TRIGO</v>
          </cell>
          <cell r="O2454" t="str">
            <v>PAULA CRISTINA MÜLER SCAPIN</v>
          </cell>
          <cell r="P2454" t="str">
            <v>54 99977 2026</v>
          </cell>
          <cell r="Q2454" t="str">
            <v>54 3376 1163 R212</v>
          </cell>
          <cell r="R2454" t="str">
            <v>VEGETAL</v>
          </cell>
          <cell r="U2454" t="str">
            <v>paula.muler@bol.com.br</v>
          </cell>
          <cell r="V2454" t="str">
            <v>Povoado Pio X, s/nº</v>
          </cell>
          <cell r="W2454" t="str">
            <v>99.770-000</v>
          </cell>
          <cell r="X2454" t="str">
            <v>CONVENCIONAL</v>
          </cell>
        </row>
        <row r="2455">
          <cell r="C2455" t="str">
            <v>13.291/20</v>
          </cell>
          <cell r="D2455" t="str">
            <v>CACHAÇARIA ROBAERT</v>
          </cell>
          <cell r="E2455" t="str">
            <v>MARCELINO RAMOS</v>
          </cell>
          <cell r="F2455" t="str">
            <v>ERECHIM</v>
          </cell>
          <cell r="G2455">
            <v>44165</v>
          </cell>
          <cell r="H2455" t="str">
            <v>076.101.561.2</v>
          </cell>
          <cell r="I2455">
            <v>0</v>
          </cell>
          <cell r="K2455">
            <v>44165</v>
          </cell>
          <cell r="L2455" t="str">
            <v>CACHAÇA</v>
          </cell>
          <cell r="M2455" t="str">
            <v>CANA-DE-AÇÚCAR</v>
          </cell>
          <cell r="O2455" t="str">
            <v>JOÃO FRANCISCO ROBAERT</v>
          </cell>
          <cell r="P2455" t="str">
            <v>49 99201 3730 / 99163 6101</v>
          </cell>
          <cell r="R2455" t="str">
            <v>BEBIDAS</v>
          </cell>
          <cell r="V2455" t="str">
            <v>Linha Santa Lurdes, s/nº - Interior</v>
          </cell>
          <cell r="W2455" t="str">
            <v>99.800-000</v>
          </cell>
          <cell r="X2455" t="str">
            <v>CONVENCIONAL</v>
          </cell>
        </row>
        <row r="2456">
          <cell r="C2456" t="str">
            <v>13.292/21</v>
          </cell>
          <cell r="D2456" t="str">
            <v>OVOS DAKLI</v>
          </cell>
          <cell r="E2456" t="str">
            <v>BARÃO DE COTEGIPE</v>
          </cell>
          <cell r="F2456" t="str">
            <v>ERECHIM</v>
          </cell>
          <cell r="G2456">
            <v>44214</v>
          </cell>
          <cell r="H2456" t="str">
            <v>170.103.715.4</v>
          </cell>
          <cell r="I2456">
            <v>1</v>
          </cell>
          <cell r="J2456">
            <v>44427</v>
          </cell>
          <cell r="K2456">
            <v>44427</v>
          </cell>
          <cell r="L2456" t="str">
            <v>OVOS</v>
          </cell>
          <cell r="M2456" t="str">
            <v>AVICULTURA DE POSTURA</v>
          </cell>
          <cell r="N2456" t="str">
            <v>licença única LU n°2/2021</v>
          </cell>
          <cell r="O2456" t="str">
            <v>GLADIMIR JOSÉ DAVID</v>
          </cell>
          <cell r="R2456" t="str">
            <v>ANIMAL</v>
          </cell>
          <cell r="S2456" t="str">
            <v>SIM</v>
          </cell>
          <cell r="V2456" t="str">
            <v>Avenida Angelo Caleffi, 175 - Centro</v>
          </cell>
          <cell r="W2456" t="str">
            <v>99.740-000</v>
          </cell>
          <cell r="X2456" t="str">
            <v>CONVENCIONAL</v>
          </cell>
        </row>
        <row r="2457">
          <cell r="C2457" t="str">
            <v>13.293/21</v>
          </cell>
          <cell r="D2457" t="str">
            <v>GRANJA AGRÍCOLA C.R.R. OVOS GOLD</v>
          </cell>
          <cell r="E2457" t="str">
            <v>JACUTINGA</v>
          </cell>
          <cell r="F2457" t="str">
            <v>ERECHIM</v>
          </cell>
          <cell r="G2457">
            <v>44295</v>
          </cell>
          <cell r="H2457" t="str">
            <v>201.102.978.8</v>
          </cell>
          <cell r="I2457">
            <v>0</v>
          </cell>
          <cell r="K2457">
            <v>44443</v>
          </cell>
          <cell r="L2457" t="str">
            <v>OVOS</v>
          </cell>
          <cell r="M2457" t="str">
            <v>AVICULTURA DE POSTURA</v>
          </cell>
          <cell r="O2457" t="str">
            <v>VOLNEI RADAELI</v>
          </cell>
          <cell r="P2457" t="str">
            <v>54 98425 3698</v>
          </cell>
          <cell r="R2457" t="str">
            <v>ANIMAL</v>
          </cell>
          <cell r="U2457" t="str">
            <v>clovisradaeli@gmail.com</v>
          </cell>
          <cell r="V2457" t="str">
            <v>Linha Bela Esperança, s/nº - Interior</v>
          </cell>
          <cell r="W2457" t="str">
            <v>99.730-000</v>
          </cell>
          <cell r="X2457" t="str">
            <v>CONVENCIONAL</v>
          </cell>
        </row>
        <row r="2458">
          <cell r="C2458" t="str">
            <v>13.294/21</v>
          </cell>
          <cell r="D2458" t="str">
            <v>COLONIALE</v>
          </cell>
          <cell r="E2458" t="str">
            <v>BARRA DO RIO AZUL</v>
          </cell>
          <cell r="F2458" t="str">
            <v>ERECHIM</v>
          </cell>
          <cell r="G2458">
            <v>44298</v>
          </cell>
          <cell r="H2458" t="str">
            <v>339.100.207.9</v>
          </cell>
          <cell r="I2458">
            <v>1</v>
          </cell>
          <cell r="J2458">
            <v>44333</v>
          </cell>
          <cell r="K2458">
            <v>44333</v>
          </cell>
          <cell r="L2458" t="str">
            <v>EMBUTIDOS, BANHA, TORRESMO E CORTES DIVERSOS</v>
          </cell>
          <cell r="M2458" t="str">
            <v>SUINOCULTURA</v>
          </cell>
          <cell r="N2458" t="str">
            <v>DNILA Mun protocolo nº 287/2020</v>
          </cell>
          <cell r="O2458" t="str">
            <v>NELSON VANSO</v>
          </cell>
          <cell r="P2458" t="str">
            <v>54 99151 9597</v>
          </cell>
          <cell r="R2458" t="str">
            <v>ANIMAL</v>
          </cell>
          <cell r="S2458" t="str">
            <v>SIM</v>
          </cell>
          <cell r="T2458" t="str">
            <v>SUSAF-RS</v>
          </cell>
          <cell r="V2458" t="str">
            <v>Linha Jubaré, s/nº - Interior</v>
          </cell>
          <cell r="W2458" t="str">
            <v>99.795-000</v>
          </cell>
          <cell r="X2458" t="str">
            <v>CONVENCIONAL</v>
          </cell>
        </row>
        <row r="2459">
          <cell r="C2459" t="str">
            <v>13.295/21</v>
          </cell>
          <cell r="D2459" t="str">
            <v>TEMPERO DE MÃE</v>
          </cell>
          <cell r="E2459" t="str">
            <v>JACUTINGA</v>
          </cell>
          <cell r="F2459" t="str">
            <v>ERECHIM</v>
          </cell>
          <cell r="G2459">
            <v>44298</v>
          </cell>
          <cell r="H2459" t="str">
            <v>201.102.238.4</v>
          </cell>
          <cell r="I2459">
            <v>0</v>
          </cell>
          <cell r="K2459">
            <v>44534</v>
          </cell>
          <cell r="L2459" t="str">
            <v>MASSA FRESCA</v>
          </cell>
          <cell r="M2459" t="str">
            <v>TRIGO</v>
          </cell>
          <cell r="O2459" t="str">
            <v>DIVA INÊS KREISCHE</v>
          </cell>
          <cell r="P2459" t="str">
            <v>54 98448 6034 / 99220 5572</v>
          </cell>
          <cell r="R2459" t="str">
            <v>VEGETAL</v>
          </cell>
          <cell r="V2459" t="str">
            <v>Linha Bela Vista, s/nº - Interior</v>
          </cell>
          <cell r="W2459" t="str">
            <v>99.730-000</v>
          </cell>
          <cell r="X2459" t="str">
            <v>CONVENCIONAL</v>
          </cell>
        </row>
        <row r="2460">
          <cell r="C2460" t="str">
            <v>13.296/21</v>
          </cell>
          <cell r="D2460" t="str">
            <v>VINÍCOLA DOM ALFREDO</v>
          </cell>
          <cell r="E2460" t="str">
            <v>ERECHIM</v>
          </cell>
          <cell r="F2460" t="str">
            <v>ERECHIM</v>
          </cell>
          <cell r="G2460">
            <v>44432</v>
          </cell>
          <cell r="H2460" t="str">
            <v>039.018.291.5</v>
          </cell>
          <cell r="I2460">
            <v>1</v>
          </cell>
          <cell r="J2460">
            <v>45030</v>
          </cell>
          <cell r="K2460">
            <v>45030</v>
          </cell>
          <cell r="L2460" t="str">
            <v>VINHOS</v>
          </cell>
          <cell r="M2460" t="str">
            <v>VITIVINICULTURA</v>
          </cell>
          <cell r="N2460" t="str">
            <v>Of. nº 034/2023 - SMMA (DNILA)</v>
          </cell>
          <cell r="O2460" t="str">
            <v>JÉSSICA FÁTIMA GUARNIERI</v>
          </cell>
          <cell r="P2460" t="str">
            <v>54 99692 0634 / 99957 5873</v>
          </cell>
          <cell r="R2460" t="str">
            <v>BEBIDAS</v>
          </cell>
          <cell r="S2460" t="str">
            <v>MAPA</v>
          </cell>
          <cell r="U2460" t="str">
            <v>jessicaguarnierivinhos@gmail.com</v>
          </cell>
          <cell r="V2460" t="str">
            <v>Linha Batistella - Linha 4 Secção Paiol Grande, s/nº - Interior</v>
          </cell>
          <cell r="W2460" t="str">
            <v>99.700-000</v>
          </cell>
          <cell r="X2460" t="str">
            <v>CONVENCIONAL</v>
          </cell>
        </row>
        <row r="2461">
          <cell r="C2461" t="str">
            <v>13.297/21</v>
          </cell>
          <cell r="D2461" t="str">
            <v>PANIFICAÇÃO DONA NILVA</v>
          </cell>
          <cell r="E2461" t="str">
            <v>SÃO VALENTIM</v>
          </cell>
          <cell r="F2461" t="str">
            <v>ERECHIM</v>
          </cell>
          <cell r="G2461">
            <v>44432</v>
          </cell>
          <cell r="H2461" t="str">
            <v>130.104.529.0</v>
          </cell>
          <cell r="I2461">
            <v>0</v>
          </cell>
          <cell r="K2461">
            <v>44432</v>
          </cell>
          <cell r="L2461" t="str">
            <v>PANIFICADOS - BOLO, PÃES E MASSAS</v>
          </cell>
          <cell r="M2461" t="str">
            <v>TRIGO</v>
          </cell>
          <cell r="O2461" t="str">
            <v>VALESCA ARAUJO BIGOLIN</v>
          </cell>
          <cell r="P2461" t="str">
            <v>54 99992 1041</v>
          </cell>
          <cell r="R2461" t="str">
            <v>VEGETAL</v>
          </cell>
          <cell r="U2461" t="str">
            <v>valescabigolin@hotmail.com</v>
          </cell>
          <cell r="V2461" t="str">
            <v>Linha Seis, s/n° - Interior</v>
          </cell>
          <cell r="W2461" t="str">
            <v>99.640-000</v>
          </cell>
          <cell r="X2461" t="str">
            <v>CONVENCIONAL</v>
          </cell>
        </row>
        <row r="2462">
          <cell r="C2462" t="str">
            <v>13.298/21</v>
          </cell>
          <cell r="D2462" t="str">
            <v>FAZENDA DO VALE</v>
          </cell>
          <cell r="E2462" t="str">
            <v>SÃO VALENTIM</v>
          </cell>
          <cell r="F2462" t="str">
            <v>ERECHIM</v>
          </cell>
          <cell r="G2462">
            <v>44439</v>
          </cell>
          <cell r="H2462" t="str">
            <v>130.104.996.1</v>
          </cell>
          <cell r="I2462">
            <v>1</v>
          </cell>
          <cell r="J2462">
            <v>44671</v>
          </cell>
          <cell r="K2462">
            <v>44685</v>
          </cell>
          <cell r="L2462" t="str">
            <v>OVOS</v>
          </cell>
          <cell r="M2462" t="str">
            <v>AVICULTURA DE POSTURA</v>
          </cell>
          <cell r="N2462" t="str">
            <v>Certidão Ambiental nº 003/2021 (DNILA)</v>
          </cell>
          <cell r="O2462" t="str">
            <v>JOCIELE PAULA CAGOL BRUNHERA</v>
          </cell>
          <cell r="P2462" t="str">
            <v>54 99648 4439</v>
          </cell>
          <cell r="R2462" t="str">
            <v>ANIMAL</v>
          </cell>
          <cell r="S2462" t="str">
            <v>SIM</v>
          </cell>
          <cell r="U2462" t="str">
            <v>jocieleecagol@hotmail.com</v>
          </cell>
          <cell r="V2462" t="str">
            <v>Linha Corsan, s/nº - Interior</v>
          </cell>
          <cell r="W2462" t="str">
            <v>99.640-000</v>
          </cell>
          <cell r="X2462" t="str">
            <v>CONVENCIONAL</v>
          </cell>
        </row>
        <row r="2463">
          <cell r="C2463" t="str">
            <v>13.299/21</v>
          </cell>
          <cell r="D2463" t="str">
            <v xml:space="preserve">SABOR DO CAMPO </v>
          </cell>
          <cell r="E2463" t="str">
            <v>FAXINALZINHO</v>
          </cell>
          <cell r="F2463" t="str">
            <v>ERECHIM</v>
          </cell>
          <cell r="G2463">
            <v>44447</v>
          </cell>
          <cell r="H2463" t="str">
            <v>275.101.264.1</v>
          </cell>
          <cell r="I2463">
            <v>0</v>
          </cell>
          <cell r="K2463">
            <v>44417</v>
          </cell>
          <cell r="L2463" t="str">
            <v>PANIFICADOS - PÃES, BOLACHAS, CUCAS E MASSAS</v>
          </cell>
          <cell r="M2463" t="str">
            <v>TRIGO</v>
          </cell>
          <cell r="O2463" t="str">
            <v>EVERALDO LUIS BALDO</v>
          </cell>
          <cell r="P2463" t="str">
            <v>54 99932 8677</v>
          </cell>
          <cell r="R2463" t="str">
            <v>VEGETAL</v>
          </cell>
          <cell r="V2463" t="str">
            <v>Linha Votouro, 630 - Interior</v>
          </cell>
          <cell r="W2463" t="str">
            <v>99.655-000</v>
          </cell>
          <cell r="X2463" t="str">
            <v>CONVENCIONAL</v>
          </cell>
        </row>
        <row r="2464">
          <cell r="C2464" t="str">
            <v>13.300/21</v>
          </cell>
          <cell r="D2464" t="str">
            <v>ESPERANÇA</v>
          </cell>
          <cell r="E2464" t="str">
            <v>BARÃO DE COTEGIPE</v>
          </cell>
          <cell r="F2464" t="str">
            <v>ERECHIM</v>
          </cell>
          <cell r="G2464">
            <v>44505</v>
          </cell>
          <cell r="H2464" t="str">
            <v>170.103.893.2</v>
          </cell>
          <cell r="I2464">
            <v>1</v>
          </cell>
          <cell r="J2464">
            <v>44805</v>
          </cell>
          <cell r="K2464" t="str">
            <v>17/01/2025</v>
          </cell>
          <cell r="L2464" t="str">
            <v>QUEIJO</v>
          </cell>
          <cell r="M2464" t="str">
            <v>BOVINOCULTURA DE LEITE</v>
          </cell>
          <cell r="N2464" t="str">
            <v>DILA Mun nº 8/2021</v>
          </cell>
          <cell r="O2464" t="str">
            <v>LAERCIO CARLOS LERIN</v>
          </cell>
          <cell r="P2464" t="str">
            <v>54 99694 2840 / 99998 4754</v>
          </cell>
          <cell r="R2464" t="str">
            <v>ANIMAL</v>
          </cell>
          <cell r="S2464" t="str">
            <v>SIE (DIPOA)</v>
          </cell>
          <cell r="U2464" t="str">
            <v>speranca09@gmail.com</v>
          </cell>
          <cell r="V2464" t="str">
            <v>Povoado Saracura, s/nº - Interior</v>
          </cell>
          <cell r="W2464" t="str">
            <v>99.740-000</v>
          </cell>
          <cell r="X2464" t="str">
            <v>CONVENCIONAL</v>
          </cell>
        </row>
        <row r="2465">
          <cell r="C2465" t="str">
            <v>13.301/21</v>
          </cell>
          <cell r="D2465" t="str">
            <v>OVOS SANGA RASA</v>
          </cell>
          <cell r="E2465" t="str">
            <v>MARIANO MORO</v>
          </cell>
          <cell r="F2465" t="str">
            <v>ERECHIM</v>
          </cell>
          <cell r="G2465">
            <v>44512</v>
          </cell>
          <cell r="H2465" t="str">
            <v>203.101.752.1</v>
          </cell>
          <cell r="I2465">
            <v>0</v>
          </cell>
          <cell r="K2465">
            <v>44541</v>
          </cell>
          <cell r="L2465" t="str">
            <v>OVOS</v>
          </cell>
          <cell r="M2465" t="str">
            <v>AVICULTURA DE POSTURA</v>
          </cell>
          <cell r="O2465" t="str">
            <v>FERNANDO FÁBIO FAGGION</v>
          </cell>
          <cell r="P2465" t="str">
            <v>54 98421 7640</v>
          </cell>
          <cell r="R2465" t="str">
            <v>ANIMAL</v>
          </cell>
          <cell r="U2465" t="str">
            <v>fernandofabiofaggion@gmail.com</v>
          </cell>
          <cell r="V2465" t="str">
            <v>Linha Gruta, 74 - Interior</v>
          </cell>
          <cell r="W2465" t="str">
            <v>99.790-000</v>
          </cell>
          <cell r="X2465" t="str">
            <v>EM TRANSIÇÃO AGROECOLÓGICA</v>
          </cell>
        </row>
        <row r="2466">
          <cell r="C2466" t="str">
            <v>13.302/21</v>
          </cell>
          <cell r="D2466" t="str">
            <v>CASA MARIÊ LATICÍNIOS</v>
          </cell>
          <cell r="E2466" t="str">
            <v>SEVERIANO DE ALMEIDA</v>
          </cell>
          <cell r="F2466" t="str">
            <v>ERECHIM</v>
          </cell>
          <cell r="G2466">
            <v>44525</v>
          </cell>
          <cell r="H2466" t="str">
            <v>230.102.676.5</v>
          </cell>
          <cell r="I2466">
            <v>1</v>
          </cell>
          <cell r="J2466">
            <v>45386</v>
          </cell>
          <cell r="K2466">
            <v>45386</v>
          </cell>
          <cell r="L2466" t="str">
            <v>QUEIJO COLONIAL, MANTEIGA, NATA</v>
          </cell>
          <cell r="M2466" t="str">
            <v>BOVINOCULTURA DE LEITE</v>
          </cell>
          <cell r="N2466" t="str">
            <v>DNILA 02/2023</v>
          </cell>
          <cell r="O2466" t="str">
            <v>MARIA ELENA BENINCA KLEIN</v>
          </cell>
          <cell r="P2466" t="str">
            <v>54 99923 0955 / 98427 8054</v>
          </cell>
          <cell r="R2466" t="str">
            <v>ANIMAL</v>
          </cell>
          <cell r="S2466" t="str">
            <v>SIM</v>
          </cell>
          <cell r="U2466" t="str">
            <v>mariab.klein0@gmail.com</v>
          </cell>
          <cell r="V2466" t="str">
            <v>Linha Caracol, S/N - Interior</v>
          </cell>
          <cell r="W2466" t="str">
            <v>99.810-000</v>
          </cell>
          <cell r="X2466" t="str">
            <v>CONVENCIONAL</v>
          </cell>
        </row>
        <row r="2467">
          <cell r="C2467" t="str">
            <v>13.303/21</v>
          </cell>
          <cell r="D2467" t="str">
            <v xml:space="preserve">QUITANDINHA </v>
          </cell>
          <cell r="E2467" t="str">
            <v>ERECHIM</v>
          </cell>
          <cell r="F2467" t="str">
            <v>ERECHIM</v>
          </cell>
          <cell r="G2467">
            <v>44531</v>
          </cell>
          <cell r="H2467" t="str">
            <v>039.109.222.7</v>
          </cell>
          <cell r="I2467">
            <v>0</v>
          </cell>
          <cell r="K2467">
            <v>44208</v>
          </cell>
          <cell r="L2467" t="str">
            <v>OVOS</v>
          </cell>
          <cell r="M2467" t="str">
            <v>AVICULTURA DE POSTURA</v>
          </cell>
          <cell r="O2467" t="str">
            <v>RAFAEL BARBOSA SPINATO</v>
          </cell>
          <cell r="P2467" t="str">
            <v>54 99942 6327 / 999426289</v>
          </cell>
          <cell r="R2467" t="str">
            <v>ANIMAL</v>
          </cell>
          <cell r="U2467" t="str">
            <v>rafaelspinato@yahoo.com.br</v>
          </cell>
          <cell r="V2467" t="str">
            <v>Lageado Paca, s/n° - Interior</v>
          </cell>
          <cell r="W2467" t="str">
            <v>99.700-000</v>
          </cell>
          <cell r="X2467" t="str">
            <v>ORGÂNICO NÃO CERTIFICADO</v>
          </cell>
        </row>
        <row r="2468">
          <cell r="C2468" t="str">
            <v>13.304/21</v>
          </cell>
          <cell r="D2468" t="str">
            <v>A CASA DO FUBÁ</v>
          </cell>
          <cell r="E2468" t="str">
            <v>CRUZALTENSE</v>
          </cell>
          <cell r="F2468" t="str">
            <v>ERECHIM</v>
          </cell>
          <cell r="G2468">
            <v>44533</v>
          </cell>
          <cell r="H2468" t="str">
            <v>479.100.007.1</v>
          </cell>
          <cell r="I2468">
            <v>1</v>
          </cell>
          <cell r="J2468">
            <v>45635</v>
          </cell>
          <cell r="K2468">
            <v>45635</v>
          </cell>
          <cell r="L2468" t="str">
            <v xml:space="preserve">MOINHO DE FARINHAS (ARROZ, AVEIA, CENTEIO, GIRASSOL, LINHAÇA, MILHO, SORGO, TRIGO E TRIGO MOURISCO) </v>
          </cell>
          <cell r="M2468" t="str">
            <v>CEREAIS</v>
          </cell>
          <cell r="N2468" t="str">
            <v>DA 2024/591</v>
          </cell>
          <cell r="O2468" t="str">
            <v>GLEISON LAZARI</v>
          </cell>
          <cell r="P2468" t="str">
            <v>54 99685 4074</v>
          </cell>
          <cell r="R2468" t="str">
            <v>VEGETAL</v>
          </cell>
          <cell r="S2468" t="str">
            <v>VIGILÂNCIA SANITÁRIA</v>
          </cell>
          <cell r="V2468" t="str">
            <v>Linha Progresso, s/n° - Interior</v>
          </cell>
          <cell r="W2468" t="str">
            <v>99.665-000</v>
          </cell>
          <cell r="X2468" t="str">
            <v>PARALELA</v>
          </cell>
        </row>
        <row r="2469">
          <cell r="C2469" t="str">
            <v>13.305/21</v>
          </cell>
          <cell r="D2469" t="str">
            <v>GRANJA AVÍCOLA KUSMA</v>
          </cell>
          <cell r="E2469" t="str">
            <v>ITATIBA DO SUL</v>
          </cell>
          <cell r="F2469" t="str">
            <v>ERECHIM</v>
          </cell>
          <cell r="G2469">
            <v>44538</v>
          </cell>
          <cell r="H2469" t="str">
            <v>199.103.701.2</v>
          </cell>
          <cell r="I2469">
            <v>1</v>
          </cell>
          <cell r="J2469">
            <v>44827</v>
          </cell>
          <cell r="K2469">
            <v>44827</v>
          </cell>
          <cell r="L2469" t="str">
            <v>OVOS</v>
          </cell>
          <cell r="M2469" t="str">
            <v>AVICULTURA DE POSTURA</v>
          </cell>
          <cell r="N2469" t="str">
            <v>DILA 015/22</v>
          </cell>
          <cell r="O2469" t="str">
            <v>CASSIANO JUAREZ KUSMA</v>
          </cell>
          <cell r="P2469" t="str">
            <v>54 99930 0737</v>
          </cell>
          <cell r="R2469" t="str">
            <v>ANIMAL</v>
          </cell>
          <cell r="S2469" t="str">
            <v>SIM</v>
          </cell>
          <cell r="V2469" t="str">
            <v>Linha Salete, S/N - Interior</v>
          </cell>
          <cell r="W2469" t="str">
            <v>99.760-000</v>
          </cell>
          <cell r="X2469" t="str">
            <v>CONVENCIONAL</v>
          </cell>
        </row>
        <row r="2470">
          <cell r="C2470" t="str">
            <v>13.306/22</v>
          </cell>
          <cell r="D2470" t="str">
            <v>BOFF</v>
          </cell>
          <cell r="E2470" t="str">
            <v>TRÊS ARROIOS</v>
          </cell>
          <cell r="F2470" t="str">
            <v>ERECHIM</v>
          </cell>
          <cell r="G2470">
            <v>44580</v>
          </cell>
          <cell r="H2470" t="str">
            <v>321.101.761.7</v>
          </cell>
          <cell r="I2470">
            <v>0</v>
          </cell>
          <cell r="K2470">
            <v>44580</v>
          </cell>
          <cell r="L2470" t="str">
            <v xml:space="preserve">FILÉ DE PEIXE </v>
          </cell>
          <cell r="M2470" t="str">
            <v>PESCADOS OU PISCICULTURA</v>
          </cell>
          <cell r="O2470" t="str">
            <v>RODRIGO BOFF</v>
          </cell>
          <cell r="P2470" t="str">
            <v>54 99958 1210</v>
          </cell>
          <cell r="R2470" t="str">
            <v>ANIMAL</v>
          </cell>
          <cell r="U2470" t="str">
            <v>boff_rodrigo@hotmail.com</v>
          </cell>
          <cell r="V2470" t="str">
            <v>Linha 3 - secção Dourado, s/n° - Comunidade da Linha 3</v>
          </cell>
          <cell r="W2470" t="str">
            <v>99.725-000</v>
          </cell>
          <cell r="X2470" t="str">
            <v>CONVENCIONAL</v>
          </cell>
        </row>
        <row r="2471">
          <cell r="C2471" t="str">
            <v>13.307/22</v>
          </cell>
          <cell r="D2471" t="str">
            <v>TRADIÇÃO EMBUTIDOS E DEFUMADOS</v>
          </cell>
          <cell r="E2471" t="str">
            <v>SERTÃO</v>
          </cell>
          <cell r="F2471" t="str">
            <v>ERECHIM</v>
          </cell>
          <cell r="G2471">
            <v>44601</v>
          </cell>
          <cell r="H2471" t="str">
            <v>229.001.206.2</v>
          </cell>
          <cell r="I2471">
            <v>1</v>
          </cell>
          <cell r="J2471">
            <v>44908</v>
          </cell>
          <cell r="K2471">
            <v>45747</v>
          </cell>
          <cell r="L2471" t="str">
            <v>SALAME, LINGUIÇA, BANHA, TORRESMO</v>
          </cell>
          <cell r="M2471" t="str">
            <v>SUINOCULTURA</v>
          </cell>
          <cell r="N2471" t="str">
            <v>DISLIC nº 3/2022 (DILA) SMADE</v>
          </cell>
          <cell r="O2471" t="str">
            <v>GUILHERME GRAEFF PERIN</v>
          </cell>
          <cell r="P2471" t="str">
            <v>54 99182 0661 / 99929 7216</v>
          </cell>
          <cell r="R2471" t="str">
            <v>ANIMAL</v>
          </cell>
          <cell r="S2471" t="str">
            <v>SIM</v>
          </cell>
          <cell r="U2471" t="str">
            <v>pavao_29@hotmail.com</v>
          </cell>
          <cell r="V2471" t="str">
            <v>Comunidade Engenheiro Luiz Englert, s/nº - Interior</v>
          </cell>
          <cell r="W2471" t="str">
            <v>99.170-000</v>
          </cell>
          <cell r="X2471" t="str">
            <v>CONVENCIONAL</v>
          </cell>
        </row>
        <row r="2472">
          <cell r="C2472" t="str">
            <v>13.308/22</v>
          </cell>
          <cell r="D2472" t="str">
            <v>ZELIK ANDREOLLA</v>
          </cell>
          <cell r="E2472" t="str">
            <v>ERECHIM</v>
          </cell>
          <cell r="F2472" t="str">
            <v>ERECHIM</v>
          </cell>
          <cell r="G2472">
            <v>44634</v>
          </cell>
          <cell r="H2472" t="str">
            <v>039.106.087.2</v>
          </cell>
          <cell r="I2472">
            <v>0</v>
          </cell>
          <cell r="K2472">
            <v>44634</v>
          </cell>
          <cell r="L2472" t="str">
            <v>OVOS</v>
          </cell>
          <cell r="M2472" t="str">
            <v>AVICULTURA DE POSTURA</v>
          </cell>
          <cell r="O2472" t="str">
            <v>CLEUSA MARIA ANDREOLLA</v>
          </cell>
          <cell r="P2472" t="str">
            <v>54 99708 6818</v>
          </cell>
          <cell r="R2472" t="str">
            <v>ANIMAL</v>
          </cell>
          <cell r="V2472" t="str">
            <v>Lajeado Paca, s/nº - Interior</v>
          </cell>
          <cell r="W2472" t="str">
            <v>99.700-000</v>
          </cell>
          <cell r="X2472" t="str">
            <v>CONVENCIONAL</v>
          </cell>
        </row>
        <row r="2473">
          <cell r="C2473" t="str">
            <v>13.309/22</v>
          </cell>
          <cell r="D2473" t="str">
            <v>HORTIFRUTI PASCUETTI</v>
          </cell>
          <cell r="E2473" t="str">
            <v>ERECHIM</v>
          </cell>
          <cell r="F2473" t="str">
            <v>ERECHIM</v>
          </cell>
          <cell r="G2473">
            <v>44663</v>
          </cell>
          <cell r="H2473" t="str">
            <v>039.107.511.0</v>
          </cell>
          <cell r="I2473">
            <v>1</v>
          </cell>
          <cell r="J2473">
            <v>44806</v>
          </cell>
          <cell r="K2473">
            <v>44806</v>
          </cell>
          <cell r="L2473" t="str">
            <v>AIPIM DESCASCADO, MORANGA CABOTIÁ E MILHO VERDE (ESPIGA)</v>
          </cell>
          <cell r="M2473" t="str">
            <v>HORTICULTURA</v>
          </cell>
          <cell r="N2473" t="str">
            <v>OFICIO N 416/2022 - SMMA</v>
          </cell>
          <cell r="O2473" t="str">
            <v>CLÓVIS LUÍS PASCUETTI</v>
          </cell>
          <cell r="P2473" t="str">
            <v>54 99917 0989</v>
          </cell>
          <cell r="R2473" t="str">
            <v>VEGETAL</v>
          </cell>
          <cell r="S2473" t="str">
            <v>VIGILÂNCIA SANITÁRIA</v>
          </cell>
          <cell r="V2473" t="str">
            <v>Linha 4 - São João - Interior</v>
          </cell>
          <cell r="W2473" t="str">
            <v>99.700-000</v>
          </cell>
          <cell r="X2473" t="str">
            <v>CONVENCIONAL</v>
          </cell>
        </row>
        <row r="2474">
          <cell r="C2474" t="str">
            <v>13.310/22</v>
          </cell>
          <cell r="D2474" t="str">
            <v>DELÍCIAS DA NONA</v>
          </cell>
          <cell r="E2474" t="str">
            <v>ARATIBA</v>
          </cell>
          <cell r="F2474" t="str">
            <v>ERECHIM</v>
          </cell>
          <cell r="G2474">
            <v>44663</v>
          </cell>
          <cell r="H2474" t="str">
            <v>004.104.087.2</v>
          </cell>
          <cell r="I2474">
            <v>0</v>
          </cell>
          <cell r="K2474">
            <v>44899</v>
          </cell>
          <cell r="L2474" t="str">
            <v>PANIFICADOS - PÃO, SALGADOS, CUCAS, TORTAS, PIZZA, BOLACHA, BOLO, SANDUICHE E MASSA</v>
          </cell>
          <cell r="M2474" t="str">
            <v>TRIGO</v>
          </cell>
          <cell r="O2474" t="str">
            <v>EVANDRO LUÍS PAGLIARI</v>
          </cell>
          <cell r="P2474" t="str">
            <v>54 99696 3463 / 99976 5422</v>
          </cell>
          <cell r="R2474" t="str">
            <v>VEGETAL</v>
          </cell>
          <cell r="U2474" t="str">
            <v>cleicezortea78@gmail.com</v>
          </cell>
          <cell r="V2474" t="str">
            <v>Linha XV de Novembro, s/n° - Interior</v>
          </cell>
          <cell r="W2474" t="str">
            <v>99.770-000</v>
          </cell>
          <cell r="X2474" t="str">
            <v>CONVENCIONAL</v>
          </cell>
        </row>
        <row r="2475">
          <cell r="C2475" t="str">
            <v>13.311/22</v>
          </cell>
          <cell r="D2475" t="str">
            <v>CAPITANIO ALIMENTOS</v>
          </cell>
          <cell r="E2475" t="str">
            <v>ENTRE RIOS DO SUL</v>
          </cell>
          <cell r="F2475" t="str">
            <v>ERECHIM</v>
          </cell>
          <cell r="G2475">
            <v>44718</v>
          </cell>
          <cell r="H2475" t="str">
            <v>268.000.491.9</v>
          </cell>
          <cell r="I2475">
            <v>1</v>
          </cell>
          <cell r="J2475">
            <v>44818</v>
          </cell>
          <cell r="K2475">
            <v>44818</v>
          </cell>
          <cell r="L2475" t="str">
            <v>LINGUIÇAS, DERIVADOS CARNEOS  BOVINO E SUINO</v>
          </cell>
          <cell r="M2475" t="str">
            <v>SUINOCULTURA E BOVINOCULTURA DE CORTE</v>
          </cell>
          <cell r="N2475" t="str">
            <v>OFÍCIO 06/2020 SMAMA</v>
          </cell>
          <cell r="O2475" t="str">
            <v>JIERRY CAPITANIO</v>
          </cell>
          <cell r="P2475" t="str">
            <v>54 99621 8130</v>
          </cell>
          <cell r="R2475" t="str">
            <v>ANIMAL</v>
          </cell>
          <cell r="S2475" t="str">
            <v>SIM</v>
          </cell>
          <cell r="T2475" t="str">
            <v>SUSAF-RS</v>
          </cell>
          <cell r="V2475" t="str">
            <v>Linha Alto Alegre s/n</v>
          </cell>
          <cell r="W2475" t="str">
            <v>99.645-000</v>
          </cell>
          <cell r="X2475" t="str">
            <v>CONVENCIONAL</v>
          </cell>
        </row>
        <row r="2476">
          <cell r="C2476" t="str">
            <v>13.312/22</v>
          </cell>
          <cell r="D2476" t="str">
            <v>BRESSAN</v>
          </cell>
          <cell r="E2476" t="str">
            <v>JACUTINGA</v>
          </cell>
          <cell r="F2476" t="str">
            <v>ERECHIM</v>
          </cell>
          <cell r="G2476">
            <v>44720</v>
          </cell>
          <cell r="H2476" t="str">
            <v>201.102.552.9</v>
          </cell>
          <cell r="I2476">
            <v>0</v>
          </cell>
          <cell r="K2476">
            <v>44779</v>
          </cell>
          <cell r="L2476" t="str">
            <v>MORANGOS, AMORAS, FRUTAS PROCESSADAS</v>
          </cell>
          <cell r="M2476" t="str">
            <v>FRUTICULTURA</v>
          </cell>
          <cell r="O2476" t="str">
            <v>ALEXANDRE BRESSAN</v>
          </cell>
          <cell r="P2476" t="str">
            <v>54 999992 7924</v>
          </cell>
          <cell r="R2476" t="str">
            <v>VEGETAL</v>
          </cell>
          <cell r="V2476" t="str">
            <v>Linha Barrinha s/n</v>
          </cell>
          <cell r="W2476" t="str">
            <v>99.730-000</v>
          </cell>
          <cell r="X2476" t="str">
            <v>CONVENCIONAL</v>
          </cell>
        </row>
        <row r="2477">
          <cell r="C2477" t="str">
            <v>13.313/22</v>
          </cell>
          <cell r="D2477" t="str">
            <v>ADOÇANDO A VIDA</v>
          </cell>
          <cell r="E2477" t="str">
            <v>MARIANO MORO</v>
          </cell>
          <cell r="F2477" t="str">
            <v>ERECHIM</v>
          </cell>
          <cell r="G2477">
            <v>44658</v>
          </cell>
          <cell r="H2477" t="str">
            <v>203.101.182.5</v>
          </cell>
          <cell r="I2477">
            <v>1</v>
          </cell>
          <cell r="J2477">
            <v>45205</v>
          </cell>
          <cell r="K2477">
            <v>45652</v>
          </cell>
          <cell r="L2477" t="str">
            <v>AÇÚCAR MASCAVO, MELADO, RAPADURA, PUXA-PUXA</v>
          </cell>
          <cell r="M2477" t="str">
            <v>CANA-DE-AÇÚCAR</v>
          </cell>
          <cell r="N2477" t="str">
            <v>DNILA Mun nº 02/2021</v>
          </cell>
          <cell r="O2477" t="str">
            <v>NEIMAR ECKER</v>
          </cell>
          <cell r="P2477" t="str">
            <v>54 99131 9196</v>
          </cell>
          <cell r="Q2477" t="str">
            <v>54 3524 1288</v>
          </cell>
          <cell r="R2477" t="str">
            <v>VEGETAL</v>
          </cell>
          <cell r="S2477" t="str">
            <v>VIGILÂNCIA SANITÁRIA</v>
          </cell>
          <cell r="U2477" t="str">
            <v>indianara.sacomori_ecker@hotmail.com</v>
          </cell>
          <cell r="V2477" t="str">
            <v>Linha Battisti-Rio Branco, s/nº - Interior</v>
          </cell>
          <cell r="W2477" t="str">
            <v>99.790-000</v>
          </cell>
          <cell r="X2477" t="str">
            <v>CONVENCIONAL</v>
          </cell>
        </row>
        <row r="2478">
          <cell r="C2478" t="str">
            <v>13.314/22</v>
          </cell>
          <cell r="D2478" t="str">
            <v>ZYGER</v>
          </cell>
          <cell r="E2478" t="str">
            <v>CENTENÁRIO</v>
          </cell>
          <cell r="F2478" t="str">
            <v>ERECHIM</v>
          </cell>
          <cell r="G2478">
            <v>44784</v>
          </cell>
          <cell r="H2478" t="str">
            <v>347.101.771.4</v>
          </cell>
          <cell r="I2478">
            <v>0</v>
          </cell>
          <cell r="K2478">
            <v>44784</v>
          </cell>
          <cell r="L2478" t="str">
            <v>PANIFICADOS - BOLACHAS, CUCAS, PÃO FRANCÊS, PÃO DE FORMA, BISCOITOS</v>
          </cell>
          <cell r="M2478" t="str">
            <v>TRIGO</v>
          </cell>
          <cell r="O2478" t="str">
            <v>EDEMIR ZYGER</v>
          </cell>
          <cell r="P2478" t="str">
            <v>54 99686 2136</v>
          </cell>
          <cell r="R2478" t="str">
            <v>VEGETAL</v>
          </cell>
          <cell r="U2478" t="str">
            <v>zygerliandra@gmail.com</v>
          </cell>
          <cell r="V2478" t="str">
            <v>Linha Seca, S/N - Interior</v>
          </cell>
          <cell r="W2478" t="str">
            <v>99.838-000</v>
          </cell>
          <cell r="X2478" t="str">
            <v>CONVENCIONAL</v>
          </cell>
        </row>
        <row r="2479">
          <cell r="C2479" t="str">
            <v>13.315/23</v>
          </cell>
          <cell r="D2479" t="str">
            <v>GRANJA DE OVOS RUSZCZYK</v>
          </cell>
          <cell r="E2479" t="str">
            <v>ÁUREA</v>
          </cell>
          <cell r="F2479" t="str">
            <v>ERECHIM</v>
          </cell>
          <cell r="G2479">
            <v>45020</v>
          </cell>
          <cell r="H2479" t="str">
            <v>251.101.107.1</v>
          </cell>
          <cell r="I2479">
            <v>1</v>
          </cell>
          <cell r="J2479">
            <v>45471</v>
          </cell>
          <cell r="K2479">
            <v>45471</v>
          </cell>
          <cell r="L2479" t="str">
            <v>OVOS</v>
          </cell>
          <cell r="M2479" t="str">
            <v>AVICULTURA DE POSTURA</v>
          </cell>
          <cell r="N2479" t="str">
            <v>DEC AMB 03/2024</v>
          </cell>
          <cell r="O2479" t="str">
            <v>CELIO OSWALDO RUSZCZYK</v>
          </cell>
          <cell r="P2479" t="str">
            <v>54 99900 5027 / 99608 1615</v>
          </cell>
          <cell r="R2479" t="str">
            <v>ANIMAL</v>
          </cell>
          <cell r="S2479" t="str">
            <v>SIM</v>
          </cell>
          <cell r="V2479" t="str">
            <v>Km 30, S/N - Interior</v>
          </cell>
          <cell r="W2479" t="str">
            <v>99.835-000</v>
          </cell>
          <cell r="X2479" t="str">
            <v>CONVENCIONAL</v>
          </cell>
        </row>
        <row r="2480">
          <cell r="C2480" t="str">
            <v>13.316/23</v>
          </cell>
          <cell r="D2480" t="str">
            <v>FAMÍLIA BEAL</v>
          </cell>
          <cell r="E2480" t="str">
            <v>MARCELINO RAMOS</v>
          </cell>
          <cell r="F2480" t="str">
            <v>ERECHIM</v>
          </cell>
          <cell r="G2480">
            <v>45134</v>
          </cell>
          <cell r="H2480" t="str">
            <v>076.103.214.2</v>
          </cell>
          <cell r="I2480">
            <v>0</v>
          </cell>
          <cell r="K2480">
            <v>45134</v>
          </cell>
          <cell r="L2480" t="str">
            <v>MELADO E AÇÚCAR MASCAVO</v>
          </cell>
          <cell r="M2480" t="str">
            <v>CANA-DE-AÇÚCAR</v>
          </cell>
          <cell r="O2480" t="str">
            <v>JOEL BEAL</v>
          </cell>
          <cell r="P2480" t="str">
            <v>54 99958 2486</v>
          </cell>
          <cell r="R2480" t="str">
            <v>VEGETAL</v>
          </cell>
          <cell r="V2480" t="str">
            <v>Linha Nossa Senhora de Lourdes / Vila Suzana, S/N - Interior</v>
          </cell>
          <cell r="W2480" t="str">
            <v>99.800-000</v>
          </cell>
          <cell r="X2480" t="str">
            <v>CONVENCIONAL</v>
          </cell>
        </row>
        <row r="2481">
          <cell r="C2481" t="str">
            <v>13.317/23</v>
          </cell>
          <cell r="D2481" t="str">
            <v>DE GOES HORTALIÇAS</v>
          </cell>
          <cell r="E2481" t="str">
            <v>GETÚLIO VARGAS</v>
          </cell>
          <cell r="F2481" t="str">
            <v>ERECHIM</v>
          </cell>
          <cell r="G2481">
            <v>45239</v>
          </cell>
          <cell r="H2481" t="str">
            <v>054.106.266.2</v>
          </cell>
          <cell r="I2481">
            <v>0</v>
          </cell>
          <cell r="K2481">
            <v>45239</v>
          </cell>
          <cell r="L2481" t="str">
            <v>VEGETAIS MINIMAMENTE PROCESSADOS</v>
          </cell>
          <cell r="M2481" t="str">
            <v>BROCOLIS E COUVE-FLOR</v>
          </cell>
          <cell r="O2481" t="str">
            <v>VALDECIR ANTONIO DE GOES</v>
          </cell>
          <cell r="P2481" t="str">
            <v>54 98436 0251</v>
          </cell>
          <cell r="R2481" t="str">
            <v>VEGETAL</v>
          </cell>
          <cell r="U2481" t="str">
            <v>luca1508nadi@gmail.com</v>
          </cell>
          <cell r="V2481" t="str">
            <v>Pio X, s/nº - Interior</v>
          </cell>
          <cell r="W2481" t="str">
            <v>99.900-000</v>
          </cell>
          <cell r="X2481" t="str">
            <v>CONVENCIONAL</v>
          </cell>
        </row>
        <row r="2482">
          <cell r="C2482" t="str">
            <v>13.318/23</v>
          </cell>
          <cell r="D2482" t="str">
            <v>LS</v>
          </cell>
          <cell r="E2482" t="str">
            <v>SERTÃO</v>
          </cell>
          <cell r="F2482" t="str">
            <v>ERECHIM</v>
          </cell>
          <cell r="G2482">
            <v>45265</v>
          </cell>
          <cell r="H2482" t="str">
            <v>229.103.968.1</v>
          </cell>
          <cell r="I2482">
            <v>1</v>
          </cell>
          <cell r="J2482">
            <v>45519</v>
          </cell>
          <cell r="K2482">
            <v>45519</v>
          </cell>
          <cell r="L2482" t="str">
            <v>GELEIA DE MORANGO</v>
          </cell>
          <cell r="M2482" t="str">
            <v>FRUTICULTURA</v>
          </cell>
          <cell r="N2482" t="str">
            <v>DNLAM 4/2024</v>
          </cell>
          <cell r="O2482" t="str">
            <v>EVERTON DE LIMA DE GÓIS</v>
          </cell>
          <cell r="P2482" t="str">
            <v>54 99712 8154</v>
          </cell>
          <cell r="R2482" t="str">
            <v>VEGETAL</v>
          </cell>
          <cell r="S2482" t="str">
            <v>VIGILÂNCIA SANITÁRIA</v>
          </cell>
          <cell r="V2482" t="str">
            <v>Comunidade Butiá Grande, S/N - Interior</v>
          </cell>
          <cell r="W2482" t="str">
            <v>99.170-000</v>
          </cell>
          <cell r="X2482" t="str">
            <v>CONVENCIONAL</v>
          </cell>
        </row>
        <row r="2483">
          <cell r="C2483" t="str">
            <v>13.319/23</v>
          </cell>
          <cell r="D2483" t="str">
            <v>SUDIPAN</v>
          </cell>
          <cell r="E2483" t="str">
            <v>IPIRANGA DO SUL</v>
          </cell>
          <cell r="F2483" t="str">
            <v>ERECHIM</v>
          </cell>
          <cell r="G2483">
            <v>45281</v>
          </cell>
          <cell r="H2483" t="str">
            <v>284.000.397.4</v>
          </cell>
          <cell r="I2483">
            <v>0</v>
          </cell>
          <cell r="K2483">
            <v>45281</v>
          </cell>
          <cell r="L2483" t="str">
            <v>PANIFICADOS - PÃES, MASSAS, BOLACHAS, SALGADOS</v>
          </cell>
          <cell r="M2483" t="str">
            <v>TRIGO</v>
          </cell>
          <cell r="O2483" t="str">
            <v>DIEGO CERON</v>
          </cell>
          <cell r="P2483" t="str">
            <v>54 99988 3746</v>
          </cell>
          <cell r="R2483" t="str">
            <v>VEGETAL</v>
          </cell>
          <cell r="U2483" t="str">
            <v>diegoceron99@yahoo.com.br</v>
          </cell>
          <cell r="V2483" t="str">
            <v>Avenida do Comercio, 128 - Centro</v>
          </cell>
          <cell r="W2483" t="str">
            <v>99.925-000</v>
          </cell>
          <cell r="X2483" t="str">
            <v>CONVENCIONAL</v>
          </cell>
        </row>
        <row r="2484">
          <cell r="C2484" t="str">
            <v>13.320/24</v>
          </cell>
          <cell r="D2484" t="str">
            <v>GRANCOOP ALIMENTOS</v>
          </cell>
          <cell r="E2484" t="str">
            <v>MARCELINO RAMOS</v>
          </cell>
          <cell r="F2484" t="str">
            <v>ERECHIM</v>
          </cell>
          <cell r="G2484">
            <v>45301</v>
          </cell>
          <cell r="H2484" t="str">
            <v>076.001.405.1</v>
          </cell>
          <cell r="I2484">
            <v>1</v>
          </cell>
          <cell r="J2484">
            <v>45301</v>
          </cell>
          <cell r="K2484">
            <v>45301</v>
          </cell>
          <cell r="L2484" t="str">
            <v>FEIJÃO</v>
          </cell>
          <cell r="M2484" t="str">
            <v xml:space="preserve">FEIJÃO </v>
          </cell>
          <cell r="N2484" t="str">
            <v>DNILA Mun 001/2024</v>
          </cell>
          <cell r="O2484" t="str">
            <v>ROBERTO LUIS BALEN</v>
          </cell>
          <cell r="Q2484" t="str">
            <v>54 3519 3897</v>
          </cell>
          <cell r="R2484" t="str">
            <v>VEGETAL</v>
          </cell>
          <cell r="S2484" t="str">
            <v>VIGILÂNCIA SANITÁRIA</v>
          </cell>
          <cell r="U2484" t="str">
            <v>centralcecaf@gmail.com</v>
          </cell>
          <cell r="V2484" t="str">
            <v>BR 153 Km 03, S/N -  Posto Fiscal - Distrito Coronel Teixeira</v>
          </cell>
          <cell r="W2484" t="str">
            <v>99.800-000</v>
          </cell>
          <cell r="X2484" t="str">
            <v>EM CONVERSÃO ORGÂNICA</v>
          </cell>
        </row>
        <row r="2485">
          <cell r="C2485" t="str">
            <v>13.321/24</v>
          </cell>
          <cell r="D2485" t="str">
            <v>D' MARI</v>
          </cell>
          <cell r="E2485" t="str">
            <v>GAURAMA</v>
          </cell>
          <cell r="F2485" t="str">
            <v>ERECHIM</v>
          </cell>
          <cell r="G2485">
            <v>45331</v>
          </cell>
          <cell r="H2485" t="str">
            <v>051.105.618.4</v>
          </cell>
          <cell r="I2485">
            <v>1</v>
          </cell>
          <cell r="J2485">
            <v>45581</v>
          </cell>
          <cell r="K2485">
            <v>45581</v>
          </cell>
          <cell r="L2485" t="str">
            <v>PANIFICADOS - PÃES, BOLOS, GROSTOLI DOCE E SALGADO, SALGADOS E BOLACHAS</v>
          </cell>
          <cell r="M2485" t="str">
            <v>TRIGO</v>
          </cell>
          <cell r="N2485" t="str">
            <v>DNILA 01/2024</v>
          </cell>
          <cell r="O2485" t="str">
            <v>GILMARA APARECIDA VOLTL PETKOWICZ</v>
          </cell>
          <cell r="P2485" t="str">
            <v>54 99131 2005</v>
          </cell>
          <cell r="R2485" t="str">
            <v>VEGETAL</v>
          </cell>
          <cell r="S2485" t="str">
            <v>VIGILÂNCIA SANITÁRIA</v>
          </cell>
          <cell r="U2485" t="str">
            <v>gilmara.petkowicz@gmail.com</v>
          </cell>
          <cell r="V2485" t="str">
            <v xml:space="preserve">Linha Tonello, S/N - Zona Rural </v>
          </cell>
          <cell r="W2485" t="str">
            <v>99.830-000</v>
          </cell>
          <cell r="X2485" t="str">
            <v>CONVENCIONAL</v>
          </cell>
        </row>
        <row r="2486">
          <cell r="C2486" t="str">
            <v>13.322/24</v>
          </cell>
          <cell r="D2486" t="str">
            <v>MOINHO BANDIERA</v>
          </cell>
          <cell r="E2486" t="str">
            <v>PAULO BENTO</v>
          </cell>
          <cell r="F2486" t="str">
            <v>ERECHIM</v>
          </cell>
          <cell r="G2486">
            <v>45343</v>
          </cell>
          <cell r="H2486" t="str">
            <v>486.100.649.9</v>
          </cell>
          <cell r="I2486">
            <v>0</v>
          </cell>
          <cell r="K2486">
            <v>45343</v>
          </cell>
          <cell r="L2486" t="str">
            <v xml:space="preserve">FARINHA DE MILHO E CANJICA </v>
          </cell>
          <cell r="M2486" t="str">
            <v>MILHO</v>
          </cell>
          <cell r="O2486" t="str">
            <v>MOACIR FRANCISCO BANDIERA</v>
          </cell>
          <cell r="P2486" t="str">
            <v>54 99915 5184 / 99958 3426 / 99691 7264</v>
          </cell>
          <cell r="R2486" t="str">
            <v>VEGETAL</v>
          </cell>
          <cell r="U2486" t="str">
            <v>moinhobandiera@gmail.com</v>
          </cell>
          <cell r="V2486" t="str">
            <v>Linha 5 Gramado, S/N - Interior</v>
          </cell>
          <cell r="W2486" t="str">
            <v>99.718-000</v>
          </cell>
          <cell r="X2486" t="str">
            <v>CONVENCIONAL</v>
          </cell>
        </row>
        <row r="2487">
          <cell r="C2487" t="str">
            <v>13.323/24</v>
          </cell>
          <cell r="D2487" t="str">
            <v>GM SANSIGOLLO</v>
          </cell>
          <cell r="E2487" t="str">
            <v>PAULO BENTO</v>
          </cell>
          <cell r="F2487" t="str">
            <v>ERECHIM</v>
          </cell>
          <cell r="G2487">
            <v>45385</v>
          </cell>
          <cell r="H2487" t="str">
            <v>486.100.770.3</v>
          </cell>
          <cell r="I2487">
            <v>0</v>
          </cell>
          <cell r="K2487">
            <v>45385</v>
          </cell>
          <cell r="L2487" t="str">
            <v>CORTES DE CARNE</v>
          </cell>
          <cell r="M2487" t="str">
            <v xml:space="preserve">BOVINOCULTURA DE CORTE </v>
          </cell>
          <cell r="O2487" t="str">
            <v>VILMAR SANSIGOLLO</v>
          </cell>
          <cell r="P2487" t="str">
            <v>54 98412 4959</v>
          </cell>
          <cell r="R2487" t="str">
            <v>ANIMAL</v>
          </cell>
          <cell r="U2487" t="str">
            <v>geovanasansigollo@yahoo.com.br</v>
          </cell>
          <cell r="V2487" t="str">
            <v xml:space="preserve">Linha Farroupilha Alta, 135 - Interior </v>
          </cell>
          <cell r="W2487" t="str">
            <v>99.718-000</v>
          </cell>
          <cell r="X2487" t="str">
            <v>CONVENCIONAL</v>
          </cell>
        </row>
        <row r="2488">
          <cell r="C2488" t="str">
            <v>13.324/24</v>
          </cell>
          <cell r="D2488" t="str">
            <v>ORTO</v>
          </cell>
          <cell r="E2488" t="str">
            <v>VIADUTOS</v>
          </cell>
          <cell r="F2488" t="str">
            <v>ERECHIM</v>
          </cell>
          <cell r="G2488">
            <v>45567</v>
          </cell>
          <cell r="H2488" t="str">
            <v>158.104.504.0</v>
          </cell>
          <cell r="I2488">
            <v>0</v>
          </cell>
          <cell r="K2488">
            <v>45567</v>
          </cell>
          <cell r="L2488" t="str">
            <v>MORANGOS MINIMAMENTE PROCESSADOS</v>
          </cell>
          <cell r="M2488" t="str">
            <v>FRUTICULTURA</v>
          </cell>
          <cell r="O2488" t="str">
            <v>RENAN ZORTEA CADORE</v>
          </cell>
          <cell r="P2488" t="str">
            <v>54 99953 8787</v>
          </cell>
          <cell r="R2488" t="str">
            <v>VEGETAL</v>
          </cell>
          <cell r="U2488" t="str">
            <v>renancadore99@gmail.com</v>
          </cell>
          <cell r="V2488" t="str">
            <v>Linha Lambari, S/N - Interior</v>
          </cell>
          <cell r="W2488" t="str">
            <v>99.820-000</v>
          </cell>
          <cell r="X2488" t="str">
            <v>EM CONVERSÃO ORGÂNICA</v>
          </cell>
        </row>
        <row r="2489">
          <cell r="C2489" t="str">
            <v>13.325/24</v>
          </cell>
          <cell r="D2489" t="str">
            <v>SABOR DO CÉU</v>
          </cell>
          <cell r="E2489" t="str">
            <v>PONTE PRETA</v>
          </cell>
          <cell r="F2489" t="str">
            <v>ERECHIM</v>
          </cell>
          <cell r="G2489">
            <v>45574</v>
          </cell>
          <cell r="H2489" t="str">
            <v>800.042.861.8</v>
          </cell>
          <cell r="I2489">
            <v>1</v>
          </cell>
          <cell r="J2489">
            <v>45855</v>
          </cell>
          <cell r="K2489">
            <v>45855</v>
          </cell>
          <cell r="L2489" t="str">
            <v>PANIFICADOS - PÃO, BOLACHA, CUCA, MASSA, PIZZA, SALGADOS, GROSTOLI, PALITINHOS, BOLOS, TORTAS, DOCINHOS</v>
          </cell>
          <cell r="M2489" t="str">
            <v>TRIGO</v>
          </cell>
          <cell r="N2489" t="str">
            <v xml:space="preserve">DILA 13/2025 </v>
          </cell>
          <cell r="O2489" t="str">
            <v>MARILISE FÁTIMA LEMES</v>
          </cell>
          <cell r="P2489" t="str">
            <v>54 99202 3934</v>
          </cell>
          <cell r="R2489" t="str">
            <v>VEGETAL</v>
          </cell>
          <cell r="S2489" t="str">
            <v>VIGILÂNCIA SANITÁRIA</v>
          </cell>
          <cell r="U2489" t="str">
            <v>marilisemalacarne@gmail.com</v>
          </cell>
          <cell r="V2489" t="str">
            <v>Rua Ferdinando Tomazelli, 65 - Centro</v>
          </cell>
          <cell r="W2489" t="str">
            <v>99.735-000</v>
          </cell>
          <cell r="X2489" t="str">
            <v>CONVENCIONAL</v>
          </cell>
        </row>
        <row r="2490">
          <cell r="C2490" t="str">
            <v>13.326/24</v>
          </cell>
          <cell r="D2490" t="str">
            <v>IRMÃS MORO</v>
          </cell>
          <cell r="E2490" t="str">
            <v>CAMPINAS DO SUL</v>
          </cell>
          <cell r="F2490" t="str">
            <v>ERECHIM</v>
          </cell>
          <cell r="G2490">
            <v>45581</v>
          </cell>
          <cell r="H2490" t="str">
            <v>018.103.789.0</v>
          </cell>
          <cell r="I2490">
            <v>0</v>
          </cell>
          <cell r="K2490">
            <v>45581</v>
          </cell>
          <cell r="L2490" t="str">
            <v>PANIFICADOS - BOLACHAS, PIZZA, MASSAS</v>
          </cell>
          <cell r="M2490" t="str">
            <v>TRIGO</v>
          </cell>
          <cell r="O2490" t="str">
            <v>MARCOS CESAR FISTAROL</v>
          </cell>
          <cell r="P2490" t="str">
            <v>54 99908 2776 / 99900 2224</v>
          </cell>
          <cell r="R2490" t="str">
            <v>VEGETAL</v>
          </cell>
          <cell r="U2490" t="str">
            <v>clecianamoro@gmail.com</v>
          </cell>
          <cell r="V2490" t="str">
            <v>Rua Andradas, 525 - Centro</v>
          </cell>
          <cell r="W2490" t="str">
            <v>99.660-000</v>
          </cell>
          <cell r="X2490" t="str">
            <v>CONVENCIONAL</v>
          </cell>
        </row>
        <row r="2491">
          <cell r="C2491" t="str">
            <v>13.327/24</v>
          </cell>
          <cell r="D2491" t="str">
            <v>QUALI VITA</v>
          </cell>
          <cell r="E2491" t="str">
            <v>CAMPINAS DO SUL</v>
          </cell>
          <cell r="F2491" t="str">
            <v>ERECHIM</v>
          </cell>
          <cell r="G2491">
            <v>45646</v>
          </cell>
          <cell r="H2491" t="str">
            <v>018.104.266.5</v>
          </cell>
          <cell r="I2491">
            <v>0</v>
          </cell>
          <cell r="K2491" t="str">
            <v>20/12/2024</v>
          </cell>
          <cell r="L2491" t="str">
            <v xml:space="preserve">OVOS  </v>
          </cell>
          <cell r="M2491" t="str">
            <v>AVICULTURA DE POSTURA</v>
          </cell>
          <cell r="O2491" t="str">
            <v>CAROLINE STRAPASSON</v>
          </cell>
          <cell r="P2491" t="str">
            <v>54 99940 0336 / 99702 2457</v>
          </cell>
          <cell r="R2491" t="str">
            <v>ANIMAL</v>
          </cell>
          <cell r="U2491" t="str">
            <v>elitoncamerini@hotmail.com</v>
          </cell>
          <cell r="V2491" t="str">
            <v>Linha Lajeado Ipiranga, s/nº - Interior</v>
          </cell>
          <cell r="W2491" t="str">
            <v>99.660-000</v>
          </cell>
          <cell r="X2491" t="str">
            <v>CONVENCIONAL</v>
          </cell>
        </row>
        <row r="2492">
          <cell r="C2492" t="str">
            <v>13.328/24</v>
          </cell>
          <cell r="D2492" t="str">
            <v>DU CAMPO</v>
          </cell>
          <cell r="E2492" t="str">
            <v>PONTE PRETA</v>
          </cell>
          <cell r="F2492" t="str">
            <v>ERECHIM</v>
          </cell>
          <cell r="G2492">
            <v>45646</v>
          </cell>
          <cell r="H2492" t="str">
            <v>392.101.359.5</v>
          </cell>
          <cell r="I2492">
            <v>0</v>
          </cell>
          <cell r="K2492">
            <v>45646</v>
          </cell>
          <cell r="L2492" t="str">
            <v>FARINHA DE MILHO E FEIJÃO</v>
          </cell>
          <cell r="M2492" t="str">
            <v>MILHO E FEIJÃO</v>
          </cell>
          <cell r="O2492" t="str">
            <v>ANDREI ZICATO</v>
          </cell>
          <cell r="P2492" t="str">
            <v>54 99191 8721</v>
          </cell>
          <cell r="R2492" t="str">
            <v>VEGETAL</v>
          </cell>
          <cell r="U2492" t="str">
            <v>andreizicato@hotmail.com</v>
          </cell>
          <cell r="V2492" t="str">
            <v>Linha 6, S/N - Interior</v>
          </cell>
          <cell r="W2492" t="str">
            <v>99.735-000</v>
          </cell>
          <cell r="X2492" t="str">
            <v>CONVENCIONAL</v>
          </cell>
        </row>
        <row r="2493">
          <cell r="C2493" t="str">
            <v>13.329/25</v>
          </cell>
          <cell r="D2493" t="str">
            <v>CASA DE CARNES IGUARIA CAMPEIRA</v>
          </cell>
          <cell r="E2493" t="str">
            <v>SÃO VALENTIM</v>
          </cell>
          <cell r="F2493" t="str">
            <v>ERECHIM</v>
          </cell>
          <cell r="G2493">
            <v>45665</v>
          </cell>
          <cell r="H2493" t="str">
            <v>130.105.058.7</v>
          </cell>
          <cell r="I2493">
            <v>1</v>
          </cell>
          <cell r="J2493">
            <v>45729</v>
          </cell>
          <cell r="K2493">
            <v>45729</v>
          </cell>
          <cell r="L2493" t="str">
            <v>LINGUIÇA E CORTES</v>
          </cell>
          <cell r="M2493" t="str">
            <v>SUINOCULTURA E BOVINOCULTURA DE CORTE</v>
          </cell>
          <cell r="N2493" t="str">
            <v>DILA SMAMA 007/2024</v>
          </cell>
          <cell r="O2493" t="str">
            <v>MAURÍCIO BERTOLDI</v>
          </cell>
          <cell r="P2493" t="str">
            <v>54 99915 9354</v>
          </cell>
          <cell r="R2493" t="str">
            <v>ANIMAL</v>
          </cell>
          <cell r="S2493" t="str">
            <v>SIM</v>
          </cell>
          <cell r="U2493" t="str">
            <v>bertoldimauricio7@gmail.com</v>
          </cell>
          <cell r="V2493" t="str">
            <v>Linha Santo Isidoro, s/nº - Interior</v>
          </cell>
          <cell r="W2493" t="str">
            <v>99.740-000</v>
          </cell>
          <cell r="X2493" t="str">
            <v>CONVENCIONAL</v>
          </cell>
        </row>
        <row r="2494">
          <cell r="C2494" t="str">
            <v>13.330/25</v>
          </cell>
          <cell r="D2494" t="str">
            <v>PANIFICADORA SABOR DO CAMPO</v>
          </cell>
          <cell r="E2494" t="str">
            <v>MARCELINO RAMOS</v>
          </cell>
          <cell r="F2494" t="str">
            <v>ERECHIM</v>
          </cell>
          <cell r="G2494">
            <v>45666</v>
          </cell>
          <cell r="H2494" t="str">
            <v>076.103.393.9</v>
          </cell>
          <cell r="I2494">
            <v>0</v>
          </cell>
          <cell r="K2494">
            <v>45666</v>
          </cell>
          <cell r="L2494" t="str">
            <v>PANIFICADOS - PÃES, BOLAHCAS, SALGADOS, CUCAS, BOLOS</v>
          </cell>
          <cell r="M2494" t="str">
            <v>TRIGO</v>
          </cell>
          <cell r="O2494" t="str">
            <v>JAMELI BEAL</v>
          </cell>
          <cell r="P2494" t="str">
            <v>54 99904 1853 / 99670 6749</v>
          </cell>
          <cell r="R2494" t="str">
            <v>VEGETAL</v>
          </cell>
          <cell r="U2494" t="str">
            <v>jamelibeal@hotmail.com</v>
          </cell>
          <cell r="V2494" t="str">
            <v>Linha Santa Lurdes, 1120 - Interior</v>
          </cell>
          <cell r="W2494" t="str">
            <v>99.800-000</v>
          </cell>
          <cell r="X2494" t="str">
            <v>CONVENCIONAL</v>
          </cell>
        </row>
        <row r="2495">
          <cell r="C2495" t="str">
            <v>13.331/25</v>
          </cell>
          <cell r="D2495" t="str">
            <v>DUDA</v>
          </cell>
          <cell r="E2495" t="str">
            <v>ERECHIM</v>
          </cell>
          <cell r="F2495" t="str">
            <v>ERECHIM</v>
          </cell>
          <cell r="G2495">
            <v>45670</v>
          </cell>
          <cell r="H2495" t="str">
            <v>039.109.148.4</v>
          </cell>
          <cell r="I2495">
            <v>1</v>
          </cell>
          <cell r="J2495">
            <v>45729</v>
          </cell>
          <cell r="K2495" t="str">
            <v>13/03/2025</v>
          </cell>
          <cell r="L2495" t="str">
            <v>PANIFICADOS - PÃES, BOLACHAS, GROSTOLI</v>
          </cell>
          <cell r="M2495" t="str">
            <v xml:space="preserve">TRIGO  </v>
          </cell>
          <cell r="N2495" t="str">
            <v>Of. nº 040/2025 - SMMA (DNILA)</v>
          </cell>
          <cell r="O2495" t="str">
            <v>DANUSA GODOI OLUCOSKI</v>
          </cell>
          <cell r="P2495" t="str">
            <v>54 99686 2062</v>
          </cell>
          <cell r="R2495" t="str">
            <v>VEGETAL</v>
          </cell>
          <cell r="S2495" t="str">
            <v>VIGILÂNCIA SANITÁRIA</v>
          </cell>
          <cell r="U2495" t="str">
            <v>danusagodoi43@gmail.com</v>
          </cell>
          <cell r="V2495" t="str">
            <v>Linha Bairro Peccin, nº 578 - Interior</v>
          </cell>
          <cell r="W2495" t="str">
            <v>99.714-899</v>
          </cell>
          <cell r="X2495" t="str">
            <v>CONVENCIONAL</v>
          </cell>
        </row>
        <row r="2496">
          <cell r="C2496" t="str">
            <v>13.332/25</v>
          </cell>
          <cell r="D2496" t="str">
            <v>MANDEBURRA AÇÚCAR MASCAVO</v>
          </cell>
          <cell r="E2496" t="str">
            <v>ITATIBA DO SUL</v>
          </cell>
          <cell r="F2496" t="str">
            <v>ERECHIM</v>
          </cell>
          <cell r="G2496">
            <v>45748</v>
          </cell>
          <cell r="H2496" t="str">
            <v>199.103.235.5</v>
          </cell>
          <cell r="I2496">
            <v>0</v>
          </cell>
          <cell r="K2496">
            <v>45748</v>
          </cell>
          <cell r="L2496" t="str">
            <v>AÇÚCAR MASCAVO</v>
          </cell>
          <cell r="M2496" t="str">
            <v>CANA-DE-AÇÚCAR</v>
          </cell>
          <cell r="O2496" t="str">
            <v>ALCEMIR MANDEBURRA</v>
          </cell>
          <cell r="P2496" t="str">
            <v>49 99945 7263</v>
          </cell>
          <cell r="R2496" t="str">
            <v>VEGETAL</v>
          </cell>
          <cell r="V2496" t="str">
            <v>Linha Saltinho, 12125 - Interior</v>
          </cell>
          <cell r="W2496" t="str">
            <v>99.760-000</v>
          </cell>
          <cell r="X2496" t="str">
            <v>CONVENCIONAL</v>
          </cell>
        </row>
        <row r="2497">
          <cell r="C2497" t="str">
            <v>13.333/25</v>
          </cell>
          <cell r="D2497" t="str">
            <v>EAG VIDA FÉRTIL</v>
          </cell>
          <cell r="E2497" t="str">
            <v>CAMPINAS DO SUL</v>
          </cell>
          <cell r="F2497" t="str">
            <v>ERECHIM</v>
          </cell>
          <cell r="G2497">
            <v>45803</v>
          </cell>
          <cell r="H2497" t="str">
            <v>479.101.444.7</v>
          </cell>
          <cell r="I2497">
            <v>0</v>
          </cell>
          <cell r="K2497">
            <v>45803</v>
          </cell>
          <cell r="L2497" t="str">
            <v>BROTO DE BAMBU</v>
          </cell>
          <cell r="M2497" t="str">
            <v>BAMBU</v>
          </cell>
          <cell r="O2497" t="str">
            <v>GERSON MENEGHEL</v>
          </cell>
          <cell r="P2497" t="str">
            <v>54 99237 1612</v>
          </cell>
          <cell r="R2497" t="str">
            <v>VEGETAL</v>
          </cell>
          <cell r="V2497" t="str">
            <v>Rua General Daltro Filho, nº 1093 - Centro</v>
          </cell>
          <cell r="W2497" t="str">
            <v>99.660-000</v>
          </cell>
          <cell r="X2497" t="str">
            <v>EM CONVERSÃO ORGÂNICA</v>
          </cell>
        </row>
        <row r="2498">
          <cell r="C2498" t="str">
            <v>13.334/25</v>
          </cell>
          <cell r="D2498" t="str">
            <v>NOVO HORIZONTE</v>
          </cell>
          <cell r="E2498" t="str">
            <v>CARLOS GOMES</v>
          </cell>
          <cell r="F2498" t="str">
            <v>ERECHIM</v>
          </cell>
          <cell r="G2498">
            <v>45806</v>
          </cell>
          <cell r="H2498" t="str">
            <v>346.100.839.9</v>
          </cell>
          <cell r="I2498">
            <v>0</v>
          </cell>
          <cell r="K2498">
            <v>45806</v>
          </cell>
          <cell r="L2498" t="str">
            <v>NOZ-PECÃ</v>
          </cell>
          <cell r="M2498" t="str">
            <v>NOZ-PECÃ</v>
          </cell>
          <cell r="O2498" t="str">
            <v>MAXIMINO STOLARSKI</v>
          </cell>
          <cell r="P2498" t="str">
            <v>54 98412 8583 / 99929 5992</v>
          </cell>
          <cell r="R2498" t="str">
            <v>VEGETAL</v>
          </cell>
          <cell r="U2498" t="str">
            <v>maximinostolarski90287@gmail.com</v>
          </cell>
          <cell r="V2498" t="str">
            <v>Linha Belo Horizonte, S/N - Interior</v>
          </cell>
          <cell r="W2498" t="str">
            <v>99.825-000</v>
          </cell>
          <cell r="X2498" t="str">
            <v>CONVENCIONAL</v>
          </cell>
        </row>
        <row r="2499">
          <cell r="C2499" t="str">
            <v>13.335/25</v>
          </cell>
          <cell r="D2499" t="str">
            <v>DELÍCIAS DO MANO</v>
          </cell>
          <cell r="E2499" t="str">
            <v>ENTRE RIOS DO SUL</v>
          </cell>
          <cell r="F2499" t="str">
            <v>ERECHIM</v>
          </cell>
          <cell r="G2499">
            <v>45833</v>
          </cell>
          <cell r="H2499" t="str">
            <v>268.101.392.0</v>
          </cell>
          <cell r="I2499">
            <v>0</v>
          </cell>
          <cell r="K2499">
            <v>45833</v>
          </cell>
          <cell r="L2499" t="str">
            <v>PANIFICADOS - PÃO, CUCA, BOLACHA, GROSTOLI, MASSA DE PIZZA, PALITINHO</v>
          </cell>
          <cell r="M2499" t="str">
            <v xml:space="preserve">TRIGO  </v>
          </cell>
          <cell r="O2499" t="str">
            <v>ELIANE LEITE DA SILVA</v>
          </cell>
          <cell r="P2499" t="str">
            <v>54 98132 4273 / 99640 9963</v>
          </cell>
          <cell r="R2499" t="str">
            <v>VEGETAL</v>
          </cell>
          <cell r="U2499" t="str">
            <v>es686383@gmail.com</v>
          </cell>
          <cell r="V2499" t="str">
            <v>Rua São Paulo, nº 205 - Centro</v>
          </cell>
          <cell r="W2499" t="str">
            <v>99.645-000</v>
          </cell>
          <cell r="X2499" t="str">
            <v>CONVENCIONAL</v>
          </cell>
        </row>
        <row r="2500">
          <cell r="C2500" t="str">
            <v>13.336/25</v>
          </cell>
          <cell r="D2500" t="str">
            <v>PÃO DOURADO</v>
          </cell>
          <cell r="E2500" t="str">
            <v>ENTRE RIOS DO SUL</v>
          </cell>
          <cell r="F2500" t="str">
            <v>ERECHIM</v>
          </cell>
          <cell r="G2500">
            <v>45856</v>
          </cell>
          <cell r="H2500" t="str">
            <v>268.100.858.6</v>
          </cell>
          <cell r="I2500">
            <v>0</v>
          </cell>
          <cell r="K2500">
            <v>45856</v>
          </cell>
          <cell r="L2500" t="str">
            <v>PANIFICADOS - BOLACHA, PÃO, GROSTOLI; AGNOLINE</v>
          </cell>
          <cell r="M2500" t="str">
            <v>TRIGO</v>
          </cell>
          <cell r="O2500" t="str">
            <v>LUCIELE VITTER WRZESINSKI</v>
          </cell>
          <cell r="P2500" t="str">
            <v>54 99712 7482</v>
          </cell>
          <cell r="R2500" t="str">
            <v>VEGETAL</v>
          </cell>
          <cell r="U2500" t="str">
            <v>lucielewrzesinski963@gmail.com</v>
          </cell>
          <cell r="V2500" t="str">
            <v>Linha Volta Verde, S/N  Interior</v>
          </cell>
          <cell r="W2500" t="str">
            <v>99.645-000</v>
          </cell>
          <cell r="X2500" t="str">
            <v>CONVENCIONAL</v>
          </cell>
        </row>
        <row r="2501">
          <cell r="C2501" t="str">
            <v>13.337/25</v>
          </cell>
          <cell r="D2501" t="str">
            <v>MEL E ORIGEM - AGROINDÚSTRIA APÍCOLA</v>
          </cell>
          <cell r="E2501" t="str">
            <v>ERVAL GRANDE</v>
          </cell>
          <cell r="F2501" t="str">
            <v>ERECHIM</v>
          </cell>
          <cell r="G2501">
            <v>45861</v>
          </cell>
          <cell r="H2501" t="str">
            <v>040.104.960.4</v>
          </cell>
          <cell r="I2501">
            <v>0</v>
          </cell>
          <cell r="K2501">
            <v>45861</v>
          </cell>
          <cell r="L2501" t="str">
            <v>MEL</v>
          </cell>
          <cell r="M2501" t="str">
            <v>APICULTURA</v>
          </cell>
          <cell r="O2501" t="str">
            <v>ALAN DOUGLAS IMLAU</v>
          </cell>
          <cell r="P2501" t="str">
            <v>54 99693 7336</v>
          </cell>
          <cell r="R2501" t="str">
            <v>ANIMAL</v>
          </cell>
          <cell r="U2501" t="str">
            <v>alanimlau@unochapeco.edu.br</v>
          </cell>
          <cell r="V2501" t="str">
            <v>Linha Raia, S/N - Interior</v>
          </cell>
          <cell r="W2501" t="str">
            <v>99.750-000</v>
          </cell>
          <cell r="X2501" t="str">
            <v>ORGÂNICO NÃO CERTIFICADO</v>
          </cell>
        </row>
        <row r="2502">
          <cell r="C2502" t="str">
            <v>13.338/25</v>
          </cell>
          <cell r="D2502" t="str">
            <v>DALPOSSO</v>
          </cell>
          <cell r="E2502" t="str">
            <v>CRUZALTENSE</v>
          </cell>
          <cell r="F2502" t="str">
            <v>ERECHIM</v>
          </cell>
          <cell r="G2502">
            <v>45912</v>
          </cell>
          <cell r="H2502" t="str">
            <v>479.100.842.0</v>
          </cell>
          <cell r="I2502">
            <v>0</v>
          </cell>
          <cell r="K2502">
            <v>45912</v>
          </cell>
          <cell r="L2502" t="str">
            <v>FILÉ DE PEIXE</v>
          </cell>
          <cell r="M2502" t="str">
            <v>PESCADOS OU PISCICULTURA</v>
          </cell>
          <cell r="O2502" t="str">
            <v>PEDRO DALPOSSO</v>
          </cell>
          <cell r="P2502" t="str">
            <v>54 99987 2752</v>
          </cell>
          <cell r="R2502" t="str">
            <v>ANIMAL</v>
          </cell>
          <cell r="V2502" t="str">
            <v>Linha Progresso, S/N - Interior</v>
          </cell>
          <cell r="W2502" t="str">
            <v>99.665-000</v>
          </cell>
          <cell r="X2502" t="str">
            <v>CONVENCIONAL</v>
          </cell>
        </row>
        <row r="2503">
          <cell r="C2503" t="str">
            <v>13.339/25</v>
          </cell>
          <cell r="D2503" t="str">
            <v>ENTREPOSTO DE OVOS MG</v>
          </cell>
          <cell r="E2503" t="str">
            <v>ENTRE RIOS DO SUL</v>
          </cell>
          <cell r="F2503" t="str">
            <v>ERECHIM</v>
          </cell>
          <cell r="G2503">
            <v>45915</v>
          </cell>
          <cell r="H2503" t="str">
            <v>268.101.159.5</v>
          </cell>
          <cell r="I2503">
            <v>0</v>
          </cell>
          <cell r="K2503">
            <v>45915</v>
          </cell>
          <cell r="L2503" t="str">
            <v>OVOS</v>
          </cell>
          <cell r="M2503" t="str">
            <v>AVICULTURA DE POSTURA</v>
          </cell>
          <cell r="O2503" t="str">
            <v>EDEVANE JERÔNIMO GONÇALVES</v>
          </cell>
          <cell r="P2503" t="str">
            <v>54 99636 3294</v>
          </cell>
          <cell r="R2503" t="str">
            <v>ANIMAL</v>
          </cell>
          <cell r="U2503" t="str">
            <v>edevane1971@gmail.com</v>
          </cell>
          <cell r="V2503" t="str">
            <v>Linha Bernardi, 1210 - Interior</v>
          </cell>
          <cell r="W2503" t="str">
            <v>99.645-000</v>
          </cell>
          <cell r="X2503" t="str">
            <v>CONVENCIONAL</v>
          </cell>
        </row>
        <row r="2504">
          <cell r="C2504" t="str">
            <v>13.340/25</v>
          </cell>
          <cell r="D2504" t="str">
            <v>ERVA MATE CENTENÁRIO</v>
          </cell>
          <cell r="E2504" t="str">
            <v>CENTENÁRIO</v>
          </cell>
          <cell r="F2504" t="str">
            <v>ERECHIM</v>
          </cell>
          <cell r="G2504">
            <v>45930</v>
          </cell>
          <cell r="H2504" t="str">
            <v>347.100.800.6</v>
          </cell>
          <cell r="I2504">
            <v>0</v>
          </cell>
          <cell r="K2504">
            <v>45930</v>
          </cell>
          <cell r="L2504" t="str">
            <v>ERVA MATE</v>
          </cell>
          <cell r="M2504" t="str">
            <v>ERVA MATE</v>
          </cell>
          <cell r="O2504" t="str">
            <v>DENISE ISABEL KARPINSKI BIS</v>
          </cell>
          <cell r="P2504" t="str">
            <v>54 98423 9984</v>
          </cell>
          <cell r="R2504" t="str">
            <v>VEGETAL</v>
          </cell>
          <cell r="U2504" t="str">
            <v>denise.i.k.bis@gmail.com</v>
          </cell>
          <cell r="V2504" t="str">
            <v>Rua Costa e Silva, 100 - Centro</v>
          </cell>
          <cell r="W2504" t="str">
            <v>99.838-000</v>
          </cell>
          <cell r="X2504" t="str">
            <v>CONVENCIONAL</v>
          </cell>
        </row>
        <row r="2505">
          <cell r="F2505" t="e">
            <v>#N/A</v>
          </cell>
        </row>
        <row r="2506">
          <cell r="F2506" t="e">
            <v>#N/A</v>
          </cell>
        </row>
        <row r="2507">
          <cell r="I2507">
            <v>173</v>
          </cell>
        </row>
        <row r="2508">
          <cell r="C2508" t="str">
            <v>14.001/08</v>
          </cell>
          <cell r="D2508" t="str">
            <v>ANTÔNIO MARCOS DA ROSA BERGOLD</v>
          </cell>
          <cell r="E2508" t="str">
            <v>TAQUARA</v>
          </cell>
          <cell r="F2508" t="str">
            <v>PORTO ALEGRE</v>
          </cell>
          <cell r="G2508">
            <v>39589</v>
          </cell>
          <cell r="H2508" t="str">
            <v>141.103.487.0</v>
          </cell>
          <cell r="I2508">
            <v>0</v>
          </cell>
          <cell r="K2508">
            <v>39589</v>
          </cell>
          <cell r="L2508" t="str">
            <v>DOCE DE LEITE</v>
          </cell>
          <cell r="M2508" t="str">
            <v>BOVINOCULTURA DE LEITE</v>
          </cell>
          <cell r="O2508" t="str">
            <v>ANTÔNIO MARCOS DA ROSA BERGOLD</v>
          </cell>
          <cell r="P2508" t="str">
            <v>51 9714 4235 / 9957 3633</v>
          </cell>
          <cell r="R2508" t="str">
            <v>ANIMAL</v>
          </cell>
          <cell r="V2508" t="str">
            <v>passo do novo mundo</v>
          </cell>
          <cell r="X2508" t="str">
            <v>CONVENCIONAL</v>
          </cell>
        </row>
        <row r="2509">
          <cell r="C2509" t="str">
            <v>14.002/09</v>
          </cell>
          <cell r="D2509" t="str">
            <v>ROBERTO CARLOS DO CARMO</v>
          </cell>
          <cell r="E2509" t="str">
            <v>TAQUARA</v>
          </cell>
          <cell r="F2509" t="str">
            <v>PORTO ALEGRE</v>
          </cell>
          <cell r="G2509">
            <v>40029</v>
          </cell>
          <cell r="H2509" t="str">
            <v>141.104.438.7</v>
          </cell>
          <cell r="I2509">
            <v>0</v>
          </cell>
          <cell r="K2509">
            <v>39911</v>
          </cell>
          <cell r="L2509" t="str">
            <v>MELADO E AÇÚCAR MASCAVO</v>
          </cell>
          <cell r="M2509" t="str">
            <v>CANA-DE-AÇÚCAR</v>
          </cell>
          <cell r="O2509" t="str">
            <v>ROBERTO CARLOS DO CARMO</v>
          </cell>
          <cell r="P2509" t="str">
            <v>51 9731 6359 / 9677 4084</v>
          </cell>
          <cell r="R2509" t="str">
            <v>VEGETAL</v>
          </cell>
          <cell r="V2509" t="str">
            <v>Ilha Nova</v>
          </cell>
          <cell r="X2509" t="str">
            <v>CONVENCIONAL</v>
          </cell>
        </row>
        <row r="2510">
          <cell r="C2510" t="str">
            <v>14.003/11</v>
          </cell>
          <cell r="D2510" t="str">
            <v>ALENIR LUIZ DOS SANTOS</v>
          </cell>
          <cell r="E2510" t="str">
            <v>RIOZINHO</v>
          </cell>
          <cell r="F2510" t="str">
            <v>PORTO ALEGRE</v>
          </cell>
          <cell r="G2510">
            <v>40563</v>
          </cell>
          <cell r="H2510" t="str">
            <v>307.100.084.9</v>
          </cell>
          <cell r="I2510">
            <v>0</v>
          </cell>
          <cell r="K2510">
            <v>40563</v>
          </cell>
          <cell r="L2510" t="str">
            <v>EMBUTIDOS</v>
          </cell>
          <cell r="M2510" t="str">
            <v>SUINOCULTURA</v>
          </cell>
          <cell r="O2510" t="str">
            <v>ALENIR LUIZ DOS SANTOS</v>
          </cell>
          <cell r="P2510" t="str">
            <v>51 9941 4163 / 9266 6393</v>
          </cell>
          <cell r="R2510" t="str">
            <v>ANIMAL</v>
          </cell>
          <cell r="X2510" t="str">
            <v>CONVENCIONAL</v>
          </cell>
        </row>
        <row r="2511">
          <cell r="C2511" t="str">
            <v>14.004/12</v>
          </cell>
          <cell r="D2511" t="str">
            <v>SÍTIO JATZKOWSKI</v>
          </cell>
          <cell r="E2511" t="str">
            <v>PAROBÉ</v>
          </cell>
          <cell r="F2511" t="str">
            <v>PORTO ALEGRE</v>
          </cell>
          <cell r="G2511">
            <v>41120</v>
          </cell>
          <cell r="H2511" t="str">
            <v>241.100.998.9</v>
          </cell>
          <cell r="I2511">
            <v>0</v>
          </cell>
          <cell r="K2511">
            <v>41120</v>
          </cell>
          <cell r="L2511" t="str">
            <v>DOCES E GELÉIAS</v>
          </cell>
          <cell r="M2511" t="str">
            <v>MORANGO</v>
          </cell>
          <cell r="O2511" t="str">
            <v>MARCOS JATSKOWSKI DOS SANTOS</v>
          </cell>
          <cell r="P2511" t="str">
            <v>51 9802 4088 / 9235 6966</v>
          </cell>
          <cell r="R2511" t="str">
            <v>VEGETAL</v>
          </cell>
          <cell r="U2511" t="str">
            <v>mjatzkowski@hotmail.com</v>
          </cell>
          <cell r="V2511" t="str">
            <v xml:space="preserve">Fazenda Martins, 1690, </v>
          </cell>
          <cell r="W2511" t="str">
            <v>95.630-000</v>
          </cell>
          <cell r="X2511" t="str">
            <v>CONVENCIONAL</v>
          </cell>
        </row>
        <row r="2512">
          <cell r="C2512" t="str">
            <v>14.005/12</v>
          </cell>
          <cell r="D2512" t="str">
            <v>D'BORN EMBUTIDOS</v>
          </cell>
          <cell r="E2512" t="str">
            <v>ROLANTE</v>
          </cell>
          <cell r="G2512">
            <v>41198</v>
          </cell>
          <cell r="H2512" t="str">
            <v>103.002.971.4</v>
          </cell>
          <cell r="I2512">
            <v>0</v>
          </cell>
          <cell r="J2512">
            <v>42908</v>
          </cell>
          <cell r="K2512" t="str">
            <v>DESC</v>
          </cell>
          <cell r="L2512" t="str">
            <v>EMBUTIDOS</v>
          </cell>
          <cell r="M2512" t="str">
            <v>SUINOCULTURA E BOVINOCULTURA DE CORTE</v>
          </cell>
          <cell r="N2512" t="str">
            <v>LO Mun nº 067/2018</v>
          </cell>
          <cell r="O2512" t="str">
            <v>DANILO EDIVANDRO BORN</v>
          </cell>
          <cell r="P2512" t="str">
            <v>51 99816 6012</v>
          </cell>
          <cell r="R2512" t="str">
            <v>ANIMAL</v>
          </cell>
          <cell r="S2512" t="str">
            <v>SIM</v>
          </cell>
          <cell r="T2512" t="str">
            <v>SUSAF-RS</v>
          </cell>
          <cell r="U2512" t="str">
            <v>embutidosdborn@gmail.com</v>
          </cell>
          <cell r="V2512" t="str">
            <v>Estrada Municipal Fazenda Fleck, 3620</v>
          </cell>
          <cell r="W2512" t="str">
            <v>95.690-000</v>
          </cell>
          <cell r="X2512" t="str">
            <v>CONVENCIONAL</v>
          </cell>
        </row>
        <row r="2513">
          <cell r="C2513" t="str">
            <v>14.006/12</v>
          </cell>
          <cell r="D2513" t="str">
            <v>MASSAS SPERAFICO</v>
          </cell>
          <cell r="E2513" t="str">
            <v>ROLANTE</v>
          </cell>
          <cell r="F2513" t="str">
            <v>PORTO ALEGRE</v>
          </cell>
          <cell r="G2513">
            <v>41219</v>
          </cell>
          <cell r="H2513" t="str">
            <v>103.102.861.4</v>
          </cell>
          <cell r="I2513">
            <v>1</v>
          </cell>
          <cell r="J2513">
            <v>43010</v>
          </cell>
          <cell r="K2513">
            <v>43644</v>
          </cell>
          <cell r="L2513" t="str">
            <v>PANIFICADOS E MASSAS</v>
          </cell>
          <cell r="M2513" t="str">
            <v>TRIGO E MILHO</v>
          </cell>
          <cell r="N2513" t="str">
            <v>LICENÇA DE OPERAÇÃO Nº 46/2019 SMSMA DEPARTAMENTO DE MEIO AMBIENTE</v>
          </cell>
          <cell r="O2513" t="str">
            <v>NERI PAULO SPERAFICO</v>
          </cell>
          <cell r="P2513" t="str">
            <v>51 9846 5089</v>
          </cell>
          <cell r="R2513" t="str">
            <v>VEGETAL</v>
          </cell>
          <cell r="S2513" t="str">
            <v>VIGILÂNCIA SANITÁRIA</v>
          </cell>
          <cell r="U2513" t="str">
            <v>joaosperaficco@hotmail.com</v>
          </cell>
          <cell r="V2513" t="str">
            <v xml:space="preserve">Morro Grande nº 2.230, </v>
          </cell>
          <cell r="W2513" t="str">
            <v>95.690-000</v>
          </cell>
          <cell r="X2513" t="str">
            <v>CONVENCIONAL</v>
          </cell>
        </row>
        <row r="2514">
          <cell r="C2514" t="str">
            <v>14.007/12</v>
          </cell>
          <cell r="D2514" t="str">
            <v>QUIOSQUE DO FRÜSCHTICK</v>
          </cell>
          <cell r="E2514" t="str">
            <v>PRESIDENTE LUCENA</v>
          </cell>
          <cell r="F2514" t="str">
            <v>PORTO ALEGRE</v>
          </cell>
          <cell r="G2514">
            <v>41248</v>
          </cell>
          <cell r="H2514" t="str">
            <v>395.100.364.4</v>
          </cell>
          <cell r="I2514">
            <v>0</v>
          </cell>
          <cell r="J2514">
            <v>41835</v>
          </cell>
          <cell r="K2514">
            <v>41835</v>
          </cell>
          <cell r="L2514" t="str">
            <v>PANIFICADOS</v>
          </cell>
          <cell r="M2514" t="str">
            <v>TRIGO</v>
          </cell>
          <cell r="O2514" t="str">
            <v>MARIA REGINA SCHNEIDER</v>
          </cell>
          <cell r="P2514" t="str">
            <v>51 9352 0703</v>
          </cell>
          <cell r="R2514" t="str">
            <v>VEGETAL</v>
          </cell>
          <cell r="S2514" t="str">
            <v>VIGILÂNCIA SANITÁRIA</v>
          </cell>
          <cell r="V2514" t="str">
            <v>Av. Presidente Lucena nº 4040</v>
          </cell>
          <cell r="W2514" t="str">
            <v>93.945-000</v>
          </cell>
          <cell r="X2514" t="str">
            <v>CONVENCIONAL</v>
          </cell>
        </row>
        <row r="2515">
          <cell r="C2515" t="str">
            <v>14.008/12</v>
          </cell>
          <cell r="D2515" t="str">
            <v>VANER JOSÉ BREYER</v>
          </cell>
          <cell r="E2515" t="str">
            <v>TAQUARA</v>
          </cell>
          <cell r="F2515" t="str">
            <v>PORTO ALEGRE</v>
          </cell>
          <cell r="G2515">
            <v>41248</v>
          </cell>
          <cell r="H2515" t="str">
            <v>141.105.108.1</v>
          </cell>
          <cell r="I2515">
            <v>0</v>
          </cell>
          <cell r="K2515">
            <v>41041</v>
          </cell>
          <cell r="L2515" t="str">
            <v>AIPIM</v>
          </cell>
          <cell r="M2515" t="str">
            <v>MANDIOCA</v>
          </cell>
          <cell r="O2515" t="str">
            <v>VANER JOSÉ BREIER</v>
          </cell>
          <cell r="R2515" t="str">
            <v>VEGETAL</v>
          </cell>
          <cell r="V2515" t="str">
            <v>Estrada Morro Alto, Açoita Cavalo</v>
          </cell>
          <cell r="W2515" t="str">
            <v>95.600-000</v>
          </cell>
          <cell r="X2515" t="str">
            <v>CONVENCIONAL</v>
          </cell>
        </row>
        <row r="2516">
          <cell r="C2516" t="str">
            <v>14.009/13</v>
          </cell>
          <cell r="D2516" t="str">
            <v>VINHOS BENATTO</v>
          </cell>
          <cell r="E2516" t="str">
            <v>ROLANTE</v>
          </cell>
          <cell r="F2516" t="str">
            <v>PORTO ALEGRE</v>
          </cell>
          <cell r="G2516">
            <v>41330</v>
          </cell>
          <cell r="H2516" t="str">
            <v>103.002.031.8</v>
          </cell>
          <cell r="I2516">
            <v>1</v>
          </cell>
          <cell r="J2516">
            <v>41337</v>
          </cell>
          <cell r="K2516">
            <v>41367</v>
          </cell>
          <cell r="L2516" t="str">
            <v>VINHOS</v>
          </cell>
          <cell r="M2516" t="str">
            <v>VITIVINICULTURA</v>
          </cell>
          <cell r="O2516" t="str">
            <v>ADÉLIO LUIZ SBARDELOTTO</v>
          </cell>
          <cell r="P2516" t="str">
            <v>51 9808 7816 / 9287 7562</v>
          </cell>
          <cell r="R2516" t="str">
            <v>BEBIDAS</v>
          </cell>
          <cell r="S2516" t="str">
            <v>MAPA</v>
          </cell>
          <cell r="U2516" t="str">
            <v>vinhosesucosbennato@yahoo.com.br</v>
          </cell>
          <cell r="V2516" t="str">
            <v>Estrada Boa Esperança-Caminho das pipas, 2360</v>
          </cell>
          <cell r="W2516" t="str">
            <v>95.690-000</v>
          </cell>
          <cell r="X2516" t="str">
            <v>CONVENCIONAL</v>
          </cell>
        </row>
        <row r="2517">
          <cell r="C2517" t="str">
            <v>14.010/13</v>
          </cell>
          <cell r="D2517" t="str">
            <v>SUCOS BENATTO</v>
          </cell>
          <cell r="E2517" t="str">
            <v>ROLANTE</v>
          </cell>
          <cell r="F2517" t="str">
            <v>PORTO ALEGRE</v>
          </cell>
          <cell r="G2517">
            <v>41330</v>
          </cell>
          <cell r="H2517" t="str">
            <v>103.104.846.1</v>
          </cell>
          <cell r="I2517">
            <v>1</v>
          </cell>
          <cell r="J2517">
            <v>41345</v>
          </cell>
          <cell r="K2517">
            <v>41611</v>
          </cell>
          <cell r="L2517" t="str">
            <v>SUCOS DE UVA</v>
          </cell>
          <cell r="M2517" t="str">
            <v>VITIVINICULTURA</v>
          </cell>
          <cell r="O2517" t="str">
            <v>Josiane Gabriela Sbardelotto</v>
          </cell>
          <cell r="P2517" t="str">
            <v>51 9808 7816</v>
          </cell>
          <cell r="R2517" t="str">
            <v>BEBIDAS</v>
          </cell>
          <cell r="U2517" t="str">
            <v>vinhosesucosbennato@yahoo.com.br</v>
          </cell>
          <cell r="V2517" t="str">
            <v>Estrada Ernesto Rossi-Boa Esperança, 701</v>
          </cell>
          <cell r="W2517" t="str">
            <v>95.690-000</v>
          </cell>
          <cell r="X2517" t="str">
            <v>CONVENCIONAL</v>
          </cell>
        </row>
        <row r="2518">
          <cell r="C2518" t="str">
            <v>14.011/13</v>
          </cell>
          <cell r="D2518" t="str">
            <v xml:space="preserve">PRODUTOS COLONIAIS DONA ALZIRA </v>
          </cell>
          <cell r="E2518" t="str">
            <v>ROLANTE</v>
          </cell>
          <cell r="F2518" t="str">
            <v>PORTO ALEGRE</v>
          </cell>
          <cell r="G2518">
            <v>41358</v>
          </cell>
          <cell r="H2518" t="str">
            <v>103.103.617.0</v>
          </cell>
          <cell r="I2518">
            <v>0</v>
          </cell>
          <cell r="K2518">
            <v>41358</v>
          </cell>
          <cell r="L2518" t="str">
            <v>PANIFICADOS</v>
          </cell>
          <cell r="M2518" t="str">
            <v>TRIGO</v>
          </cell>
          <cell r="O2518" t="str">
            <v>Lourival de Paula Machado</v>
          </cell>
          <cell r="P2518" t="str">
            <v>51 9893 4344 / 9838 5669</v>
          </cell>
          <cell r="R2518" t="str">
            <v>VEGETAL</v>
          </cell>
          <cell r="V2518" t="str">
            <v>Estrada Fazenda Fleck. 1205</v>
          </cell>
          <cell r="W2518" t="str">
            <v>95.690-000</v>
          </cell>
          <cell r="X2518" t="str">
            <v>CONVENCIONAL</v>
          </cell>
        </row>
        <row r="2519">
          <cell r="C2519" t="str">
            <v>14.012/13</v>
          </cell>
          <cell r="D2519" t="str">
            <v>PISCICULTURA OLHOS D'ÁGUA</v>
          </cell>
          <cell r="E2519" t="str">
            <v>TAQUARA</v>
          </cell>
          <cell r="G2519">
            <v>41402</v>
          </cell>
          <cell r="H2519" t="str">
            <v>141.102.445.9</v>
          </cell>
          <cell r="I2519">
            <v>0</v>
          </cell>
          <cell r="J2519">
            <v>43479</v>
          </cell>
          <cell r="K2519" t="str">
            <v>DESC</v>
          </cell>
          <cell r="L2519" t="str">
            <v>POSTAS E FILÉS DE CARPA E TILÁPIA</v>
          </cell>
          <cell r="M2519" t="str">
            <v>PESCADOS OU PISCICULTURA</v>
          </cell>
          <cell r="N2519" t="str">
            <v>LO Mun nº 049/2019</v>
          </cell>
          <cell r="O2519" t="str">
            <v>João Carlos Reis de Oliveira</v>
          </cell>
          <cell r="P2519" t="str">
            <v>51 99712 3022 / 99604 2143</v>
          </cell>
          <cell r="R2519" t="str">
            <v>ANIMAL</v>
          </cell>
          <cell r="S2519" t="str">
            <v>SIM</v>
          </cell>
          <cell r="V2519" t="str">
            <v>Beco Irmãos Oliveira Nº 4.847 - Bairro Olhos D'Água</v>
          </cell>
          <cell r="W2519" t="str">
            <v>95.614-000</v>
          </cell>
          <cell r="X2519" t="str">
            <v>CONVENCIONAL</v>
          </cell>
        </row>
        <row r="2520">
          <cell r="C2520" t="str">
            <v>14.013/13</v>
          </cell>
          <cell r="D2520" t="str">
            <v>IRMÃOS ENZWEILER E CIA</v>
          </cell>
          <cell r="E2520" t="str">
            <v>PRESIDENTE LUCENA</v>
          </cell>
          <cell r="F2520" t="str">
            <v>PORTO ALEGRE</v>
          </cell>
          <cell r="G2520">
            <v>41416</v>
          </cell>
          <cell r="H2520" t="str">
            <v>395.000.383.7</v>
          </cell>
          <cell r="I2520">
            <v>1</v>
          </cell>
          <cell r="J2520">
            <v>41422</v>
          </cell>
          <cell r="K2520">
            <v>44735</v>
          </cell>
          <cell r="L2520" t="str">
            <v>CACHAÇA</v>
          </cell>
          <cell r="M2520" t="str">
            <v>CANA-DE-AÇÚCAR</v>
          </cell>
          <cell r="N2520" t="str">
            <v>LO N°008/2022</v>
          </cell>
          <cell r="O2520" t="str">
            <v>Regis Elias Enzweiler</v>
          </cell>
          <cell r="P2520" t="str">
            <v>51 99686 0762</v>
          </cell>
          <cell r="R2520" t="str">
            <v>BEBIDAS</v>
          </cell>
          <cell r="S2520" t="str">
            <v>MAPA</v>
          </cell>
          <cell r="U2520" t="str">
            <v>unserschnaps@ibest.com.br</v>
          </cell>
          <cell r="V2520" t="str">
            <v>Av. Presidente Lucena nº 5230 - Arroio Veado</v>
          </cell>
          <cell r="W2520" t="str">
            <v>93.945-000</v>
          </cell>
          <cell r="X2520" t="str">
            <v>CONVENCIONAL</v>
          </cell>
        </row>
        <row r="2521">
          <cell r="C2521" t="str">
            <v>14.014/13</v>
          </cell>
          <cell r="D2521" t="str">
            <v>MATEUS SAMUEL KOLLING</v>
          </cell>
          <cell r="E2521" t="str">
            <v>MORRO REUTER</v>
          </cell>
          <cell r="G2521">
            <v>41430</v>
          </cell>
          <cell r="H2521" t="str">
            <v>377.101.262.9</v>
          </cell>
          <cell r="I2521">
            <v>0</v>
          </cell>
          <cell r="J2521">
            <v>42908</v>
          </cell>
          <cell r="K2521" t="str">
            <v>DESC</v>
          </cell>
          <cell r="L2521" t="str">
            <v>OVOS DE CODORNA</v>
          </cell>
          <cell r="M2521" t="str">
            <v>CRIAÇÃO DE CODORNAS</v>
          </cell>
          <cell r="O2521" t="str">
            <v>Mateus Samuel Kolling</v>
          </cell>
          <cell r="P2521" t="str">
            <v>51 3569 1006</v>
          </cell>
          <cell r="R2521" t="str">
            <v>ANIMAL</v>
          </cell>
          <cell r="S2521" t="str">
            <v>SIE (DIPOA)</v>
          </cell>
          <cell r="U2521" t="str">
            <v>koldhe@hotmail.com</v>
          </cell>
          <cell r="V2521" t="str">
            <v>Rua Jacob Kolling, nº45, Picada São Paulo</v>
          </cell>
          <cell r="W2521" t="str">
            <v>93.990-000</v>
          </cell>
          <cell r="X2521" t="str">
            <v>CONVENCIONAL</v>
          </cell>
        </row>
        <row r="2522">
          <cell r="C2522" t="str">
            <v>14.015/13</v>
          </cell>
          <cell r="D2522" t="str">
            <v>VINHOS DON FRANCHESCO</v>
          </cell>
          <cell r="E2522" t="str">
            <v>ROLANTE</v>
          </cell>
          <cell r="F2522" t="str">
            <v>PORTO ALEGRE</v>
          </cell>
          <cell r="G2522">
            <v>41430</v>
          </cell>
          <cell r="H2522" t="str">
            <v>103.002.029.6</v>
          </cell>
          <cell r="I2522">
            <v>1</v>
          </cell>
          <cell r="J2522">
            <v>41670</v>
          </cell>
          <cell r="K2522">
            <v>44699</v>
          </cell>
          <cell r="L2522" t="str">
            <v>VINHOS (TINTO, BRANCO E ROSE)</v>
          </cell>
          <cell r="M2522" t="str">
            <v>VITIVINICULTURA</v>
          </cell>
          <cell r="N2522" t="str">
            <v>LO N° 071/2018</v>
          </cell>
          <cell r="O2522" t="str">
            <v>ANA BEATRÍS LAZZARI</v>
          </cell>
          <cell r="P2522" t="str">
            <v>51 99723 7656</v>
          </cell>
          <cell r="R2522" t="str">
            <v>BEBIDAS</v>
          </cell>
          <cell r="S2522" t="str">
            <v>MAPA</v>
          </cell>
          <cell r="U2522" t="str">
            <v>anablazzari@hotmail.com</v>
          </cell>
          <cell r="V2522" t="str">
            <v>Estrada Boa Esperança, 3030 - Boa Esperança</v>
          </cell>
          <cell r="W2522" t="str">
            <v>95.690-000</v>
          </cell>
          <cell r="X2522" t="str">
            <v>CONVENCIONAL</v>
          </cell>
        </row>
        <row r="2523">
          <cell r="C2523" t="str">
            <v>14.016/13</v>
          </cell>
          <cell r="D2523" t="str">
            <v>FAMÍLIA NATH</v>
          </cell>
          <cell r="E2523" t="str">
            <v>IGREJINHA</v>
          </cell>
          <cell r="F2523" t="str">
            <v>PORTO ALEGRE</v>
          </cell>
          <cell r="G2523">
            <v>41446</v>
          </cell>
          <cell r="H2523" t="str">
            <v>161.101.272.1</v>
          </cell>
          <cell r="I2523">
            <v>0</v>
          </cell>
          <cell r="K2523">
            <v>41446</v>
          </cell>
          <cell r="L2523" t="str">
            <v>CONSERVAS VEGETAIS</v>
          </cell>
          <cell r="M2523" t="str">
            <v>HORTICULTURA E FRUTICULTURA</v>
          </cell>
          <cell r="O2523" t="str">
            <v>Noeli Fenner Nath</v>
          </cell>
          <cell r="P2523" t="str">
            <v>51 9978 7666</v>
          </cell>
          <cell r="Q2523" t="str">
            <v>51 3545 1307</v>
          </cell>
          <cell r="R2523" t="str">
            <v>VEGETAL</v>
          </cell>
          <cell r="V2523" t="str">
            <v>Linha Dreyer, Serra Grande</v>
          </cell>
          <cell r="W2523" t="str">
            <v>95.650-000</v>
          </cell>
          <cell r="X2523" t="str">
            <v>CONVENCIONAL</v>
          </cell>
        </row>
        <row r="2524">
          <cell r="C2524" t="str">
            <v>14.017/13</v>
          </cell>
          <cell r="D2524" t="str">
            <v>FRANCIELE DAIANE SCHMIDT</v>
          </cell>
          <cell r="E2524" t="str">
            <v>PRESIDENTE LUCENA</v>
          </cell>
          <cell r="F2524" t="str">
            <v>PORTO ALEGRE</v>
          </cell>
          <cell r="G2524">
            <v>41492</v>
          </cell>
          <cell r="H2524" t="str">
            <v>395.100.943.0</v>
          </cell>
          <cell r="I2524">
            <v>0</v>
          </cell>
          <cell r="K2524">
            <v>41433</v>
          </cell>
          <cell r="L2524" t="str">
            <v>MELADO</v>
          </cell>
          <cell r="M2524" t="str">
            <v>CANA-DE-AÇÚCAR</v>
          </cell>
          <cell r="O2524" t="str">
            <v>Franciele Daiane Schmidt</v>
          </cell>
          <cell r="P2524" t="str">
            <v>51 9201 6740</v>
          </cell>
          <cell r="R2524" t="str">
            <v>VEGETAL</v>
          </cell>
          <cell r="V2524" t="str">
            <v>Av. Presidente Lucena, s/n, b. arroio dos Ratos</v>
          </cell>
          <cell r="W2524" t="str">
            <v>93.945-000</v>
          </cell>
          <cell r="X2524" t="str">
            <v>CONVENCIONAL</v>
          </cell>
        </row>
        <row r="2525">
          <cell r="C2525" t="str">
            <v>14.018/13</v>
          </cell>
          <cell r="D2525" t="str">
            <v>VERÔNICA</v>
          </cell>
          <cell r="E2525" t="str">
            <v>ROLANTE</v>
          </cell>
          <cell r="F2525" t="str">
            <v>PORTO ALEGRE</v>
          </cell>
          <cell r="G2525">
            <v>41582</v>
          </cell>
          <cell r="H2525" t="str">
            <v>800.210.670.7</v>
          </cell>
          <cell r="I2525">
            <v>1</v>
          </cell>
          <cell r="J2525">
            <v>44118</v>
          </cell>
          <cell r="K2525">
            <v>44118</v>
          </cell>
          <cell r="L2525" t="str">
            <v>PANIFICADOS - PÃO DE MILHO, MASSA, CAPELETTI E PÃO ITALIANO</v>
          </cell>
          <cell r="M2525" t="str">
            <v>MILHO</v>
          </cell>
          <cell r="N2525" t="str">
            <v>LO N°105/2017</v>
          </cell>
          <cell r="O2525" t="str">
            <v>VERÔNICA MARIA MONTEMEZZO</v>
          </cell>
          <cell r="P2525" t="str">
            <v>51 99806 8380</v>
          </cell>
          <cell r="Q2525" t="str">
            <v>51 3778 4649</v>
          </cell>
          <cell r="R2525" t="str">
            <v>VEGETAL</v>
          </cell>
          <cell r="S2525" t="str">
            <v>VIGILÂNCIA SANITÁRIA</v>
          </cell>
          <cell r="V2525" t="str">
            <v>Avenida João Batista Carraro, 3840 - Boa Esperança</v>
          </cell>
          <cell r="W2525" t="str">
            <v>95.690-000</v>
          </cell>
          <cell r="X2525" t="str">
            <v>CONVENCIONAL</v>
          </cell>
        </row>
        <row r="2526">
          <cell r="C2526" t="str">
            <v>14.019/14</v>
          </cell>
          <cell r="D2526" t="str">
            <v>EMBUTIDOS FAIFFER</v>
          </cell>
          <cell r="E2526" t="str">
            <v>IGREJINHA</v>
          </cell>
          <cell r="F2526" t="str">
            <v>PORTO ALEGRE</v>
          </cell>
          <cell r="G2526">
            <v>41677</v>
          </cell>
          <cell r="H2526" t="str">
            <v>161.004.071.3</v>
          </cell>
          <cell r="I2526">
            <v>0</v>
          </cell>
          <cell r="K2526">
            <v>41822</v>
          </cell>
          <cell r="L2526" t="str">
            <v>EMBUTIDOS</v>
          </cell>
          <cell r="M2526" t="str">
            <v>SUINOCULTURA</v>
          </cell>
          <cell r="O2526" t="str">
            <v>Ernani Arnoldo Faiffer</v>
          </cell>
          <cell r="P2526" t="str">
            <v>51 9671 1515</v>
          </cell>
          <cell r="Q2526" t="str">
            <v>51 3501 4516</v>
          </cell>
          <cell r="R2526" t="str">
            <v>ANIMAL</v>
          </cell>
          <cell r="U2526" t="str">
            <v>contato@embutidosfaiffer.com.br</v>
          </cell>
          <cell r="V2526" t="str">
            <v>Rua das Igrejas, nº12, Nova Aurora</v>
          </cell>
          <cell r="W2526" t="str">
            <v>95.650-000</v>
          </cell>
          <cell r="X2526" t="str">
            <v>CONVENCIONAL</v>
          </cell>
        </row>
        <row r="2527">
          <cell r="C2527" t="str">
            <v>14.020/14</v>
          </cell>
          <cell r="D2527" t="str">
            <v>COOPAI - COOP DOS PRODUTORES AGRÍCOLAS DE IGREJINHA</v>
          </cell>
          <cell r="E2527" t="str">
            <v>IGREJINHA</v>
          </cell>
          <cell r="F2527" t="str">
            <v>PORTO ALEGRE</v>
          </cell>
          <cell r="G2527">
            <v>41677</v>
          </cell>
          <cell r="H2527" t="str">
            <v>161.006.559.7</v>
          </cell>
          <cell r="I2527">
            <v>0</v>
          </cell>
          <cell r="K2527">
            <v>41822</v>
          </cell>
          <cell r="L2527" t="str">
            <v>SUCO DE UVA</v>
          </cell>
          <cell r="M2527" t="str">
            <v>VITIVINICULTURA</v>
          </cell>
          <cell r="O2527" t="str">
            <v>Ernani Arnoldo Faiffer</v>
          </cell>
          <cell r="P2527" t="str">
            <v>51 9678 4421 / 9671 1515</v>
          </cell>
          <cell r="R2527" t="str">
            <v>BEBIDAS</v>
          </cell>
          <cell r="V2527" t="str">
            <v>Rodovia RS-020, nº 59.530,Lajeadinho</v>
          </cell>
          <cell r="W2527" t="str">
            <v>95.650-000</v>
          </cell>
          <cell r="X2527" t="str">
            <v>CONVENCIONAL</v>
          </cell>
        </row>
        <row r="2528">
          <cell r="C2528" t="str">
            <v>14.021/14</v>
          </cell>
          <cell r="D2528" t="str">
            <v>RENI GILBERTO MEDTLER</v>
          </cell>
          <cell r="E2528" t="str">
            <v>PRESIDENTE LUCENA</v>
          </cell>
          <cell r="F2528" t="str">
            <v>PORTO ALEGRE</v>
          </cell>
          <cell r="G2528">
            <v>41704</v>
          </cell>
          <cell r="H2528" t="str">
            <v>395.100.050.5</v>
          </cell>
          <cell r="I2528">
            <v>0</v>
          </cell>
          <cell r="K2528">
            <v>41793</v>
          </cell>
          <cell r="L2528" t="str">
            <v>MELADO</v>
          </cell>
          <cell r="M2528" t="str">
            <v>CANA-DE-AÇÚCAR</v>
          </cell>
          <cell r="O2528" t="str">
            <v>Reni Gilberto Medtler</v>
          </cell>
          <cell r="R2528" t="str">
            <v>VEGETAL</v>
          </cell>
          <cell r="V2528" t="str">
            <v>Estr. Geral Linha Nova Baixa</v>
          </cell>
          <cell r="W2528" t="str">
            <v>93.945-000</v>
          </cell>
          <cell r="X2528" t="str">
            <v>CONVENCIONAL</v>
          </cell>
        </row>
        <row r="2529">
          <cell r="C2529" t="str">
            <v>14.022/14</v>
          </cell>
          <cell r="D2529" t="str">
            <v>IZONAOR EMERICH CARDOSO</v>
          </cell>
          <cell r="E2529" t="str">
            <v>TAQUARA</v>
          </cell>
          <cell r="F2529" t="str">
            <v>PORTO ALEGRE</v>
          </cell>
          <cell r="G2529">
            <v>41709</v>
          </cell>
          <cell r="H2529" t="str">
            <v>141.102.790.3</v>
          </cell>
          <cell r="I2529">
            <v>0</v>
          </cell>
          <cell r="K2529">
            <v>41946</v>
          </cell>
          <cell r="L2529" t="str">
            <v>PANIFICADOS</v>
          </cell>
          <cell r="M2529" t="str">
            <v>TRIGO</v>
          </cell>
          <cell r="O2529" t="str">
            <v>Izonaor Emerich Cardoso</v>
          </cell>
          <cell r="P2529" t="str">
            <v>51 9972 4094 / 9858 0131</v>
          </cell>
          <cell r="R2529" t="str">
            <v>VEGETAL</v>
          </cell>
          <cell r="V2529" t="str">
            <v>Estr. Velha Rolante, 110, Rio da Ilha</v>
          </cell>
          <cell r="W2529" t="str">
            <v>95.600-000</v>
          </cell>
          <cell r="X2529" t="str">
            <v>CONVENCIONAL</v>
          </cell>
        </row>
        <row r="2530">
          <cell r="C2530" t="str">
            <v>14.023/14</v>
          </cell>
          <cell r="D2530" t="str">
            <v>PISCICULTURA ÁGUAS DE AREIA</v>
          </cell>
          <cell r="E2530" t="str">
            <v>ROLANTE</v>
          </cell>
          <cell r="F2530" t="str">
            <v>PORTO ALEGRE</v>
          </cell>
          <cell r="G2530">
            <v>41709</v>
          </cell>
          <cell r="H2530" t="str">
            <v>103.103.327.8</v>
          </cell>
          <cell r="I2530">
            <v>0</v>
          </cell>
          <cell r="K2530">
            <v>41946</v>
          </cell>
          <cell r="L2530" t="str">
            <v xml:space="preserve">FILÉ DE TILÁPIA </v>
          </cell>
          <cell r="M2530" t="str">
            <v>PESCADOS OU PISCICULTURA</v>
          </cell>
          <cell r="O2530" t="str">
            <v>Sergio Luis Schierhold</v>
          </cell>
          <cell r="P2530" t="str">
            <v>51 9976 9884 / 9848 2126</v>
          </cell>
          <cell r="R2530" t="str">
            <v>ANIMAL</v>
          </cell>
          <cell r="V2530" t="str">
            <v>Estrada da Areia, 1050, distr. Areia</v>
          </cell>
          <cell r="W2530" t="str">
            <v>95.690-000</v>
          </cell>
          <cell r="X2530" t="str">
            <v>CONVENCIONAL</v>
          </cell>
        </row>
        <row r="2531">
          <cell r="C2531" t="str">
            <v>14.024/14</v>
          </cell>
          <cell r="D2531" t="str">
            <v>RECANTO DOS QUEIJOS</v>
          </cell>
          <cell r="E2531" t="str">
            <v>PAROBÉ</v>
          </cell>
          <cell r="F2531" t="str">
            <v>PORTO ALEGRE</v>
          </cell>
          <cell r="G2531">
            <v>41814</v>
          </cell>
          <cell r="H2531" t="str">
            <v>241.101.319.6</v>
          </cell>
          <cell r="I2531">
            <v>1</v>
          </cell>
          <cell r="J2531">
            <v>43252</v>
          </cell>
          <cell r="K2531">
            <v>43106</v>
          </cell>
          <cell r="L2531" t="str">
            <v>QUEIJO</v>
          </cell>
          <cell r="M2531" t="str">
            <v>BOVINOCULTURA DE LEITE</v>
          </cell>
          <cell r="N2531" t="str">
            <v>PARECER SEMA 216/2020 - SECRETARIA MUNICIPAL DEMEIO AMBIENTE</v>
          </cell>
          <cell r="O2531" t="str">
            <v>Leda Maria Ambrozi</v>
          </cell>
          <cell r="P2531" t="str">
            <v>51 9781 6404 / 9973 9215</v>
          </cell>
          <cell r="R2531" t="str">
            <v>ANIMAL</v>
          </cell>
          <cell r="S2531" t="str">
            <v>SIM</v>
          </cell>
          <cell r="V2531" t="str">
            <v>Estrada do funil, 881, Bairro Funil</v>
          </cell>
          <cell r="W2531" t="str">
            <v>95.630-000</v>
          </cell>
          <cell r="X2531" t="str">
            <v>CONVENCIONAL</v>
          </cell>
        </row>
        <row r="2532">
          <cell r="C2532" t="str">
            <v>14.025/14</v>
          </cell>
          <cell r="D2532" t="str">
            <v>VINHOS DEI LAZZARI</v>
          </cell>
          <cell r="E2532" t="str">
            <v>ROLANTE</v>
          </cell>
          <cell r="F2532" t="str">
            <v>PORTO ALEGRE</v>
          </cell>
          <cell r="G2532">
            <v>41989</v>
          </cell>
          <cell r="H2532" t="str">
            <v>103.002.433.0</v>
          </cell>
          <cell r="I2532">
            <v>1</v>
          </cell>
          <cell r="J2532">
            <v>42068</v>
          </cell>
          <cell r="K2532">
            <v>42127</v>
          </cell>
          <cell r="L2532" t="str">
            <v>VINHOS</v>
          </cell>
          <cell r="M2532" t="str">
            <v>VITIVINICULTURA</v>
          </cell>
          <cell r="O2532" t="str">
            <v>Ivan Leandro Lazzari</v>
          </cell>
          <cell r="P2532" t="str">
            <v>51 9944 6846 / 9811 5527</v>
          </cell>
          <cell r="R2532" t="str">
            <v>BEBIDAS</v>
          </cell>
          <cell r="S2532" t="str">
            <v>MAPA</v>
          </cell>
          <cell r="V2532" t="str">
            <v>Estrada Boa Esperança, nº 2.500</v>
          </cell>
          <cell r="W2532" t="str">
            <v>95.690-000</v>
          </cell>
          <cell r="X2532" t="str">
            <v>CONVENCIONAL</v>
          </cell>
        </row>
        <row r="2533">
          <cell r="C2533" t="str">
            <v>14.026/15</v>
          </cell>
          <cell r="D2533" t="str">
            <v>SÍTIO DO PEIXE</v>
          </cell>
          <cell r="E2533" t="str">
            <v>PAROBÉ</v>
          </cell>
          <cell r="F2533" t="str">
            <v>PORTO ALEGRE</v>
          </cell>
          <cell r="G2533">
            <v>42184</v>
          </cell>
          <cell r="H2533" t="str">
            <v>241.100.682.3</v>
          </cell>
          <cell r="I2533">
            <v>1</v>
          </cell>
          <cell r="J2533">
            <v>42272</v>
          </cell>
          <cell r="K2533">
            <v>44792</v>
          </cell>
          <cell r="L2533" t="str">
            <v>BOLINHO, POLPA E FILÉ DE PEIXE</v>
          </cell>
          <cell r="M2533" t="str">
            <v>PESCADOS OU PISCICULTURA</v>
          </cell>
          <cell r="N2533" t="str">
            <v>LO Mun nº 007/2021</v>
          </cell>
          <cell r="O2533" t="str">
            <v>Alberto Daniel Schirmer</v>
          </cell>
          <cell r="P2533" t="str">
            <v>51 99133 9070</v>
          </cell>
          <cell r="R2533" t="str">
            <v>ANIMAL</v>
          </cell>
          <cell r="S2533" t="str">
            <v>SIM</v>
          </cell>
          <cell r="U2533" t="str">
            <v>albertoschirmer@hotmail.com</v>
          </cell>
          <cell r="V2533" t="str">
            <v>Estrada Integração, 832 - Santa Cristina do Pinhal</v>
          </cell>
          <cell r="W2533" t="str">
            <v>95.630-000</v>
          </cell>
          <cell r="X2533" t="str">
            <v>CONVENCIONAL</v>
          </cell>
        </row>
        <row r="2534">
          <cell r="C2534" t="str">
            <v>14.027/15</v>
          </cell>
          <cell r="D2534" t="str">
            <v>CABANHA RANCHO DAS CABRAS</v>
          </cell>
          <cell r="E2534" t="str">
            <v>TAQUARA</v>
          </cell>
          <cell r="F2534" t="str">
            <v>PORTO ALEGRE</v>
          </cell>
          <cell r="G2534">
            <v>42293</v>
          </cell>
          <cell r="H2534" t="str">
            <v>141.104.986.9</v>
          </cell>
          <cell r="I2534">
            <v>1</v>
          </cell>
          <cell r="J2534">
            <v>42909</v>
          </cell>
          <cell r="K2534">
            <v>42909</v>
          </cell>
          <cell r="L2534" t="str">
            <v>QUEIJOS, IOGURTE, LEITE PASTEURIZADO E SORVETE</v>
          </cell>
          <cell r="M2534" t="str">
            <v>CAPRINOCULTURA</v>
          </cell>
          <cell r="O2534" t="str">
            <v>Eduardo Valdinei dos Santos Almeida</v>
          </cell>
          <cell r="P2534" t="str">
            <v>51 9949 8934 / 9775 1197 / 8601 0545</v>
          </cell>
          <cell r="R2534" t="str">
            <v>ANIMAL</v>
          </cell>
          <cell r="S2534" t="str">
            <v>SIM</v>
          </cell>
          <cell r="U2534" t="str">
            <v>cabanharanchodascabras@yahoo.com.br</v>
          </cell>
          <cell r="V2534" t="str">
            <v>Estrada Antonio Petry,1347 -Fazenda Fialho</v>
          </cell>
          <cell r="W2534" t="str">
            <v>95.600-000</v>
          </cell>
          <cell r="X2534" t="str">
            <v>CONVENCIONAL</v>
          </cell>
        </row>
        <row r="2535">
          <cell r="C2535" t="str">
            <v>14.028/15</v>
          </cell>
          <cell r="D2535" t="str">
            <v>ROQUE EXNER</v>
          </cell>
          <cell r="E2535" t="str">
            <v>PRESIDENTE LUCENA</v>
          </cell>
          <cell r="F2535" t="str">
            <v>PORTO ALEGRE</v>
          </cell>
          <cell r="G2535">
            <v>42324</v>
          </cell>
          <cell r="H2535" t="str">
            <v>395.100.140.4</v>
          </cell>
          <cell r="I2535">
            <v>0</v>
          </cell>
          <cell r="K2535">
            <v>42324</v>
          </cell>
          <cell r="L2535" t="str">
            <v>SCHIMIER</v>
          </cell>
          <cell r="M2535" t="str">
            <v>CANA-DE-AÇÚCAR</v>
          </cell>
          <cell r="O2535" t="str">
            <v>Roque Exner</v>
          </cell>
          <cell r="R2535" t="str">
            <v>VEGETAL</v>
          </cell>
          <cell r="V2535" t="str">
            <v>Av. Presidente Lucena, nº 960</v>
          </cell>
          <cell r="W2535" t="str">
            <v>93.945-000</v>
          </cell>
          <cell r="X2535" t="str">
            <v>CONVENCIONAL</v>
          </cell>
        </row>
        <row r="2536">
          <cell r="C2536" t="str">
            <v>14.029/15</v>
          </cell>
          <cell r="D2536" t="str">
            <v>J.C.A. DERIVADOS DE LEITE</v>
          </cell>
          <cell r="E2536" t="str">
            <v>RIOZINHO</v>
          </cell>
          <cell r="F2536" t="str">
            <v>PORTO ALEGRE</v>
          </cell>
          <cell r="G2536">
            <v>42324</v>
          </cell>
          <cell r="H2536" t="str">
            <v>307.100.827.0</v>
          </cell>
          <cell r="I2536">
            <v>1</v>
          </cell>
          <cell r="J2536">
            <v>43234</v>
          </cell>
          <cell r="K2536">
            <v>43234</v>
          </cell>
          <cell r="L2536" t="str">
            <v>QUEIJO, BEBIDA LÁCTEA, IOGURTE, DOCE DE LEITE</v>
          </cell>
          <cell r="M2536" t="str">
            <v>BOVINOCULTURA DE LEITE</v>
          </cell>
          <cell r="N2536" t="str">
            <v>LICENÇA DE OPERAÇÃO Nº 018/2017 - SECRETARIA MUNICIPAL DE MEIO AMBIENTE E AGRICULTURA</v>
          </cell>
          <cell r="O2536" t="str">
            <v>Alex Fabiano Benedetti</v>
          </cell>
          <cell r="P2536" t="str">
            <v>51 9825 0662</v>
          </cell>
          <cell r="R2536" t="str">
            <v>ANIMAL</v>
          </cell>
          <cell r="U2536" t="str">
            <v>aertmann@bol.com.br</v>
          </cell>
          <cell r="V2536" t="str">
            <v>Linha Mauri - RS239 - Km 45</v>
          </cell>
          <cell r="W2536" t="str">
            <v>95.695-000</v>
          </cell>
          <cell r="X2536" t="str">
            <v>CONVENCIONAL</v>
          </cell>
        </row>
        <row r="2537">
          <cell r="C2537" t="str">
            <v>14.030/15</v>
          </cell>
          <cell r="D2537" t="str">
            <v>DENILSON LAUX</v>
          </cell>
          <cell r="E2537" t="str">
            <v>PRESIDENTE LUCENA</v>
          </cell>
          <cell r="G2537">
            <v>42331</v>
          </cell>
          <cell r="H2537" t="str">
            <v>395.100.916.2</v>
          </cell>
          <cell r="I2537">
            <v>0</v>
          </cell>
          <cell r="K2537" t="str">
            <v>DESC</v>
          </cell>
          <cell r="L2537" t="str">
            <v xml:space="preserve">PANIFICADOS - CUCAS, BOLACHAS </v>
          </cell>
          <cell r="M2537" t="str">
            <v>TRIGO</v>
          </cell>
          <cell r="O2537" t="str">
            <v>Denilson Laux</v>
          </cell>
          <cell r="R2537" t="str">
            <v>VEGETAL</v>
          </cell>
          <cell r="V2537" t="str">
            <v>Av. Presidente Lucena, Nº 4700</v>
          </cell>
          <cell r="W2537" t="str">
            <v>93.945-000</v>
          </cell>
          <cell r="X2537" t="str">
            <v>CONVENCIONAL</v>
          </cell>
        </row>
        <row r="2538">
          <cell r="C2538" t="str">
            <v>14.031/15</v>
          </cell>
          <cell r="D2538" t="str">
            <v>IRMÃOS COLOMBO</v>
          </cell>
          <cell r="E2538" t="str">
            <v>ROLANTE</v>
          </cell>
          <cell r="F2538" t="str">
            <v>PORTO ALEGRE</v>
          </cell>
          <cell r="G2538">
            <v>42338</v>
          </cell>
          <cell r="H2538" t="str">
            <v>103.003.235.9</v>
          </cell>
          <cell r="I2538">
            <v>1</v>
          </cell>
          <cell r="J2538">
            <v>43496</v>
          </cell>
          <cell r="K2538">
            <v>44739</v>
          </cell>
          <cell r="L2538" t="str">
            <v>SUCO DE UVA</v>
          </cell>
          <cell r="M2538" t="str">
            <v>VITIVINICULTURA</v>
          </cell>
          <cell r="N2538" t="str">
            <v>Licença Municipal</v>
          </cell>
          <cell r="O2538" t="str">
            <v>CRISTIANO COLOMBO</v>
          </cell>
          <cell r="P2538" t="str">
            <v>51 9823 6810</v>
          </cell>
          <cell r="R2538" t="str">
            <v>BEBIDAS</v>
          </cell>
          <cell r="S2538" t="str">
            <v>MAPA</v>
          </cell>
          <cell r="V2538" t="str">
            <v>Estrada Boa Esperança Nº 3390 - Boa Esperança</v>
          </cell>
          <cell r="W2538" t="str">
            <v>95.690-000</v>
          </cell>
          <cell r="X2538" t="str">
            <v>CONVENCIONAL</v>
          </cell>
        </row>
        <row r="2539">
          <cell r="C2539" t="str">
            <v>14.032/15</v>
          </cell>
          <cell r="D2539" t="str">
            <v>LEONIR PAULO STAUDT</v>
          </cell>
          <cell r="E2539" t="str">
            <v>ROLANTE</v>
          </cell>
          <cell r="F2539" t="str">
            <v>PORTO ALEGRE</v>
          </cell>
          <cell r="G2539">
            <v>42341</v>
          </cell>
          <cell r="H2539" t="str">
            <v>103.103.939.0</v>
          </cell>
          <cell r="I2539">
            <v>0</v>
          </cell>
          <cell r="K2539">
            <v>42075</v>
          </cell>
          <cell r="L2539" t="str">
            <v>FRANGO</v>
          </cell>
          <cell r="M2539" t="str">
            <v>AVICULTURA DE CORTE</v>
          </cell>
          <cell r="O2539" t="str">
            <v>LEONIR PAULO STAUDT</v>
          </cell>
          <cell r="P2539" t="str">
            <v>51 9784 9660</v>
          </cell>
          <cell r="R2539" t="str">
            <v>ANIMAL</v>
          </cell>
          <cell r="V2539" t="str">
            <v>Estrada da Barrinha Nº 132</v>
          </cell>
          <cell r="W2539" t="str">
            <v>95.690-000</v>
          </cell>
          <cell r="X2539" t="str">
            <v>CONVENCIONAL</v>
          </cell>
        </row>
        <row r="2540">
          <cell r="C2540" t="str">
            <v>14.033/15</v>
          </cell>
          <cell r="D2540" t="str">
            <v>SUCOS DESIAM</v>
          </cell>
          <cell r="E2540" t="str">
            <v>SANTA MARIA DO HERVAL</v>
          </cell>
          <cell r="F2540" t="str">
            <v>PORTO ALEGRE</v>
          </cell>
          <cell r="G2540">
            <v>42349</v>
          </cell>
          <cell r="H2540" t="str">
            <v>309.101.284.2</v>
          </cell>
          <cell r="I2540">
            <v>0</v>
          </cell>
          <cell r="K2540">
            <v>42320</v>
          </cell>
          <cell r="L2540" t="str">
            <v>SUCO DE UVA INTEGRAL</v>
          </cell>
          <cell r="M2540" t="str">
            <v>VITIVINICULTURA</v>
          </cell>
          <cell r="O2540" t="str">
            <v>ROMEU DESIAM</v>
          </cell>
          <cell r="R2540" t="str">
            <v>BEBIDAS</v>
          </cell>
          <cell r="V2540" t="str">
            <v>Nova Renânia Nº 2450</v>
          </cell>
          <cell r="W2540" t="str">
            <v>93.995-000</v>
          </cell>
          <cell r="X2540" t="str">
            <v>CONVENCIONAL</v>
          </cell>
        </row>
        <row r="2541">
          <cell r="C2541" t="str">
            <v>14.034/15</v>
          </cell>
          <cell r="D2541" t="str">
            <v>MARIA CLÉRIA FERREIRA DA SILVA</v>
          </cell>
          <cell r="E2541" t="str">
            <v>ROLANTE</v>
          </cell>
          <cell r="F2541" t="str">
            <v>PORTO ALEGRE</v>
          </cell>
          <cell r="G2541">
            <v>42349</v>
          </cell>
          <cell r="H2541" t="str">
            <v>103.104.810.0</v>
          </cell>
          <cell r="I2541">
            <v>0</v>
          </cell>
          <cell r="K2541">
            <v>42320</v>
          </cell>
          <cell r="L2541" t="str">
            <v>OVOS</v>
          </cell>
          <cell r="M2541" t="str">
            <v>AVICULTURA DE POSTURA</v>
          </cell>
          <cell r="O2541" t="str">
            <v>MARIA CLÉRIA FERREIRA DA SILVA</v>
          </cell>
          <cell r="P2541" t="str">
            <v>51 9784 9660</v>
          </cell>
          <cell r="R2541" t="str">
            <v>ANIMAL</v>
          </cell>
          <cell r="V2541" t="str">
            <v>Rua Anexação Nº 2845</v>
          </cell>
          <cell r="W2541" t="str">
            <v>95.690-000</v>
          </cell>
          <cell r="X2541" t="str">
            <v>CONVENCIONAL</v>
          </cell>
        </row>
        <row r="2542">
          <cell r="C2542" t="str">
            <v>14.035/15</v>
          </cell>
          <cell r="D2542" t="str">
            <v>NOEDIR JANGELL AVILA</v>
          </cell>
          <cell r="E2542" t="str">
            <v>ROLANTE</v>
          </cell>
          <cell r="F2542" t="str">
            <v>PORTO ALEGRE</v>
          </cell>
          <cell r="G2542">
            <v>42349</v>
          </cell>
          <cell r="H2542" t="str">
            <v>103.104.632.9</v>
          </cell>
          <cell r="I2542">
            <v>0</v>
          </cell>
          <cell r="K2542">
            <v>42320</v>
          </cell>
          <cell r="L2542" t="str">
            <v>LEITE</v>
          </cell>
          <cell r="M2542" t="str">
            <v>BOVINOCULTURA DE LEITE</v>
          </cell>
          <cell r="O2542" t="str">
            <v>NOEDIR JANGELL AVILA</v>
          </cell>
          <cell r="P2542" t="str">
            <v>51 9966 6501 / 9827 2502</v>
          </cell>
          <cell r="R2542" t="str">
            <v>ANIMAL</v>
          </cell>
          <cell r="V2542" t="str">
            <v>Linha Mascarada Nº 800</v>
          </cell>
          <cell r="W2542" t="str">
            <v>95.690-000</v>
          </cell>
          <cell r="X2542" t="str">
            <v>CONVENCIONAL</v>
          </cell>
        </row>
        <row r="2543">
          <cell r="C2543" t="str">
            <v>14.036/16</v>
          </cell>
          <cell r="D2543" t="str">
            <v>SUCOS MARINS</v>
          </cell>
          <cell r="E2543" t="str">
            <v>ROLANTE</v>
          </cell>
          <cell r="F2543" t="str">
            <v>PORTO ALEGRE</v>
          </cell>
          <cell r="G2543">
            <v>42422</v>
          </cell>
          <cell r="H2543" t="str">
            <v>103.104.851.8</v>
          </cell>
          <cell r="I2543">
            <v>1</v>
          </cell>
          <cell r="J2543">
            <v>45273</v>
          </cell>
          <cell r="K2543">
            <v>45273</v>
          </cell>
          <cell r="L2543" t="str">
            <v>SUCO DE LARANJA</v>
          </cell>
          <cell r="M2543" t="str">
            <v>FRUTICULTURA</v>
          </cell>
          <cell r="N2543" t="str">
            <v>DILA SMSMA/DMA 10/2023</v>
          </cell>
          <cell r="O2543" t="str">
            <v>MARLON MARTINS</v>
          </cell>
          <cell r="P2543" t="str">
            <v>51 9975 2198 / 8469 6565</v>
          </cell>
          <cell r="R2543" t="str">
            <v>VEGETAL</v>
          </cell>
          <cell r="S2543" t="str">
            <v>MAPA</v>
          </cell>
          <cell r="U2543" t="str">
            <v>marlonmarins.mm@hotmail.com</v>
          </cell>
          <cell r="V2543" t="str">
            <v>Rua João Pedro Marim Nº 75, Casa 1 - Rolantinho</v>
          </cell>
          <cell r="W2543" t="str">
            <v>95.690-000</v>
          </cell>
          <cell r="X2543" t="str">
            <v>CONVENCIONAL</v>
          </cell>
        </row>
        <row r="2544">
          <cell r="C2544" t="str">
            <v>14.037/16</v>
          </cell>
          <cell r="D2544" t="str">
            <v>MARISTELA NANTHAL</v>
          </cell>
          <cell r="E2544" t="str">
            <v>TRÊS COROAS</v>
          </cell>
          <cell r="F2544" t="str">
            <v>PORTO ALEGRE</v>
          </cell>
          <cell r="G2544">
            <v>42551</v>
          </cell>
          <cell r="H2544" t="str">
            <v>146.101.608.5</v>
          </cell>
          <cell r="I2544">
            <v>0</v>
          </cell>
          <cell r="K2544">
            <v>43298</v>
          </cell>
          <cell r="L2544" t="str">
            <v>AIPIM CONGELADO, BRÓCOLIS, CENOURA, BETERRABA, ALFACE</v>
          </cell>
          <cell r="M2544" t="str">
            <v>MANDIOCA E HORTALIÇAS</v>
          </cell>
          <cell r="O2544" t="str">
            <v>MARISTELA NANTHAL</v>
          </cell>
          <cell r="R2544" t="str">
            <v>VEGETAL</v>
          </cell>
          <cell r="V2544" t="str">
            <v>Estrada Municipal da Serra Grande S/N, Linha 28</v>
          </cell>
          <cell r="W2544" t="str">
            <v>95.660-000</v>
          </cell>
          <cell r="X2544" t="str">
            <v>CONVENCIONAL</v>
          </cell>
        </row>
        <row r="2545">
          <cell r="C2545" t="str">
            <v>14.038/16</v>
          </cell>
          <cell r="D2545" t="str">
            <v>FAMILIAR COLONIAL GELINGER</v>
          </cell>
          <cell r="E2545" t="str">
            <v>PAROBÉ</v>
          </cell>
          <cell r="F2545" t="str">
            <v>PORTO ALEGRE</v>
          </cell>
          <cell r="G2545">
            <v>42711</v>
          </cell>
          <cell r="H2545" t="str">
            <v>241.100.878.8</v>
          </cell>
          <cell r="I2545">
            <v>1</v>
          </cell>
          <cell r="J2545">
            <v>43298</v>
          </cell>
          <cell r="K2545">
            <v>44812</v>
          </cell>
          <cell r="L2545" t="str">
            <v>RAPADURAS E MELADO</v>
          </cell>
          <cell r="M2545" t="str">
            <v>CANA-DE-AÇÚCAR</v>
          </cell>
          <cell r="N2545" t="str">
            <v>DECLARAÇÃO DE ISENÇÃO DE LICENCIAMENTO Nº 016/2018 - SMAMA</v>
          </cell>
          <cell r="O2545" t="str">
            <v>JULIO CESAR GELINGER</v>
          </cell>
          <cell r="P2545" t="str">
            <v>51 99656 1414</v>
          </cell>
          <cell r="R2545" t="str">
            <v>VEGETAL</v>
          </cell>
          <cell r="S2545" t="str">
            <v>VIGILÂNCIA SANITÁRIA</v>
          </cell>
          <cell r="U2545" t="str">
            <v>juliogelinger@gmail.com</v>
          </cell>
          <cell r="V2545" t="str">
            <v>Estrada Oscar Gelinger, nº 4040 - Morro Negro</v>
          </cell>
          <cell r="W2545" t="str">
            <v>95.630-000</v>
          </cell>
          <cell r="X2545" t="str">
            <v>CONVENCIONAL</v>
          </cell>
        </row>
        <row r="2546">
          <cell r="C2546" t="str">
            <v>14.039/17</v>
          </cell>
          <cell r="D2546" t="str">
            <v>ASSOCIAÇÃO PSICULTORES DE ROLANTE</v>
          </cell>
          <cell r="E2546" t="str">
            <v>ROLANTE</v>
          </cell>
          <cell r="F2546" t="str">
            <v>PORTO ALEGRE</v>
          </cell>
          <cell r="G2546">
            <v>42971</v>
          </cell>
          <cell r="H2546" t="str">
            <v>103.102.261.6</v>
          </cell>
          <cell r="I2546">
            <v>0</v>
          </cell>
          <cell r="K2546">
            <v>42971</v>
          </cell>
          <cell r="L2546" t="str">
            <v>FILÉ DE PEIXE</v>
          </cell>
          <cell r="M2546" t="str">
            <v>PESCADOS OU PISCICULTURA</v>
          </cell>
          <cell r="O2546" t="str">
            <v>ODENIR FERNANDO DA SILVA</v>
          </cell>
          <cell r="P2546" t="str">
            <v>51 98046 7314</v>
          </cell>
          <cell r="Q2546" t="str">
            <v>51 3547 1386</v>
          </cell>
          <cell r="R2546" t="str">
            <v>ANIMAL</v>
          </cell>
          <cell r="V2546" t="str">
            <v xml:space="preserve">Estrada de Areia s/n
</v>
          </cell>
          <cell r="W2546" t="str">
            <v>95.690-000</v>
          </cell>
          <cell r="X2546" t="str">
            <v>CONVENCIONAL</v>
          </cell>
        </row>
        <row r="2547">
          <cell r="C2547" t="str">
            <v>14.040/17</v>
          </cell>
          <cell r="D2547" t="str">
            <v>SÍTIO SANTANA - OVOS BERG</v>
          </cell>
          <cell r="E2547" t="str">
            <v>PAROBÉ</v>
          </cell>
          <cell r="F2547" t="str">
            <v>PORTO ALEGRE</v>
          </cell>
          <cell r="G2547">
            <v>43066</v>
          </cell>
          <cell r="H2547" t="str">
            <v>241.101.367.6</v>
          </cell>
          <cell r="I2547">
            <v>0</v>
          </cell>
          <cell r="K2547">
            <v>43066</v>
          </cell>
          <cell r="L2547" t="str">
            <v>OVOS</v>
          </cell>
          <cell r="M2547" t="str">
            <v>AVICULTURA DE POSTURA</v>
          </cell>
          <cell r="O2547" t="str">
            <v>MÁRCIA BERG</v>
          </cell>
          <cell r="Q2547" t="str">
            <v>51 3543 1429</v>
          </cell>
          <cell r="R2547" t="str">
            <v>ANIMAL</v>
          </cell>
          <cell r="V2547" t="str">
            <v>Estrada Adriano Ferreira dos Santos, 4200, F. Pires</v>
          </cell>
          <cell r="W2547" t="str">
            <v>95.690-000</v>
          </cell>
          <cell r="X2547" t="str">
            <v>CONVENCIONAL</v>
          </cell>
        </row>
        <row r="2548">
          <cell r="C2548" t="str">
            <v>14.041/17</v>
          </cell>
          <cell r="D2548" t="str">
            <v>FERNANDES PRODUTOS COLONIAIS</v>
          </cell>
          <cell r="E2548" t="str">
            <v>PAROBÉ</v>
          </cell>
          <cell r="F2548" t="str">
            <v>PORTO ALEGRE</v>
          </cell>
          <cell r="G2548">
            <v>43082</v>
          </cell>
          <cell r="H2548" t="str">
            <v>241.101.539.3</v>
          </cell>
          <cell r="I2548">
            <v>1</v>
          </cell>
          <cell r="J2548">
            <v>43601</v>
          </cell>
          <cell r="K2548">
            <v>43601</v>
          </cell>
          <cell r="L2548" t="str">
            <v>PANIFICADOS</v>
          </cell>
          <cell r="M2548" t="str">
            <v>TRIGO</v>
          </cell>
          <cell r="N2548" t="str">
            <v>PARECER SEMA 215/2020 - SECRETARIA MUNICIPAL DE MEIO AMBIENTE</v>
          </cell>
          <cell r="O2548" t="str">
            <v>ELANO JOSÉ FERNANDES</v>
          </cell>
          <cell r="Q2548" t="str">
            <v>51 3543 1429</v>
          </cell>
          <cell r="R2548" t="str">
            <v>VEGETAL</v>
          </cell>
          <cell r="S2548" t="str">
            <v>VIGILÂNCIA SANITÁRIA</v>
          </cell>
          <cell r="V2548" t="str">
            <v>Estrada Funil, 976,Funil</v>
          </cell>
          <cell r="W2548" t="str">
            <v>95.630-000</v>
          </cell>
          <cell r="X2548" t="str">
            <v>CONVENCIONAL</v>
          </cell>
        </row>
        <row r="2549">
          <cell r="C2549" t="str">
            <v>14.042/19</v>
          </cell>
          <cell r="D2549" t="str">
            <v>ROLANTE PESCADOS</v>
          </cell>
          <cell r="E2549" t="str">
            <v>ROLANTE</v>
          </cell>
          <cell r="F2549" t="str">
            <v>PORTO ALEGRE</v>
          </cell>
          <cell r="G2549">
            <v>43621</v>
          </cell>
          <cell r="H2549" t="str">
            <v>103.003.087.9</v>
          </cell>
          <cell r="I2549">
            <v>1</v>
          </cell>
          <cell r="J2549">
            <v>43643</v>
          </cell>
          <cell r="K2549">
            <v>44792</v>
          </cell>
          <cell r="L2549" t="str">
            <v>FILÉ DE TILÁPIA, FILÉ EMPANADO E BOLINHO DE PEIXE</v>
          </cell>
          <cell r="M2549" t="str">
            <v>PESCADOS OU PISCICULTURA</v>
          </cell>
          <cell r="O2549" t="str">
            <v>RENATO VALDIR KOHLRAUSCH</v>
          </cell>
          <cell r="P2549" t="str">
            <v>51 99414 8984</v>
          </cell>
          <cell r="R2549" t="str">
            <v>ANIMAL</v>
          </cell>
          <cell r="U2549" t="str">
            <v>rolantepescadosme@gmail.com</v>
          </cell>
          <cell r="V2549" t="str">
            <v>Estrada Municipal Cel. João Linck, nº 5425 - Areia</v>
          </cell>
          <cell r="W2549" t="str">
            <v>95.690-000</v>
          </cell>
          <cell r="X2549" t="str">
            <v>CONVENCIONAL</v>
          </cell>
        </row>
        <row r="2550">
          <cell r="C2550" t="str">
            <v>14.043/19</v>
          </cell>
          <cell r="D2550" t="str">
            <v>OSHUÁ DO PEIXE</v>
          </cell>
          <cell r="E2550" t="str">
            <v>TAQUARA</v>
          </cell>
          <cell r="F2550" t="str">
            <v>PORTO ALEGRE</v>
          </cell>
          <cell r="G2550">
            <v>43647</v>
          </cell>
          <cell r="H2550" t="str">
            <v>141.106.575.9</v>
          </cell>
          <cell r="I2550">
            <v>0</v>
          </cell>
          <cell r="K2550">
            <v>43472</v>
          </cell>
          <cell r="L2550" t="str">
            <v>FILÉ DE TILÁPIA, PEIXE EVISCERADO-CARPA E TILÁPIA, POSTAS DE TILÁPIA, BOLINHO DE PEIXE, ESPETINHO FILÉ</v>
          </cell>
          <cell r="M2550" t="str">
            <v>PESCADOS OU PISCICULTURA</v>
          </cell>
          <cell r="O2550" t="str">
            <v>CLAUDIOMIRO JOÃO ROMANI</v>
          </cell>
          <cell r="P2550" t="str">
            <v>51 99702 0217</v>
          </cell>
          <cell r="R2550" t="str">
            <v>ANIMAL</v>
          </cell>
          <cell r="V2550" t="str">
            <v>Estrada Salão União, nº 1005 - Vira Machado/Fazenda Fialho</v>
          </cell>
          <cell r="W2550" t="str">
            <v>95.622-000</v>
          </cell>
          <cell r="X2550" t="str">
            <v>CONVENCIONAL</v>
          </cell>
        </row>
        <row r="2551">
          <cell r="C2551" t="str">
            <v>14.044/20</v>
          </cell>
          <cell r="D2551" t="str">
            <v>HIRT AVICULTURA COLONIAL</v>
          </cell>
          <cell r="E2551" t="str">
            <v>TRÊS COROAS</v>
          </cell>
          <cell r="F2551" t="str">
            <v>PORTO ALEGRE</v>
          </cell>
          <cell r="G2551">
            <v>43936</v>
          </cell>
          <cell r="H2551" t="str">
            <v>146.101.873.8</v>
          </cell>
          <cell r="I2551">
            <v>1</v>
          </cell>
          <cell r="J2551">
            <v>44013</v>
          </cell>
          <cell r="K2551">
            <v>44601</v>
          </cell>
          <cell r="L2551" t="str">
            <v xml:space="preserve">OVOS </v>
          </cell>
          <cell r="M2551" t="str">
            <v>AVICULTURA DE POSTURA</v>
          </cell>
          <cell r="N2551" t="str">
            <v>DECLARAÇÃO DE NÃO INCIDENCIA LICENCIAMENTO AMBIENTAL MUNICIPAL - 2022</v>
          </cell>
          <cell r="O2551" t="str">
            <v>SÉRGIO HIRT</v>
          </cell>
          <cell r="P2551" t="str">
            <v>51 9828 94836 / 9815 69366</v>
          </cell>
          <cell r="R2551" t="str">
            <v>ANIMAL</v>
          </cell>
          <cell r="S2551" t="str">
            <v>SIM</v>
          </cell>
          <cell r="U2551" t="str">
            <v>sergiohirt@gmail.com</v>
          </cell>
          <cell r="V2551" t="str">
            <v xml:space="preserve">Estrada da Figueira, 2070 - Águas Brancas </v>
          </cell>
          <cell r="W2551" t="str">
            <v>95.660-000</v>
          </cell>
          <cell r="X2551" t="str">
            <v>EM TRANSIÇÃO AGROECOLÓGICA</v>
          </cell>
        </row>
        <row r="2552">
          <cell r="C2552" t="str">
            <v>14.045/20</v>
          </cell>
          <cell r="D2552" t="str">
            <v>SUCO E VINHOS DOM VITOR</v>
          </cell>
          <cell r="E2552" t="str">
            <v>ROLANTE</v>
          </cell>
          <cell r="F2552" t="str">
            <v>PORTO ALEGRE</v>
          </cell>
          <cell r="G2552">
            <v>43966</v>
          </cell>
          <cell r="H2552" t="str">
            <v>103.002.820.3</v>
          </cell>
          <cell r="I2552">
            <v>1</v>
          </cell>
          <cell r="J2552">
            <v>44012</v>
          </cell>
          <cell r="K2552">
            <v>44012</v>
          </cell>
          <cell r="L2552" t="str">
            <v>VINHO E SUCO</v>
          </cell>
          <cell r="M2552" t="str">
            <v>VITIVINICULTURA</v>
          </cell>
          <cell r="N2552" t="str">
            <v>LO N°028/2018</v>
          </cell>
          <cell r="O2552" t="str">
            <v>ALCEU JOÃO LAZZARI</v>
          </cell>
          <cell r="P2552" t="str">
            <v>51 99331 3867</v>
          </cell>
          <cell r="R2552" t="str">
            <v>BEBIDAS</v>
          </cell>
          <cell r="U2552" t="str">
            <v>sucosdomvitor@hotmail.com</v>
          </cell>
          <cell r="V2552" t="str">
            <v>Linha Nova Palmeira, 301 - Morro Grande</v>
          </cell>
          <cell r="W2552" t="str">
            <v>95.690-000</v>
          </cell>
          <cell r="X2552" t="str">
            <v>CONVENCIONAL</v>
          </cell>
        </row>
        <row r="2553">
          <cell r="C2553" t="str">
            <v>14.046/20</v>
          </cell>
          <cell r="D2553" t="str">
            <v>VINHOS E SUCOS SBARDELOTTO</v>
          </cell>
          <cell r="E2553" t="str">
            <v>ROLANTE</v>
          </cell>
          <cell r="F2553" t="str">
            <v>PORTO ALEGRE</v>
          </cell>
          <cell r="G2553">
            <v>43966</v>
          </cell>
          <cell r="H2553" t="str">
            <v>103.002.030.0</v>
          </cell>
          <cell r="I2553">
            <v>1</v>
          </cell>
          <cell r="J2553">
            <v>43983</v>
          </cell>
          <cell r="K2553">
            <v>43836</v>
          </cell>
          <cell r="L2553" t="str">
            <v>VINHO E SUCO</v>
          </cell>
          <cell r="M2553" t="str">
            <v>VITIVINICULTURA</v>
          </cell>
          <cell r="N2553" t="str">
            <v>LO N°079/2018</v>
          </cell>
          <cell r="O2553" t="str">
            <v>MARINO ROBERTO SBARDELOTTO</v>
          </cell>
          <cell r="P2553" t="str">
            <v>51 99935 1478</v>
          </cell>
          <cell r="Q2553" t="str">
            <v>51 3778 4611</v>
          </cell>
          <cell r="R2553" t="str">
            <v>BEBIDAS</v>
          </cell>
          <cell r="U2553" t="str">
            <v>marinosbardelotto@gmail.com</v>
          </cell>
          <cell r="V2553" t="str">
            <v>Linha Nova Palmeira, 3.600 - Interior</v>
          </cell>
          <cell r="W2553" t="str">
            <v>95.690-000</v>
          </cell>
          <cell r="X2553" t="str">
            <v>CONVENCIONAL</v>
          </cell>
        </row>
        <row r="2554">
          <cell r="C2554" t="str">
            <v>14.047/20</v>
          </cell>
          <cell r="D2554" t="str">
            <v>VINHOS D' BOA ESPERANÇA</v>
          </cell>
          <cell r="E2554" t="str">
            <v>ROLANTE</v>
          </cell>
          <cell r="F2554" t="str">
            <v>PORTO ALEGRE</v>
          </cell>
          <cell r="G2554">
            <v>43966</v>
          </cell>
          <cell r="H2554" t="str">
            <v>103.001.912.3</v>
          </cell>
          <cell r="I2554">
            <v>0</v>
          </cell>
          <cell r="K2554">
            <v>43966</v>
          </cell>
          <cell r="L2554" t="str">
            <v>VINHO E SUCO</v>
          </cell>
          <cell r="M2554" t="str">
            <v>VITIVINICULTURA</v>
          </cell>
          <cell r="O2554" t="str">
            <v>NESTOR LEONEL ROSSI</v>
          </cell>
          <cell r="P2554" t="str">
            <v>51 99579 3558</v>
          </cell>
          <cell r="R2554" t="str">
            <v>BEBIDAS</v>
          </cell>
          <cell r="U2554" t="str">
            <v>vinhosdboaesperanca@hotmail.com</v>
          </cell>
          <cell r="V2554" t="str">
            <v>Estrada Boa Esperança, s/n° - Interior</v>
          </cell>
          <cell r="W2554" t="str">
            <v>95.690-000</v>
          </cell>
          <cell r="X2554" t="str">
            <v>CONVENCIONAL</v>
          </cell>
        </row>
        <row r="2555">
          <cell r="C2555" t="str">
            <v>14.048/20</v>
          </cell>
          <cell r="D2555" t="str">
            <v>VINHOS MONTEMEZZO</v>
          </cell>
          <cell r="E2555" t="str">
            <v>ROLANTE</v>
          </cell>
          <cell r="F2555" t="str">
            <v>PORTO ALEGRE</v>
          </cell>
          <cell r="G2555">
            <v>43969</v>
          </cell>
          <cell r="H2555" t="str">
            <v>103.002.034.2</v>
          </cell>
          <cell r="I2555">
            <v>1</v>
          </cell>
          <cell r="J2555">
            <v>43985</v>
          </cell>
          <cell r="K2555">
            <v>43896</v>
          </cell>
          <cell r="L2555" t="str">
            <v>VINHOS</v>
          </cell>
          <cell r="M2555" t="str">
            <v>VITIVINICULTURA</v>
          </cell>
          <cell r="N2555" t="str">
            <v>Licença municipal</v>
          </cell>
          <cell r="O2555" t="str">
            <v>CELSO ANTÔNIO MONTEMEZZO</v>
          </cell>
          <cell r="P2555" t="str">
            <v xml:space="preserve">51 99722 3334 </v>
          </cell>
          <cell r="R2555" t="str">
            <v>BEBIDAS</v>
          </cell>
          <cell r="S2555" t="str">
            <v>MAPA</v>
          </cell>
          <cell r="U2555" t="str">
            <v>janicemontemezzo@hotmail.com</v>
          </cell>
          <cell r="V2555" t="str">
            <v>Estrada Boa Esperança, 4150 - Interior</v>
          </cell>
          <cell r="W2555" t="str">
            <v>95.690-000</v>
          </cell>
          <cell r="X2555" t="str">
            <v>CONVENCIONAL</v>
          </cell>
        </row>
        <row r="2556">
          <cell r="C2556" t="str">
            <v>14.049/20</v>
          </cell>
          <cell r="D2556" t="str">
            <v>VINHOS FINGER</v>
          </cell>
          <cell r="E2556" t="str">
            <v>ROLANTE</v>
          </cell>
          <cell r="F2556" t="str">
            <v>PORTO ALEGRE</v>
          </cell>
          <cell r="G2556">
            <v>43970</v>
          </cell>
          <cell r="H2556" t="str">
            <v>103.002.032.6</v>
          </cell>
          <cell r="I2556">
            <v>0</v>
          </cell>
          <cell r="K2556">
            <v>43970</v>
          </cell>
          <cell r="L2556" t="str">
            <v>VINHOS</v>
          </cell>
          <cell r="M2556" t="str">
            <v>VITIVINICULTURA</v>
          </cell>
          <cell r="O2556" t="str">
            <v>ANDREI CASSIANO FINGER</v>
          </cell>
          <cell r="P2556" t="str">
            <v>51 99855 8665 / 99867 9328</v>
          </cell>
          <cell r="R2556" t="str">
            <v>BEBIDAS</v>
          </cell>
          <cell r="U2556" t="str">
            <v>vinhosfinger@hotmail.com</v>
          </cell>
          <cell r="V2556" t="str">
            <v xml:space="preserve">Estrada Boa Esperança, 2000 - Interior </v>
          </cell>
          <cell r="W2556" t="str">
            <v>95.690-000</v>
          </cell>
          <cell r="X2556" t="str">
            <v>CONVENCIONAL</v>
          </cell>
        </row>
        <row r="2557">
          <cell r="C2557" t="str">
            <v>14.050/20</v>
          </cell>
          <cell r="D2557" t="str">
            <v>VINÍCOLA DALLAROSA</v>
          </cell>
          <cell r="E2557" t="str">
            <v>ROLANTE</v>
          </cell>
          <cell r="F2557" t="str">
            <v>PORTO ALEGRE</v>
          </cell>
          <cell r="G2557">
            <v>43970</v>
          </cell>
          <cell r="H2557" t="str">
            <v>103.002.033.4</v>
          </cell>
          <cell r="I2557">
            <v>1</v>
          </cell>
          <cell r="J2557">
            <v>44780</v>
          </cell>
          <cell r="K2557">
            <v>44735</v>
          </cell>
          <cell r="L2557" t="str">
            <v>VINHOS</v>
          </cell>
          <cell r="M2557" t="str">
            <v>VITIVINICULTURA</v>
          </cell>
          <cell r="N2557" t="str">
            <v>LO SMSMA/DMA nº 070/2018</v>
          </cell>
          <cell r="O2557" t="str">
            <v>MARTINHO MARCIO DALLAROSA</v>
          </cell>
          <cell r="P2557" t="str">
            <v>51 99948 9097 / 99614 7359</v>
          </cell>
          <cell r="R2557" t="str">
            <v>BEBIDAS</v>
          </cell>
          <cell r="S2557" t="str">
            <v>MAPA</v>
          </cell>
          <cell r="U2557" t="str">
            <v>sandracristinadallarosa@hotmail.com</v>
          </cell>
          <cell r="V2557" t="str">
            <v>Estrada Boa Esperança, 3850 - Interior</v>
          </cell>
          <cell r="W2557" t="str">
            <v>95.690-000</v>
          </cell>
          <cell r="X2557" t="str">
            <v>CONVENCIONAL</v>
          </cell>
        </row>
        <row r="2558">
          <cell r="C2558" t="str">
            <v>14.051/20</v>
          </cell>
          <cell r="D2558" t="str">
            <v>ALEXANDRE DA SILVA</v>
          </cell>
          <cell r="E2558" t="str">
            <v>TRÊS COROAS</v>
          </cell>
          <cell r="F2558" t="str">
            <v>PORTO ALEGRE</v>
          </cell>
          <cell r="G2558">
            <v>44035</v>
          </cell>
          <cell r="H2558" t="str">
            <v>146.101.924.6</v>
          </cell>
          <cell r="I2558">
            <v>0</v>
          </cell>
          <cell r="K2558">
            <v>44035</v>
          </cell>
          <cell r="L2558" t="str">
            <v>QUEIJO</v>
          </cell>
          <cell r="M2558" t="str">
            <v>BOVINOCULTURA DE LEITE</v>
          </cell>
          <cell r="O2558" t="str">
            <v>ALEXANDRE DA SILVA</v>
          </cell>
          <cell r="P2558" t="str">
            <v>51 99663 1043</v>
          </cell>
          <cell r="R2558" t="str">
            <v>ANIMAL</v>
          </cell>
          <cell r="V2558" t="str">
            <v>Rua Ari Deken, 392 - Linha Café Baixa</v>
          </cell>
          <cell r="W2558" t="str">
            <v>95.660-000</v>
          </cell>
          <cell r="X2558" t="str">
            <v>CONVENCIONAL</v>
          </cell>
        </row>
        <row r="2559">
          <cell r="C2559" t="str">
            <v>14.052/20</v>
          </cell>
          <cell r="D2559" t="str">
            <v>SCHMIDT ALIMENTOS</v>
          </cell>
          <cell r="E2559" t="str">
            <v>TAQUARA</v>
          </cell>
          <cell r="F2559" t="str">
            <v>PORTO ALEGRE</v>
          </cell>
          <cell r="G2559">
            <v>44188</v>
          </cell>
          <cell r="H2559" t="str">
            <v>141.104.114.0</v>
          </cell>
          <cell r="I2559">
            <v>1</v>
          </cell>
          <cell r="J2559">
            <v>45098</v>
          </cell>
          <cell r="K2559">
            <v>45098</v>
          </cell>
          <cell r="L2559" t="str">
            <v>KIT SOPA, SACHÊ DE AIPIM, COUVE E BROCOLIS</v>
          </cell>
          <cell r="M2559" t="str">
            <v xml:space="preserve">HORTICULTURA  </v>
          </cell>
          <cell r="N2559" t="str">
            <v>DNILA 082/2022</v>
          </cell>
          <cell r="O2559" t="str">
            <v>VALDIR NATALINO KRUMMENAUER SCHMIDT</v>
          </cell>
          <cell r="P2559" t="str">
            <v>51 99712 1392</v>
          </cell>
          <cell r="R2559" t="str">
            <v>VEGETAL</v>
          </cell>
          <cell r="S2559" t="str">
            <v>VIGILÂNCIA SANITÁRIA</v>
          </cell>
          <cell r="U2559" t="str">
            <v>nicolas48573@hotmail.com</v>
          </cell>
          <cell r="V2559" t="str">
            <v>Estrada Geral Vila Tereza, 475 - Rio da Ilha</v>
          </cell>
          <cell r="W2559" t="str">
            <v>95.614-000</v>
          </cell>
          <cell r="X2559" t="str">
            <v>CONVENCIONAL</v>
          </cell>
        </row>
        <row r="2560">
          <cell r="C2560" t="str">
            <v>14.053/21</v>
          </cell>
          <cell r="D2560" t="str">
            <v>FAZENDA PEZZI</v>
          </cell>
          <cell r="E2560" t="str">
            <v>TAQUARA</v>
          </cell>
          <cell r="F2560" t="str">
            <v>PORTO ALEGRE</v>
          </cell>
          <cell r="G2560">
            <v>44272</v>
          </cell>
          <cell r="H2560" t="str">
            <v>141.106.369.1</v>
          </cell>
          <cell r="I2560">
            <v>0</v>
          </cell>
          <cell r="K2560">
            <v>44272</v>
          </cell>
          <cell r="L2560" t="str">
            <v>OVOS</v>
          </cell>
          <cell r="M2560" t="str">
            <v>AVICULTURA DE POSTURA</v>
          </cell>
          <cell r="O2560" t="str">
            <v>MATEUS GERMANO PEZZI</v>
          </cell>
          <cell r="P2560" t="str">
            <v>51 99522 7165</v>
          </cell>
          <cell r="R2560" t="str">
            <v>ANIMAL</v>
          </cell>
          <cell r="U2560" t="str">
            <v>mateus_pezzi@hotmail.com</v>
          </cell>
          <cell r="V2560" t="str">
            <v>Estrada Morro Negro, s/nº - Fazenda Fialho</v>
          </cell>
          <cell r="W2560" t="str">
            <v>95.622-970</v>
          </cell>
          <cell r="X2560" t="str">
            <v>EM TRANSIÇÃO AGROECOLÓGICA</v>
          </cell>
        </row>
        <row r="2561">
          <cell r="C2561" t="str">
            <v>14.054/21</v>
          </cell>
          <cell r="D2561" t="str">
            <v>PESCADOS DA FAZENDA</v>
          </cell>
          <cell r="E2561" t="str">
            <v>PAROBÉ</v>
          </cell>
          <cell r="F2561" t="str">
            <v>PORTO ALEGRE</v>
          </cell>
          <cell r="G2561">
            <v>44357</v>
          </cell>
          <cell r="H2561" t="str">
            <v>241.101.065.0</v>
          </cell>
          <cell r="I2561">
            <v>0</v>
          </cell>
          <cell r="K2561">
            <v>45679</v>
          </cell>
          <cell r="L2561" t="str">
            <v>FILÉ DE TILÁPIA</v>
          </cell>
          <cell r="M2561" t="str">
            <v>PESCADOS OU PISCICULTURA</v>
          </cell>
          <cell r="O2561" t="str">
            <v>OLEIDE MARIA CANDIDO DE SOUZA</v>
          </cell>
          <cell r="P2561" t="str">
            <v>51 99957 7403</v>
          </cell>
          <cell r="R2561" t="str">
            <v>ANIMAL</v>
          </cell>
          <cell r="V2561" t="str">
            <v>Estrada Protásio da Silva Cardoso, 1994 - Fazenda Pires</v>
          </cell>
          <cell r="W2561" t="str">
            <v>95.630-000</v>
          </cell>
          <cell r="X2561" t="str">
            <v>CONVENCIONAL</v>
          </cell>
        </row>
        <row r="2562">
          <cell r="C2562" t="str">
            <v>14.055/21</v>
          </cell>
          <cell r="D2562" t="str">
            <v>ANNY'S KUCHEN</v>
          </cell>
          <cell r="E2562" t="str">
            <v>IGREJINHA</v>
          </cell>
          <cell r="F2562" t="str">
            <v>PORTO ALEGRE</v>
          </cell>
          <cell r="G2562">
            <v>44375</v>
          </cell>
          <cell r="H2562" t="str">
            <v>161.102.354.5</v>
          </cell>
          <cell r="I2562">
            <v>0</v>
          </cell>
          <cell r="K2562">
            <v>44375</v>
          </cell>
          <cell r="L2562" t="str">
            <v>PANIFICADOS - BISCOITOS, BOLOS VARIADOS (COM FRUTAS), PÃES; GELEIAS</v>
          </cell>
          <cell r="M2562" t="str">
            <v>FRUTICULTURA</v>
          </cell>
          <cell r="O2562" t="str">
            <v>ANNEMARY RAQUEL SEITZ</v>
          </cell>
          <cell r="P2562" t="str">
            <v>51 99913 7610</v>
          </cell>
          <cell r="R2562" t="str">
            <v>VEGETAL</v>
          </cell>
          <cell r="U2562" t="str">
            <v>arseitz75@gmail.com</v>
          </cell>
          <cell r="V2562" t="str">
            <v>Rua Rodolfo Seitz, s/n° - Morro Fortaleza lajedinho</v>
          </cell>
          <cell r="W2562" t="str">
            <v>95.650-000</v>
          </cell>
          <cell r="X2562" t="str">
            <v>CONVENCIONAL</v>
          </cell>
        </row>
        <row r="2563">
          <cell r="C2563" t="str">
            <v>14.056/22</v>
          </cell>
          <cell r="D2563" t="str">
            <v xml:space="preserve">RAPADURA RODEIO </v>
          </cell>
          <cell r="E2563" t="str">
            <v>PRESIDENTE LUCENA</v>
          </cell>
          <cell r="F2563" t="str">
            <v>PORTO ALEGRE</v>
          </cell>
          <cell r="G2563">
            <v>44679</v>
          </cell>
          <cell r="H2563" t="str">
            <v>395.000.053.6</v>
          </cell>
          <cell r="I2563">
            <v>1</v>
          </cell>
          <cell r="J2563">
            <v>44719</v>
          </cell>
          <cell r="K2563">
            <v>44756</v>
          </cell>
          <cell r="L2563" t="str">
            <v>AÇÚCAR MASCAVO, MELADO, RAPADURA E PÉ DE MOLEQUE</v>
          </cell>
          <cell r="M2563" t="str">
            <v>CANA-DE-AÇÚCAR</v>
          </cell>
          <cell r="N2563" t="str">
            <v>Termo de Informação de situação ambiental - Parecer Tecnico Nº 156/2021 - SAMA</v>
          </cell>
          <cell r="O2563" t="str">
            <v>EVA ROSANE SCHMITT</v>
          </cell>
          <cell r="P2563" t="str">
            <v>51 99943 2373 / 99904 0129 / 99553 8413</v>
          </cell>
          <cell r="R2563" t="str">
            <v>VEGETAL</v>
          </cell>
          <cell r="S2563" t="str">
            <v>VIGILÂNCIA SANITÁRIA</v>
          </cell>
          <cell r="U2563" t="str">
            <v>rodeiorapadura@gmail.com</v>
          </cell>
          <cell r="V2563" t="str">
            <v>Av. Presidente Lucena, 6594 - Arroio dos Ratos</v>
          </cell>
          <cell r="W2563" t="str">
            <v>93.945-000</v>
          </cell>
          <cell r="X2563" t="str">
            <v>CONVENCIONAL</v>
          </cell>
        </row>
        <row r="2564">
          <cell r="C2564" t="str">
            <v>14.057/22</v>
          </cell>
          <cell r="D2564" t="str">
            <v>VIZ EMBUTIDOS</v>
          </cell>
          <cell r="E2564" t="str">
            <v>PRESIDENTE LUCENA</v>
          </cell>
          <cell r="F2564" t="str">
            <v>PORTO ALEGRE</v>
          </cell>
          <cell r="G2564">
            <v>44796</v>
          </cell>
          <cell r="H2564" t="str">
            <v>395.000.549.0</v>
          </cell>
          <cell r="I2564">
            <v>1</v>
          </cell>
          <cell r="J2564">
            <v>44810</v>
          </cell>
          <cell r="K2564">
            <v>44810</v>
          </cell>
          <cell r="L2564" t="str">
            <v>LINGUIÇA, SALAME, MORTADELA, BANHA, TORRESMO, BACON, LOMBO, COSTELA</v>
          </cell>
          <cell r="M2564" t="str">
            <v>SUINOCULTURA E BOVINOCULTURA DE CORTE</v>
          </cell>
          <cell r="N2564" t="str">
            <v>Isenção Municipal 7/2020</v>
          </cell>
          <cell r="O2564" t="str">
            <v>MOISES ARNHOLD</v>
          </cell>
          <cell r="P2564" t="str">
            <v>51 99658 8882</v>
          </cell>
          <cell r="R2564" t="str">
            <v>ANIMAL</v>
          </cell>
          <cell r="S2564" t="str">
            <v>SIM</v>
          </cell>
          <cell r="T2564" t="str">
            <v>SUSAF-RS</v>
          </cell>
          <cell r="U2564" t="str">
            <v>moises@vizembutidos.com.br</v>
          </cell>
          <cell r="V2564" t="str">
            <v>Av. Presidente Lucena, 1319 Fundos - Nova Vila</v>
          </cell>
          <cell r="W2564" t="str">
            <v>93.945-000</v>
          </cell>
          <cell r="X2564" t="str">
            <v>CONVENCIONAL</v>
          </cell>
        </row>
        <row r="2565">
          <cell r="C2565" t="str">
            <v>14.058/22</v>
          </cell>
          <cell r="D2565" t="str">
            <v>MALACARA</v>
          </cell>
          <cell r="E2565" t="str">
            <v>TAQUARA</v>
          </cell>
          <cell r="F2565" t="str">
            <v>PORTO ALEGRE</v>
          </cell>
          <cell r="G2565">
            <v>44661</v>
          </cell>
          <cell r="H2565" t="str">
            <v>141.106.316.0</v>
          </cell>
          <cell r="I2565">
            <v>1</v>
          </cell>
          <cell r="J2565">
            <v>45582</v>
          </cell>
          <cell r="K2565">
            <v>45582</v>
          </cell>
          <cell r="L2565" t="str">
            <v>HIDROMEL, CERVEJAS, LICORES</v>
          </cell>
          <cell r="M2565" t="str">
            <v>APICULTURA E HORTICULTURA</v>
          </cell>
          <cell r="N2565" t="str">
            <v>NILA LIR 001/2018</v>
          </cell>
          <cell r="O2565" t="str">
            <v>SILVIO MARTINS DA SILVA</v>
          </cell>
          <cell r="P2565" t="str">
            <v>54 99635 7219 / 55 98132 1752</v>
          </cell>
          <cell r="R2565" t="str">
            <v>BEBIDAS</v>
          </cell>
          <cell r="S2565" t="str">
            <v>MAPA</v>
          </cell>
          <cell r="U2565" t="str">
            <v>contato@cervejamalacara.com.br</v>
          </cell>
          <cell r="V2565" t="str">
            <v>Estrada Geral da Padilha, 35 - Batingueira</v>
          </cell>
          <cell r="W2565" t="str">
            <v>95.615-000</v>
          </cell>
          <cell r="X2565" t="str">
            <v>ORGÂNICO NÃO CERTIFICADO</v>
          </cell>
        </row>
        <row r="2566">
          <cell r="C2566" t="str">
            <v>14.059/22</v>
          </cell>
          <cell r="D2566" t="str">
            <v>QUEIJOS GUAPURUVÚ</v>
          </cell>
          <cell r="E2566" t="str">
            <v>TAQUARA</v>
          </cell>
          <cell r="F2566" t="str">
            <v>PORTO ALEGRE</v>
          </cell>
          <cell r="G2566">
            <v>44691</v>
          </cell>
          <cell r="H2566" t="str">
            <v>141.105.994.5</v>
          </cell>
          <cell r="I2566">
            <v>0</v>
          </cell>
          <cell r="K2566">
            <v>44839</v>
          </cell>
          <cell r="L2566" t="str">
            <v>QUEIJO, BEBIDA LÁCTEA, DOCE DE LEITE, IOGURTE</v>
          </cell>
          <cell r="M2566" t="str">
            <v>BOVINOCULTURA DE LEITE</v>
          </cell>
          <cell r="O2566" t="str">
            <v>ANGELA CRISTINA MARTINS</v>
          </cell>
          <cell r="P2566" t="str">
            <v>51 99617 1377</v>
          </cell>
          <cell r="R2566" t="str">
            <v>ANIMAL</v>
          </cell>
          <cell r="U2566" t="str">
            <v>angelacmartins797@gmail.com</v>
          </cell>
          <cell r="V2566" t="str">
            <v>Estrada Açoita Cavalo, nº 980</v>
          </cell>
          <cell r="W2566" t="str">
            <v>95.614-000</v>
          </cell>
          <cell r="X2566" t="str">
            <v>CONVENCIONAL</v>
          </cell>
        </row>
        <row r="2567">
          <cell r="C2567" t="str">
            <v>14.060/24</v>
          </cell>
          <cell r="D2567" t="str">
            <v>CHIPS DO FRITZ</v>
          </cell>
          <cell r="E2567" t="str">
            <v>PRESIDENTE LUCENA</v>
          </cell>
          <cell r="F2567" t="str">
            <v>PORTO ALEGRE</v>
          </cell>
          <cell r="G2567">
            <v>45405</v>
          </cell>
          <cell r="H2567" t="str">
            <v>395.100.916.2</v>
          </cell>
          <cell r="I2567">
            <v>1</v>
          </cell>
          <cell r="J2567">
            <v>45796</v>
          </cell>
          <cell r="K2567">
            <v>45796</v>
          </cell>
          <cell r="L2567" t="str">
            <v>CHIPS BATATA DOCE, BATATA E AIPIM</v>
          </cell>
          <cell r="M2567" t="str">
            <v xml:space="preserve">HORTICULTURA </v>
          </cell>
          <cell r="N2567" t="str">
            <v>DNILA EMATER</v>
          </cell>
          <cell r="O2567" t="str">
            <v>DENILSON LAUX</v>
          </cell>
          <cell r="P2567" t="str">
            <v>51 98040 6959</v>
          </cell>
          <cell r="R2567" t="str">
            <v>VEGETAL</v>
          </cell>
          <cell r="S2567" t="str">
            <v>VIGILÂNCIA SANITÁRIA</v>
          </cell>
          <cell r="U2567" t="str">
            <v>dlaux1990@gmail.com</v>
          </cell>
          <cell r="V2567" t="str">
            <v xml:space="preserve">Avenida Presidente Lucena, 4983 - Centro </v>
          </cell>
          <cell r="W2567" t="str">
            <v>93.945-000</v>
          </cell>
          <cell r="X2567" t="str">
            <v>CONVENCIONAL</v>
          </cell>
        </row>
        <row r="2568">
          <cell r="C2568" t="str">
            <v>14.061/25</v>
          </cell>
          <cell r="D2568" t="str">
            <v>VINÍCOLA DAL CASTEL</v>
          </cell>
          <cell r="E2568" t="str">
            <v>RIOZINHO</v>
          </cell>
          <cell r="F2568" t="str">
            <v>PORTO ALEGRE</v>
          </cell>
          <cell r="G2568">
            <v>45876</v>
          </cell>
          <cell r="H2568" t="str">
            <v>307.101.539.0</v>
          </cell>
          <cell r="I2568">
            <v>0</v>
          </cell>
          <cell r="K2568">
            <v>45876</v>
          </cell>
          <cell r="L2568" t="str">
            <v>VINHOS</v>
          </cell>
          <cell r="M2568" t="str">
            <v>VITIVINICULTURA</v>
          </cell>
          <cell r="O2568" t="str">
            <v>ALISON DAL CASTEL</v>
          </cell>
          <cell r="P2568" t="str">
            <v>51 99650 1677</v>
          </cell>
          <cell r="R2568" t="str">
            <v>VEGETAL</v>
          </cell>
          <cell r="V2568" t="str">
            <v>Estrada Linha Cinco, 440</v>
          </cell>
          <cell r="W2568" t="str">
            <v>95.695-000</v>
          </cell>
          <cell r="X2568" t="str">
            <v>CONVENCIONAL</v>
          </cell>
        </row>
        <row r="2569">
          <cell r="C2569" t="str">
            <v>14.062/25</v>
          </cell>
          <cell r="D2569" t="str">
            <v>VINÍCOLA NONNO ANGELO</v>
          </cell>
          <cell r="E2569" t="str">
            <v>RIOZINHO</v>
          </cell>
          <cell r="F2569" t="str">
            <v>PORTO ALEGRE</v>
          </cell>
          <cell r="G2569">
            <v>45877</v>
          </cell>
          <cell r="H2569" t="str">
            <v>307.101.144.1</v>
          </cell>
          <cell r="I2569">
            <v>0</v>
          </cell>
          <cell r="K2569">
            <v>45877</v>
          </cell>
          <cell r="L2569" t="str">
            <v>SUCO DE UVA</v>
          </cell>
          <cell r="M2569" t="str">
            <v>VITIVINICULTURA</v>
          </cell>
          <cell r="O2569" t="str">
            <v>MATILDE ISABELA TODERO SMANIOTTO</v>
          </cell>
          <cell r="P2569" t="str">
            <v>51 99554 3365</v>
          </cell>
          <cell r="R2569" t="str">
            <v>VEGETAL</v>
          </cell>
          <cell r="V2569" t="str">
            <v>Estrada João Ferreira, 500 - Palmito</v>
          </cell>
          <cell r="W2569" t="str">
            <v>95.695-000</v>
          </cell>
          <cell r="X2569" t="str">
            <v>CONVENCIONAL</v>
          </cell>
        </row>
        <row r="2570">
          <cell r="C2570" t="str">
            <v>14.063/25</v>
          </cell>
          <cell r="D2570" t="str">
            <v>RAÍZES DA TERRA</v>
          </cell>
          <cell r="E2570" t="str">
            <v>PAROBÉ</v>
          </cell>
          <cell r="F2570" t="str">
            <v>PORTO ALEGRE</v>
          </cell>
          <cell r="G2570">
            <v>45880</v>
          </cell>
          <cell r="H2570" t="str">
            <v>241.101.319.6</v>
          </cell>
          <cell r="I2570">
            <v>0</v>
          </cell>
          <cell r="K2570">
            <v>45880</v>
          </cell>
          <cell r="L2570" t="str">
            <v>AIPIM DESCASCADO</v>
          </cell>
          <cell r="M2570" t="str">
            <v>MANDIOCA</v>
          </cell>
          <cell r="O2570" t="str">
            <v>JOÃO VITOR ARNOLD</v>
          </cell>
          <cell r="R2570" t="str">
            <v>VEGETAL</v>
          </cell>
          <cell r="V2570" t="str">
            <v>Rua Prudêncio Feiten, 881 - Funil</v>
          </cell>
          <cell r="W2570" t="str">
            <v>95.630-000</v>
          </cell>
          <cell r="X2570" t="str">
            <v>CONVENCIONAL</v>
          </cell>
        </row>
        <row r="2571">
          <cell r="C2571" t="str">
            <v>14.064/25</v>
          </cell>
          <cell r="D2571" t="str">
            <v>SABORES DA COLÔNIA</v>
          </cell>
          <cell r="E2571" t="str">
            <v>SANTA MARIA DO HERVAL</v>
          </cell>
          <cell r="F2571" t="str">
            <v>PORTO ALEGRE</v>
          </cell>
          <cell r="G2571">
            <v>45932</v>
          </cell>
          <cell r="H2571" t="str">
            <v>309.102.385.2</v>
          </cell>
          <cell r="I2571">
            <v>0</v>
          </cell>
          <cell r="K2571">
            <v>45932</v>
          </cell>
          <cell r="L2571" t="str">
            <v>MOLHO DE TOMATE, MELADO, CHIMIA DE BATATA DOCE</v>
          </cell>
          <cell r="M2571" t="str">
            <v>HORTICULTURA E CANA-DE-AÇÚCAR</v>
          </cell>
          <cell r="O2571" t="str">
            <v>INÁCIO JOSÉ WOLSCHICK</v>
          </cell>
          <cell r="P2571" t="str">
            <v>51 99350 6433 / 99465 6131</v>
          </cell>
          <cell r="R2571" t="str">
            <v>VEGETAL</v>
          </cell>
          <cell r="V2571" t="str">
            <v>Rua Julio Michel, nº 25 - Vila Kunst</v>
          </cell>
          <cell r="W2571" t="str">
            <v>93.995-000</v>
          </cell>
          <cell r="X2571" t="str">
            <v>CONVENCIONAL</v>
          </cell>
        </row>
        <row r="2572">
          <cell r="F2572" t="e">
            <v>#N/A</v>
          </cell>
        </row>
        <row r="2573">
          <cell r="F2573" t="e">
            <v>#N/A</v>
          </cell>
        </row>
        <row r="2574">
          <cell r="F2574" t="str">
            <v/>
          </cell>
          <cell r="I2574">
            <v>26</v>
          </cell>
        </row>
        <row r="2575">
          <cell r="C2575" t="str">
            <v>15.001/08</v>
          </cell>
          <cell r="D2575" t="str">
            <v>ALDIR CARLOS GUTH</v>
          </cell>
          <cell r="E2575" t="str">
            <v>PASSO FUNDO</v>
          </cell>
          <cell r="G2575">
            <v>39745</v>
          </cell>
          <cell r="H2575" t="str">
            <v>091.107.432.5</v>
          </cell>
          <cell r="I2575">
            <v>0</v>
          </cell>
          <cell r="K2575" t="str">
            <v>DESC</v>
          </cell>
          <cell r="L2575" t="str">
            <v>PANIFICADOS</v>
          </cell>
          <cell r="M2575" t="str">
            <v>TRIGO</v>
          </cell>
          <cell r="O2575" t="str">
            <v>ALDIR CARLOS GUTH</v>
          </cell>
          <cell r="P2575" t="str">
            <v>54 9905 5254</v>
          </cell>
          <cell r="R2575" t="str">
            <v>VEGETAL</v>
          </cell>
          <cell r="V2575" t="str">
            <v>Assentamento Bom Recreio</v>
          </cell>
          <cell r="X2575" t="str">
            <v>CONVENCIONAL</v>
          </cell>
        </row>
        <row r="2576">
          <cell r="C2576" t="str">
            <v>15.002/08</v>
          </cell>
          <cell r="D2576" t="str">
            <v>EVANDRO LUIS ANDREATTA</v>
          </cell>
          <cell r="E2576" t="str">
            <v>PASSO FUNDO</v>
          </cell>
          <cell r="G2576">
            <v>39745</v>
          </cell>
          <cell r="H2576" t="str">
            <v>091.106.103.7</v>
          </cell>
          <cell r="I2576">
            <v>0</v>
          </cell>
          <cell r="K2576" t="str">
            <v>DESC</v>
          </cell>
          <cell r="L2576" t="str">
            <v>PANIFICADOS</v>
          </cell>
          <cell r="M2576" t="str">
            <v>TRIGO</v>
          </cell>
          <cell r="O2576" t="str">
            <v>EVANDRO LUIS ANDREATTA</v>
          </cell>
          <cell r="P2576" t="str">
            <v>54  9958 0616</v>
          </cell>
          <cell r="R2576" t="str">
            <v>VEGETAL</v>
          </cell>
          <cell r="V2576" t="str">
            <v>Capão Bonito</v>
          </cell>
          <cell r="X2576" t="str">
            <v>CONVENCIONAL</v>
          </cell>
        </row>
        <row r="2577">
          <cell r="C2577" t="str">
            <v>15.003/08</v>
          </cell>
          <cell r="D2577" t="str">
            <v>CONSÓRCIO SANTA GEMA DE PLANTAS MEDICINAIS</v>
          </cell>
          <cell r="E2577" t="str">
            <v>PASSO FUNDO</v>
          </cell>
          <cell r="F2577" t="str">
            <v>PASSO FUNDO</v>
          </cell>
          <cell r="G2577">
            <v>39745</v>
          </cell>
          <cell r="H2577" t="str">
            <v>091.103.742.0</v>
          </cell>
          <cell r="I2577">
            <v>0</v>
          </cell>
          <cell r="K2577">
            <v>45519</v>
          </cell>
          <cell r="L2577" t="str">
            <v>PLANTAS MEDICINAIS E CONDIMENTARES</v>
          </cell>
          <cell r="M2577" t="str">
            <v xml:space="preserve">HORTICULTURA </v>
          </cell>
          <cell r="O2577" t="str">
            <v>Rita Lorenzato Biff</v>
          </cell>
          <cell r="P2577" t="str">
            <v>54 99997 2069 / 99968 9620</v>
          </cell>
          <cell r="R2577" t="str">
            <v>VEGETAL</v>
          </cell>
          <cell r="V2577" t="str">
            <v>Santa Gema, s/nº - Distrito Bom Recreio</v>
          </cell>
          <cell r="W2577" t="str">
            <v>99.099-899</v>
          </cell>
          <cell r="X2577" t="str">
            <v>CONVENCIONAL</v>
          </cell>
        </row>
        <row r="2578">
          <cell r="C2578" t="str">
            <v>15.004/08</v>
          </cell>
          <cell r="D2578" t="str">
            <v>LURDES MARIA VAZ</v>
          </cell>
          <cell r="E2578" t="str">
            <v>PASSO FUNDO</v>
          </cell>
          <cell r="F2578" t="str">
            <v>PASSO FUNDO</v>
          </cell>
          <cell r="G2578">
            <v>39745</v>
          </cell>
          <cell r="H2578" t="str">
            <v>091.107.500.3</v>
          </cell>
          <cell r="I2578">
            <v>1</v>
          </cell>
          <cell r="J2578">
            <v>41283</v>
          </cell>
          <cell r="K2578">
            <v>41518</v>
          </cell>
          <cell r="L2578" t="str">
            <v>PANIFICADOS</v>
          </cell>
          <cell r="M2578" t="str">
            <v>TRIGO</v>
          </cell>
          <cell r="O2578" t="str">
            <v>Lurdes Maria Vaz</v>
          </cell>
          <cell r="P2578" t="str">
            <v>54 9919 7380</v>
          </cell>
          <cell r="R2578" t="str">
            <v>VEGETAL</v>
          </cell>
          <cell r="S2578" t="str">
            <v>VIGILÂNCIA SANITÁRIA</v>
          </cell>
          <cell r="V2578" t="str">
            <v>Assentamento Bom Recreio</v>
          </cell>
          <cell r="X2578" t="str">
            <v>CONVENCIONAL</v>
          </cell>
        </row>
        <row r="2579">
          <cell r="C2579" t="str">
            <v>15.005/08</v>
          </cell>
          <cell r="D2579" t="str">
            <v>BISCOITOS GARBIN</v>
          </cell>
          <cell r="E2579" t="str">
            <v>PASSO FUNDO</v>
          </cell>
          <cell r="F2579" t="str">
            <v>PASSO FUNDO</v>
          </cell>
          <cell r="G2579">
            <v>39745</v>
          </cell>
          <cell r="H2579" t="str">
            <v>091.105.675.0</v>
          </cell>
          <cell r="I2579">
            <v>1</v>
          </cell>
          <cell r="J2579">
            <v>42067</v>
          </cell>
          <cell r="K2579" t="str">
            <v>21/07/2025</v>
          </cell>
          <cell r="L2579" t="str">
            <v>PANIFICADOS: PÃO E BISCOITOS</v>
          </cell>
          <cell r="M2579" t="str">
            <v>TRIGO</v>
          </cell>
          <cell r="N2579" t="str">
            <v>Declaração de Enquadramento Ambiental (03/06/2025)</v>
          </cell>
          <cell r="O2579" t="str">
            <v>Marizete de Fátima Garbin</v>
          </cell>
          <cell r="P2579" t="str">
            <v>54 99971 0943</v>
          </cell>
          <cell r="R2579" t="str">
            <v>VEGETAL</v>
          </cell>
          <cell r="S2579" t="str">
            <v>VIGILÂNCIA SANITÁRIA</v>
          </cell>
          <cell r="U2579" t="str">
            <v>biscoitosgarbin@hotmail.com.br</v>
          </cell>
          <cell r="V2579" t="str">
            <v>Rodovia RS 153 Km 3, s/nº - Santo Antão</v>
          </cell>
          <cell r="W2579" t="str">
            <v>99.100-000</v>
          </cell>
          <cell r="X2579" t="str">
            <v>CONVENCIONAL</v>
          </cell>
        </row>
        <row r="2580">
          <cell r="C2580" t="str">
            <v>15.006/08</v>
          </cell>
          <cell r="D2580" t="str">
            <v>IVONE MARAFON ZANELLA</v>
          </cell>
          <cell r="E2580" t="str">
            <v>CAMARGO</v>
          </cell>
          <cell r="F2580" t="str">
            <v>PASSO FUNDO</v>
          </cell>
          <cell r="G2580">
            <v>39805</v>
          </cell>
          <cell r="H2580" t="str">
            <v>255.101.335.0</v>
          </cell>
          <cell r="I2580">
            <v>0</v>
          </cell>
          <cell r="K2580">
            <v>39805</v>
          </cell>
          <cell r="L2580" t="str">
            <v>QUEIJO</v>
          </cell>
          <cell r="M2580" t="str">
            <v>BOVINOCULTURA DE LEITE</v>
          </cell>
          <cell r="O2580" t="str">
            <v>Ivone Marafon Zanella</v>
          </cell>
          <cell r="Q2580" t="str">
            <v>54  35030238</v>
          </cell>
          <cell r="R2580" t="str">
            <v>ANIMAL</v>
          </cell>
          <cell r="V2580" t="str">
            <v>São Victor</v>
          </cell>
          <cell r="X2580" t="str">
            <v>CONVENCIONAL</v>
          </cell>
        </row>
        <row r="2581">
          <cell r="C2581" t="str">
            <v>15.007/09</v>
          </cell>
          <cell r="D2581" t="str">
            <v>AUGUSTO DOL VIL TOLOTTI</v>
          </cell>
          <cell r="E2581" t="str">
            <v>CHAPADA</v>
          </cell>
          <cell r="F2581" t="str">
            <v>FREDERICO WESTPHALEN</v>
          </cell>
          <cell r="G2581">
            <v>40029</v>
          </cell>
          <cell r="H2581" t="str">
            <v>031.100.838.0</v>
          </cell>
          <cell r="I2581">
            <v>0</v>
          </cell>
          <cell r="K2581">
            <v>39911</v>
          </cell>
          <cell r="L2581" t="str">
            <v>ERVA MATE</v>
          </cell>
          <cell r="M2581" t="str">
            <v>ERVA-MATE</v>
          </cell>
          <cell r="O2581" t="str">
            <v>Augusto Dol Vil Tolotti</v>
          </cell>
          <cell r="P2581" t="str">
            <v>54  9976 8457</v>
          </cell>
          <cell r="R2581" t="str">
            <v>VEGETAL</v>
          </cell>
          <cell r="V2581" t="str">
            <v>Linha Boi Preto</v>
          </cell>
          <cell r="X2581" t="str">
            <v>CONVENCIONAL</v>
          </cell>
        </row>
        <row r="2582">
          <cell r="C2582" t="str">
            <v>15.008/09</v>
          </cell>
          <cell r="D2582" t="str">
            <v>GHION</v>
          </cell>
          <cell r="E2582" t="str">
            <v>MARAU</v>
          </cell>
          <cell r="F2582" t="str">
            <v>PASSO FUNDO</v>
          </cell>
          <cell r="G2582">
            <v>40115</v>
          </cell>
          <cell r="H2582" t="str">
            <v>075.105.629.</v>
          </cell>
          <cell r="I2582">
            <v>0</v>
          </cell>
          <cell r="K2582">
            <v>40115</v>
          </cell>
          <cell r="L2582" t="str">
            <v>QUEIJO E BEBIDAS LÁCTEAS</v>
          </cell>
          <cell r="M2582" t="str">
            <v>BOVINOCULTURA DE LEITE</v>
          </cell>
          <cell r="O2582" t="str">
            <v>Luis Carlos Ghion</v>
          </cell>
          <cell r="P2582" t="str">
            <v>54  9973 2715</v>
          </cell>
          <cell r="R2582" t="str">
            <v>ANIMAL</v>
          </cell>
          <cell r="V2582" t="str">
            <v>Linha 25</v>
          </cell>
          <cell r="X2582" t="str">
            <v>CONVENCIONAL</v>
          </cell>
        </row>
        <row r="2583">
          <cell r="C2583" t="str">
            <v>15.009/09</v>
          </cell>
          <cell r="D2583" t="str">
            <v>GOSTO E SABOR</v>
          </cell>
          <cell r="E2583" t="str">
            <v>VILA MARIA</v>
          </cell>
          <cell r="F2583" t="str">
            <v>PASSO FUNDO</v>
          </cell>
          <cell r="G2583">
            <v>40161</v>
          </cell>
          <cell r="H2583" t="str">
            <v>329.100.304.9</v>
          </cell>
          <cell r="I2583">
            <v>1</v>
          </cell>
          <cell r="J2583">
            <v>41201</v>
          </cell>
          <cell r="K2583">
            <v>45996</v>
          </cell>
          <cell r="L2583" t="str">
            <v>PANIFICADOS: PÃO, BOLACHA, BOLO, CUCA, MASSAS, MINI PIZZA</v>
          </cell>
          <cell r="M2583" t="str">
            <v>TRIGO</v>
          </cell>
          <cell r="O2583" t="str">
            <v>CLARITA DALACORT ENDRIGO</v>
          </cell>
          <cell r="P2583" t="str">
            <v>54 99133 5711 / 99913 6388</v>
          </cell>
          <cell r="Q2583" t="str">
            <v>54 3359 2143</v>
          </cell>
          <cell r="R2583" t="str">
            <v>VEGETAL</v>
          </cell>
          <cell r="S2583" t="str">
            <v>VIGILÂNCIA SANITÁRIA</v>
          </cell>
          <cell r="U2583" t="str">
            <v>gostoesabor@gmail.com</v>
          </cell>
          <cell r="V2583" t="str">
            <v>Linha 20 São José, s/nº - Zona Rural</v>
          </cell>
          <cell r="W2583" t="str">
            <v>99.155-000</v>
          </cell>
          <cell r="X2583" t="str">
            <v>CONVENCIONAL</v>
          </cell>
        </row>
        <row r="2584">
          <cell r="C2584" t="str">
            <v>15.010/10</v>
          </cell>
          <cell r="D2584" t="str">
            <v>NOELI RAMKRAPS MORÁS</v>
          </cell>
          <cell r="E2584" t="str">
            <v>DAVID CANABARRO</v>
          </cell>
          <cell r="F2584" t="str">
            <v>PASSO FUNDO</v>
          </cell>
          <cell r="G2584">
            <v>40287</v>
          </cell>
          <cell r="H2584" t="str">
            <v>189.101.611.0</v>
          </cell>
          <cell r="I2584">
            <v>0</v>
          </cell>
          <cell r="K2584">
            <v>40287</v>
          </cell>
          <cell r="L2584" t="str">
            <v>HORTIFRUTIGRANJEIROS</v>
          </cell>
          <cell r="M2584" t="str">
            <v>HORTIFRUTIGRANJEIROS</v>
          </cell>
          <cell r="O2584" t="str">
            <v>Noeli Ramkraps Morás</v>
          </cell>
          <cell r="Q2584" t="str">
            <v>54 3351 1184</v>
          </cell>
          <cell r="R2584" t="str">
            <v>VEGETAL</v>
          </cell>
          <cell r="V2584" t="str">
            <v>São Bras</v>
          </cell>
          <cell r="X2584" t="str">
            <v>CONVENCIONAL</v>
          </cell>
        </row>
        <row r="2585">
          <cell r="C2585" t="str">
            <v>15.011/10</v>
          </cell>
          <cell r="D2585" t="str">
            <v>DELÍCIAS DA VOVÓ</v>
          </cell>
          <cell r="E2585" t="str">
            <v>ALMIRANTE TAMANDARÉ DO SUL</v>
          </cell>
          <cell r="F2585" t="str">
            <v>PASSO FUNDO</v>
          </cell>
          <cell r="G2585">
            <v>40449</v>
          </cell>
          <cell r="H2585" t="str">
            <v>469.100.803.8</v>
          </cell>
          <cell r="I2585">
            <v>1</v>
          </cell>
          <cell r="J2585">
            <v>41178</v>
          </cell>
          <cell r="K2585">
            <v>44790</v>
          </cell>
          <cell r="L2585" t="str">
            <v>PANIFICADOS - PÃO, MASSA E BISCOITO</v>
          </cell>
          <cell r="M2585" t="str">
            <v>SOJA, MILHO E TRIGO</v>
          </cell>
          <cell r="N2585" t="str">
            <v>ISENÇÃO DE LICENCIAMENTO AMBIENTAL Nº 105/2020 - SMAMA</v>
          </cell>
          <cell r="O2585" t="str">
            <v>Marleci Fátima Diedrich Bicigo</v>
          </cell>
          <cell r="P2585" t="str">
            <v>54  9964 7081</v>
          </cell>
          <cell r="R2585" t="str">
            <v>VEGETAL</v>
          </cell>
          <cell r="S2585" t="str">
            <v>VIGILÂNCIA SANITÁRIA</v>
          </cell>
          <cell r="V2585" t="str">
            <v>Rincão do Segredo S/N</v>
          </cell>
          <cell r="W2585" t="str">
            <v>99.523-000</v>
          </cell>
          <cell r="X2585" t="str">
            <v>CONVENCIONAL</v>
          </cell>
        </row>
        <row r="2586">
          <cell r="C2586" t="str">
            <v>15.012/10</v>
          </cell>
          <cell r="D2586" t="str">
            <v>DOCES E SALGADOS</v>
          </cell>
          <cell r="E2586" t="str">
            <v>CHAPADA</v>
          </cell>
          <cell r="F2586" t="str">
            <v>FREDERICO WESTPHALEN</v>
          </cell>
          <cell r="G2586">
            <v>40466</v>
          </cell>
          <cell r="H2586" t="str">
            <v>031.100.518.7</v>
          </cell>
          <cell r="I2586">
            <v>0</v>
          </cell>
          <cell r="K2586">
            <v>40466</v>
          </cell>
          <cell r="L2586" t="str">
            <v>PANIFICADOS</v>
          </cell>
          <cell r="M2586" t="str">
            <v>SOJA E MILHO</v>
          </cell>
          <cell r="O2586" t="str">
            <v>Eliete Barth</v>
          </cell>
          <cell r="P2586" t="str">
            <v>54  9158 4099</v>
          </cell>
          <cell r="Q2586" t="str">
            <v>54 333 1377</v>
          </cell>
          <cell r="R2586" t="str">
            <v>VEGETAL</v>
          </cell>
          <cell r="V2586" t="str">
            <v>Santana</v>
          </cell>
          <cell r="X2586" t="str">
            <v>CONVENCIONAL</v>
          </cell>
        </row>
        <row r="2587">
          <cell r="C2587" t="str">
            <v>15.013/10</v>
          </cell>
          <cell r="D2587" t="str">
            <v>DALVA GONÇALVES DE BARROS</v>
          </cell>
          <cell r="E2587" t="str">
            <v>PASSO FUNDO</v>
          </cell>
          <cell r="F2587" t="str">
            <v>PASSO FUNDO</v>
          </cell>
          <cell r="G2587">
            <v>40526</v>
          </cell>
          <cell r="H2587" t="str">
            <v>916.761.070.0</v>
          </cell>
          <cell r="I2587">
            <v>0</v>
          </cell>
          <cell r="K2587">
            <v>40526</v>
          </cell>
          <cell r="L2587" t="str">
            <v>MASSAS</v>
          </cell>
          <cell r="M2587" t="str">
            <v>TRIGO</v>
          </cell>
          <cell r="O2587" t="str">
            <v>Dalva Gonçalves de Barros</v>
          </cell>
          <cell r="P2587" t="str">
            <v>54 9923 6382</v>
          </cell>
          <cell r="R2587" t="str">
            <v>VEGETAL</v>
          </cell>
          <cell r="V2587" t="str">
            <v>Santa Gema</v>
          </cell>
          <cell r="X2587" t="str">
            <v>CONVENCIONAL</v>
          </cell>
        </row>
        <row r="2588">
          <cell r="C2588" t="str">
            <v>15.014/11</v>
          </cell>
          <cell r="D2588" t="str">
            <v>HORTIFLECK</v>
          </cell>
          <cell r="E2588" t="str">
            <v>ALMIRANTE TAMANDARÉ DO SUL</v>
          </cell>
          <cell r="F2588" t="str">
            <v>PASSO FUNDO</v>
          </cell>
          <cell r="G2588">
            <v>40633</v>
          </cell>
          <cell r="H2588" t="str">
            <v>469.100.579.9</v>
          </cell>
          <cell r="I2588">
            <v>1</v>
          </cell>
          <cell r="J2588">
            <v>42731</v>
          </cell>
          <cell r="K2588">
            <v>42731</v>
          </cell>
          <cell r="L2588" t="str">
            <v>VEGETAIS  MINIMAMENTE PROCESSADOS</v>
          </cell>
          <cell r="M2588" t="str">
            <v>HORTICULTURA, FEIJÃO E MILHO</v>
          </cell>
          <cell r="N2588" t="str">
            <v>ISENÇÃO DE LICENCIAMENTO AMBIENTAL Nº 104/2020 - SMAMA</v>
          </cell>
          <cell r="O2588" t="str">
            <v>Everson Rovanir Fleck</v>
          </cell>
          <cell r="P2588" t="str">
            <v>54  9914 5153</v>
          </cell>
          <cell r="R2588" t="str">
            <v>VEGETAL</v>
          </cell>
          <cell r="S2588" t="str">
            <v>VIGILÂNCIA SANITÁRIA</v>
          </cell>
          <cell r="V2588" t="str">
            <v>Linha Guamirim S/N</v>
          </cell>
          <cell r="W2588" t="str">
            <v>99.523-000</v>
          </cell>
          <cell r="X2588" t="str">
            <v>CONVENCIONAL</v>
          </cell>
        </row>
        <row r="2589">
          <cell r="C2589" t="str">
            <v>15.015/11</v>
          </cell>
          <cell r="D2589" t="str">
            <v>ROSÁRIO</v>
          </cell>
          <cell r="E2589" t="str">
            <v>CHAPADA</v>
          </cell>
          <cell r="F2589" t="str">
            <v>FREDERICO WESTPHALEN</v>
          </cell>
          <cell r="G2589">
            <v>40697</v>
          </cell>
          <cell r="H2589" t="str">
            <v>031.106.000.5</v>
          </cell>
          <cell r="I2589">
            <v>1</v>
          </cell>
          <cell r="J2589">
            <v>41030</v>
          </cell>
          <cell r="K2589">
            <v>44739</v>
          </cell>
          <cell r="L2589" t="str">
            <v>PANIFICADOS - BOLACHA, PÃO, CUCA, MASSA</v>
          </cell>
          <cell r="M2589" t="str">
            <v>TRIGO</v>
          </cell>
          <cell r="N2589" t="str">
            <v>LO 061/2021</v>
          </cell>
          <cell r="O2589" t="str">
            <v>DANIELA JÚLIA BARICHELLO</v>
          </cell>
          <cell r="P2589" t="str">
            <v>54 99905 9141 / 99952 5068 / 99621 8079</v>
          </cell>
          <cell r="R2589" t="str">
            <v>VEGETAL</v>
          </cell>
          <cell r="S2589" t="str">
            <v>VIGILÂNCIA SANITÁRIA</v>
          </cell>
          <cell r="U2589" t="str">
            <v>danielabarichello@yahoo.com</v>
          </cell>
          <cell r="V2589" t="str">
            <v>Linha Westphalen, s/nº - Inteior</v>
          </cell>
          <cell r="W2589" t="str">
            <v>99.530-000</v>
          </cell>
          <cell r="X2589" t="str">
            <v>CONVENCIONAL</v>
          </cell>
        </row>
        <row r="2590">
          <cell r="C2590" t="str">
            <v>15.016/11</v>
          </cell>
          <cell r="D2590" t="str">
            <v>EMBUTIDOS ZIMMER</v>
          </cell>
          <cell r="E2590" t="str">
            <v>CHAPADA</v>
          </cell>
          <cell r="G2590">
            <v>40737</v>
          </cell>
          <cell r="H2590" t="str">
            <v>031.103.238.9</v>
          </cell>
          <cell r="I2590">
            <v>0</v>
          </cell>
          <cell r="K2590" t="str">
            <v>DESC</v>
          </cell>
          <cell r="L2590" t="str">
            <v>EMBUTIDOS</v>
          </cell>
          <cell r="M2590" t="str">
            <v>SUINOCULTURA</v>
          </cell>
          <cell r="O2590" t="str">
            <v>Paulo Zimmer</v>
          </cell>
          <cell r="P2590" t="str">
            <v>54  99774094</v>
          </cell>
          <cell r="R2590" t="str">
            <v>ANIMAL</v>
          </cell>
          <cell r="V2590" t="str">
            <v>Linha Bonita</v>
          </cell>
          <cell r="W2590" t="str">
            <v>99.530-000</v>
          </cell>
          <cell r="X2590" t="str">
            <v>CONVENCIONAL</v>
          </cell>
        </row>
        <row r="2591">
          <cell r="C2591" t="str">
            <v>15.017/11</v>
          </cell>
          <cell r="D2591" t="str">
            <v>DANIELA JÚLIA BARICHELLO</v>
          </cell>
          <cell r="E2591" t="str">
            <v>CHAPADA</v>
          </cell>
          <cell r="G2591">
            <v>40737</v>
          </cell>
          <cell r="H2591" t="str">
            <v>031.106.000.5</v>
          </cell>
          <cell r="I2591">
            <v>0</v>
          </cell>
          <cell r="K2591" t="str">
            <v>DESC</v>
          </cell>
          <cell r="L2591" t="str">
            <v>OVOS</v>
          </cell>
          <cell r="M2591" t="str">
            <v xml:space="preserve">AVICULTURA DE POSTURA </v>
          </cell>
          <cell r="O2591" t="str">
            <v>Daniela Júlia Barichello</v>
          </cell>
          <cell r="P2591" t="str">
            <v>54  9972 1912</v>
          </cell>
          <cell r="R2591" t="str">
            <v>ANIMAL</v>
          </cell>
          <cell r="V2591" t="str">
            <v>Linha Westphalen</v>
          </cell>
          <cell r="W2591" t="str">
            <v>99.530-000</v>
          </cell>
          <cell r="X2591" t="str">
            <v>CONVENCIONAL</v>
          </cell>
        </row>
        <row r="2592">
          <cell r="C2592" t="str">
            <v>15.018/11</v>
          </cell>
          <cell r="D2592" t="str">
            <v>FARINHA DE MILHO POSSEBON</v>
          </cell>
          <cell r="E2592" t="str">
            <v>CASCA</v>
          </cell>
          <cell r="F2592" t="str">
            <v>PASSO FUNDO</v>
          </cell>
          <cell r="G2592">
            <v>40763</v>
          </cell>
          <cell r="H2592" t="str">
            <v>027.104.803.4</v>
          </cell>
          <cell r="I2592">
            <v>0</v>
          </cell>
          <cell r="K2592">
            <v>40763</v>
          </cell>
          <cell r="L2592" t="str">
            <v>FARINHA DE MILHO</v>
          </cell>
          <cell r="M2592" t="str">
            <v>MILHO</v>
          </cell>
          <cell r="O2592" t="str">
            <v>Luiz Possebom</v>
          </cell>
          <cell r="P2592" t="str">
            <v>54  9655 8589</v>
          </cell>
          <cell r="R2592" t="str">
            <v>VEGETAL</v>
          </cell>
          <cell r="V2592" t="str">
            <v>Comunidade São Valentin</v>
          </cell>
          <cell r="X2592" t="str">
            <v>CONVENCIONAL</v>
          </cell>
        </row>
        <row r="2593">
          <cell r="C2593" t="str">
            <v>15.019/11</v>
          </cell>
          <cell r="D2593" t="str">
            <v>VANDERLEI MOLOZZI</v>
          </cell>
          <cell r="E2593" t="str">
            <v>NOVA ALVORADA</v>
          </cell>
          <cell r="F2593" t="str">
            <v>PASSO FUNDO</v>
          </cell>
          <cell r="G2593">
            <v>40837</v>
          </cell>
          <cell r="H2593" t="str">
            <v>292.100.899.2</v>
          </cell>
          <cell r="I2593">
            <v>1</v>
          </cell>
          <cell r="J2593">
            <v>41180</v>
          </cell>
          <cell r="K2593">
            <v>41180</v>
          </cell>
          <cell r="L2593" t="str">
            <v>MELADO, ACÚCAR MASCAVO, DOCES, CONSERVAS DE PEPINOS E SUCO DE UVA INTEGRAL</v>
          </cell>
          <cell r="M2593" t="str">
            <v>CANA-DE-AÇÚCAR, FRUTICULTURA, HORTICULTURA</v>
          </cell>
          <cell r="O2593" t="str">
            <v>Vanderlei Molozzi</v>
          </cell>
          <cell r="Q2593" t="str">
            <v>54  3323 1710</v>
          </cell>
          <cell r="R2593" t="str">
            <v>BEBIDAS/VEGETAL</v>
          </cell>
          <cell r="S2593" t="str">
            <v>VIGILÂNCIA SANITÁRIA</v>
          </cell>
          <cell r="V2593" t="str">
            <v>General Cadorna</v>
          </cell>
          <cell r="X2593" t="str">
            <v>CONVENCIONAL</v>
          </cell>
        </row>
        <row r="2594">
          <cell r="C2594" t="str">
            <v>15.020/12</v>
          </cell>
          <cell r="D2594" t="str">
            <v>DOMINGOS LAZZAROTO</v>
          </cell>
          <cell r="E2594" t="str">
            <v>NOVA ALVORADA</v>
          </cell>
          <cell r="F2594" t="str">
            <v>PASSO FUNDO</v>
          </cell>
          <cell r="G2594">
            <v>41075</v>
          </cell>
          <cell r="H2594" t="str">
            <v>292.100.300.1</v>
          </cell>
          <cell r="I2594">
            <v>0</v>
          </cell>
          <cell r="K2594">
            <v>41075</v>
          </cell>
          <cell r="L2594" t="str">
            <v>SUCOS DE FRUTAS</v>
          </cell>
          <cell r="M2594" t="str">
            <v>FRUTICULTURA</v>
          </cell>
          <cell r="O2594" t="str">
            <v>Domingos Lazzaroto</v>
          </cell>
          <cell r="P2594" t="str">
            <v>54 9971 4607</v>
          </cell>
          <cell r="Q2594" t="str">
            <v>54 3323 1680</v>
          </cell>
          <cell r="R2594" t="str">
            <v>BEBIDAS</v>
          </cell>
          <cell r="V2594" t="str">
            <v>Estrada Santo Antonio-La. Cadorna</v>
          </cell>
          <cell r="X2594" t="str">
            <v>CONVENCIONAL</v>
          </cell>
        </row>
        <row r="2595">
          <cell r="C2595" t="str">
            <v>15.021/12</v>
          </cell>
          <cell r="D2595" t="str">
            <v>AROMA</v>
          </cell>
          <cell r="E2595" t="str">
            <v>SANTO ANTÔNIO DO PALMA</v>
          </cell>
          <cell r="F2595" t="str">
            <v>PASSO FUNDO</v>
          </cell>
          <cell r="G2595">
            <v>41075</v>
          </cell>
          <cell r="H2595" t="str">
            <v>402.000.255.9</v>
          </cell>
          <cell r="I2595">
            <v>1</v>
          </cell>
          <cell r="J2595">
            <v>41260</v>
          </cell>
          <cell r="K2595">
            <v>44671</v>
          </cell>
          <cell r="L2595" t="str">
            <v>VINHO E SUCO</v>
          </cell>
          <cell r="M2595" t="str">
            <v>VITIVINICULTURA</v>
          </cell>
          <cell r="N2595" t="str">
            <v>AUTORIZAÇÃO AMBIENTAL Nº 037/2020 - DEPARTAMENTO MUNICIPAL DE MEIO AMBIENTE - DEMA</v>
          </cell>
          <cell r="O2595" t="str">
            <v>Rogério Marcynski</v>
          </cell>
          <cell r="P2595" t="str">
            <v>54 9166 1284</v>
          </cell>
          <cell r="R2595" t="str">
            <v>BEBIDAS</v>
          </cell>
          <cell r="S2595" t="str">
            <v>MAPA</v>
          </cell>
          <cell r="V2595" t="str">
            <v>Santa Ana, s/n° - Interior</v>
          </cell>
          <cell r="W2595" t="str">
            <v>99.265-000</v>
          </cell>
          <cell r="X2595" t="str">
            <v>CONVENCIONAL</v>
          </cell>
        </row>
        <row r="2596">
          <cell r="C2596" t="str">
            <v>15.022/12</v>
          </cell>
          <cell r="D2596" t="str">
            <v>SABORE D'ITÁLIA</v>
          </cell>
          <cell r="E2596" t="str">
            <v>MULITERNO</v>
          </cell>
          <cell r="G2596">
            <v>41078</v>
          </cell>
          <cell r="H2596" t="str">
            <v>378.100.137.9</v>
          </cell>
          <cell r="I2596">
            <v>0</v>
          </cell>
          <cell r="J2596">
            <v>44123</v>
          </cell>
          <cell r="K2596" t="str">
            <v>DESC</v>
          </cell>
          <cell r="L2596" t="str">
            <v>PANIFICADOS</v>
          </cell>
          <cell r="M2596" t="str">
            <v>TRIGO</v>
          </cell>
          <cell r="N2596" t="str">
            <v>LO N° 51/2020</v>
          </cell>
          <cell r="O2596" t="str">
            <v>Nely Demicheli Lanzarini</v>
          </cell>
          <cell r="Q2596" t="str">
            <v>54 3386 1019</v>
          </cell>
          <cell r="R2596" t="str">
            <v>VEGETAL</v>
          </cell>
          <cell r="S2596" t="str">
            <v>VIGILÂNCIA SANITÁRIA</v>
          </cell>
          <cell r="V2596" t="str">
            <v>Rua Luiz Maximiliano Sgarbossa</v>
          </cell>
          <cell r="W2596" t="str">
            <v>99.990.000</v>
          </cell>
          <cell r="X2596" t="str">
            <v>CONVENCIONAL</v>
          </cell>
        </row>
        <row r="2597">
          <cell r="C2597" t="str">
            <v>15.023/12</v>
          </cell>
          <cell r="D2597" t="str">
            <v>DE'BORDI ALIMENTOS</v>
          </cell>
          <cell r="E2597" t="str">
            <v>CASCA</v>
          </cell>
          <cell r="F2597" t="str">
            <v>PASSO FUNDO</v>
          </cell>
          <cell r="G2597">
            <v>41271</v>
          </cell>
          <cell r="H2597" t="str">
            <v>027.001.702.0</v>
          </cell>
          <cell r="I2597">
            <v>0</v>
          </cell>
          <cell r="K2597">
            <v>41271</v>
          </cell>
          <cell r="L2597" t="str">
            <v>PANIFICADOS</v>
          </cell>
          <cell r="M2597" t="str">
            <v>TRIGO</v>
          </cell>
          <cell r="O2597" t="str">
            <v>Frederico Vilson Bordignon</v>
          </cell>
          <cell r="P2597" t="str">
            <v>54 9171 2010</v>
          </cell>
          <cell r="Q2597" t="str">
            <v>54 3347 2335</v>
          </cell>
          <cell r="R2597" t="str">
            <v>VEGETAL</v>
          </cell>
          <cell r="V2597" t="str">
            <v>RS-324 km 50 - nº 10.405, distr. São Cristovão</v>
          </cell>
          <cell r="W2597" t="str">
            <v>99.260-000</v>
          </cell>
          <cell r="X2597" t="str">
            <v>CONVENCIONAL</v>
          </cell>
        </row>
        <row r="2598">
          <cell r="C2598" t="str">
            <v>15.024/12</v>
          </cell>
          <cell r="D2598" t="str">
            <v>EMBUTIDOS MALFATTI</v>
          </cell>
          <cell r="E2598" t="str">
            <v>CASCA</v>
          </cell>
          <cell r="F2598" t="str">
            <v>PASSO FUNDO</v>
          </cell>
          <cell r="G2598">
            <v>41089</v>
          </cell>
          <cell r="H2598" t="str">
            <v>027.104.394.6</v>
          </cell>
          <cell r="I2598">
            <v>1</v>
          </cell>
          <cell r="J2598">
            <v>43010</v>
          </cell>
          <cell r="K2598">
            <v>45595</v>
          </cell>
          <cell r="L2598" t="str">
            <v>SALAME, COPA, LINGUIÇA. CARNE SUÍNA</v>
          </cell>
          <cell r="M2598" t="str">
            <v>SUINOCULTURA</v>
          </cell>
          <cell r="N2598" t="str">
            <v>LO 020/2022 SMAMA</v>
          </cell>
          <cell r="O2598" t="str">
            <v>ELMA MARIA MOCCELIN MALFATTI</v>
          </cell>
          <cell r="P2598" t="str">
            <v>54 99628 1984 / 99925 7738</v>
          </cell>
          <cell r="R2598" t="str">
            <v>ANIMAL</v>
          </cell>
          <cell r="S2598" t="str">
            <v>SIM</v>
          </cell>
          <cell r="T2598" t="str">
            <v>SUSAF-RS</v>
          </cell>
          <cell r="V2598" t="str">
            <v>Linha 16 Carlos Gomes, S/N - Interior</v>
          </cell>
          <cell r="W2598" t="str">
            <v>99.260-000</v>
          </cell>
          <cell r="X2598" t="str">
            <v>CONVENCIONAL</v>
          </cell>
        </row>
        <row r="2599">
          <cell r="C2599" t="str">
            <v>15.025/12</v>
          </cell>
          <cell r="D2599" t="str">
            <v>FARINHA DE MILHO DELA NONA</v>
          </cell>
          <cell r="E2599" t="str">
            <v>CASCA</v>
          </cell>
          <cell r="F2599" t="str">
            <v>PASSO FUNDO</v>
          </cell>
          <cell r="G2599">
            <v>41089</v>
          </cell>
          <cell r="H2599" t="str">
            <v>027.101.969.7</v>
          </cell>
          <cell r="I2599">
            <v>1</v>
          </cell>
          <cell r="J2599">
            <v>42342</v>
          </cell>
          <cell r="K2599">
            <v>42106</v>
          </cell>
          <cell r="L2599" t="str">
            <v>FARINHA DE MILHO</v>
          </cell>
          <cell r="M2599" t="str">
            <v>MILHO</v>
          </cell>
          <cell r="O2599" t="str">
            <v>Alcides Luiz Soccol</v>
          </cell>
          <cell r="P2599" t="str">
            <v>54 9951 4386</v>
          </cell>
          <cell r="Q2599" t="str">
            <v>54 3347 1241</v>
          </cell>
          <cell r="R2599" t="str">
            <v>VEGETAL</v>
          </cell>
          <cell r="S2599" t="str">
            <v>VIGILÂNCIA SANITÁRIA</v>
          </cell>
          <cell r="V2599" t="str">
            <v>Linha 14 Evangelista</v>
          </cell>
          <cell r="W2599" t="str">
            <v>99.260-000</v>
          </cell>
          <cell r="X2599" t="str">
            <v>CONVENCIONAL</v>
          </cell>
        </row>
        <row r="2600">
          <cell r="C2600" t="str">
            <v>15.026/12</v>
          </cell>
          <cell r="D2600" t="str">
            <v>PRODUTOS COLONIAIS QUI GROSTOLI</v>
          </cell>
          <cell r="E2600" t="str">
            <v>CASCA</v>
          </cell>
          <cell r="F2600" t="str">
            <v>PASSO FUNDO</v>
          </cell>
          <cell r="G2600">
            <v>41089</v>
          </cell>
          <cell r="H2600" t="str">
            <v>027.103.780.6</v>
          </cell>
          <cell r="I2600">
            <v>0</v>
          </cell>
          <cell r="K2600">
            <v>41089</v>
          </cell>
          <cell r="L2600" t="str">
            <v>GROSTOLI</v>
          </cell>
          <cell r="M2600" t="str">
            <v>TRIGO</v>
          </cell>
          <cell r="O2600" t="str">
            <v>Mara Lucimar Calça Fillipi</v>
          </cell>
          <cell r="P2600" t="str">
            <v>54 9679 1873</v>
          </cell>
          <cell r="Q2600" t="str">
            <v>54 3351 1107</v>
          </cell>
          <cell r="R2600" t="str">
            <v>VEGETAL</v>
          </cell>
          <cell r="V2600" t="str">
            <v>Linha Vespasiano Correa-Evangelista</v>
          </cell>
          <cell r="W2600" t="str">
            <v>99.260-000</v>
          </cell>
          <cell r="X2600" t="str">
            <v>CONVENCIONAL</v>
          </cell>
        </row>
        <row r="2601">
          <cell r="C2601" t="str">
            <v>15.027/12</v>
          </cell>
          <cell r="D2601" t="str">
            <v>SUCO VITIS - ASSOCIAÇÃO DOS TRABALHADORES DO TREVO</v>
          </cell>
          <cell r="E2601" t="str">
            <v>CASCA</v>
          </cell>
          <cell r="F2601" t="str">
            <v>PASSO FUNDO</v>
          </cell>
          <cell r="G2601">
            <v>41089</v>
          </cell>
          <cell r="H2601" t="str">
            <v>027.103.114.0</v>
          </cell>
          <cell r="I2601">
            <v>0</v>
          </cell>
          <cell r="K2601">
            <v>41089</v>
          </cell>
          <cell r="L2601" t="str">
            <v>SUCO DE UVA E DOCES</v>
          </cell>
          <cell r="M2601" t="str">
            <v>VITIVINICULTURA</v>
          </cell>
          <cell r="O2601" t="str">
            <v>Elvino de Sordi</v>
          </cell>
          <cell r="P2601" t="str">
            <v>54 9909 6577</v>
          </cell>
          <cell r="R2601" t="str">
            <v>BEBIDAS/VEGETAL</v>
          </cell>
          <cell r="V2601" t="str">
            <v>Duque de Caxias</v>
          </cell>
          <cell r="W2601" t="str">
            <v>99.260-000</v>
          </cell>
          <cell r="X2601" t="str">
            <v>CONVENCIONAL</v>
          </cell>
        </row>
        <row r="2602">
          <cell r="C2602" t="str">
            <v>15.028/12</v>
          </cell>
          <cell r="D2602" t="str">
            <v>CANTINHO DOCE</v>
          </cell>
          <cell r="E2602" t="str">
            <v>CASCA</v>
          </cell>
          <cell r="G2602">
            <v>41089</v>
          </cell>
          <cell r="H2602" t="str">
            <v>027.102.243.4</v>
          </cell>
          <cell r="I2602">
            <v>0</v>
          </cell>
          <cell r="J2602">
            <v>41670</v>
          </cell>
          <cell r="K2602" t="str">
            <v>DESC</v>
          </cell>
          <cell r="L2602" t="str">
            <v>PANIFICADOS</v>
          </cell>
          <cell r="M2602" t="str">
            <v>TRIGO</v>
          </cell>
          <cell r="O2602" t="str">
            <v>Julia Rossini Piccini</v>
          </cell>
          <cell r="P2602" t="str">
            <v>54 9698 3093</v>
          </cell>
          <cell r="R2602" t="str">
            <v>VEGETAL</v>
          </cell>
          <cell r="S2602" t="str">
            <v>VIGILÂNCIA SANITÁRIA</v>
          </cell>
          <cell r="V2602" t="str">
            <v>Linha 18 Ramiro Barcelos</v>
          </cell>
          <cell r="W2602" t="str">
            <v>99.260-000</v>
          </cell>
          <cell r="X2602" t="str">
            <v>CONVENCIONAL</v>
          </cell>
        </row>
        <row r="2603">
          <cell r="C2603" t="str">
            <v>15.029/12</v>
          </cell>
          <cell r="D2603" t="str">
            <v>LATICÍNIOS MOCCELIN</v>
          </cell>
          <cell r="E2603" t="str">
            <v>CASCA</v>
          </cell>
          <cell r="F2603" t="str">
            <v>PASSO FUNDO</v>
          </cell>
          <cell r="G2603">
            <v>41089</v>
          </cell>
          <cell r="H2603" t="str">
            <v>027.001.995.2</v>
          </cell>
          <cell r="I2603">
            <v>1</v>
          </cell>
          <cell r="J2603">
            <v>41100</v>
          </cell>
          <cell r="K2603">
            <v>44522</v>
          </cell>
          <cell r="L2603" t="str">
            <v>QUEIJOS COLONIAIS VARIADOS, MANTEIGA, QUEIJO COALHO</v>
          </cell>
          <cell r="M2603" t="str">
            <v>BOVINOCULTURA DE LEITE</v>
          </cell>
          <cell r="N2603" t="str">
            <v>LO mun nº 055/2021</v>
          </cell>
          <cell r="O2603" t="str">
            <v>João Vitor Moccelin</v>
          </cell>
          <cell r="P2603" t="str">
            <v>54 99905 3977 / 99914 6460</v>
          </cell>
          <cell r="Q2603" t="str">
            <v>54 3347 1133</v>
          </cell>
          <cell r="R2603" t="str">
            <v>ANIMAL</v>
          </cell>
          <cell r="S2603" t="str">
            <v>SIM</v>
          </cell>
          <cell r="T2603" t="str">
            <v>SUSAF-RS</v>
          </cell>
          <cell r="U2603" t="str">
            <v>laticiniomoccelin@hotmail.com</v>
          </cell>
          <cell r="V2603" t="str">
            <v>Linha 15 de Novembro, s/nº - Evangelista</v>
          </cell>
          <cell r="W2603" t="str">
            <v>99.260-000</v>
          </cell>
          <cell r="X2603" t="str">
            <v>CONVENCIONAL</v>
          </cell>
        </row>
        <row r="2604">
          <cell r="C2604" t="str">
            <v>15.030/12</v>
          </cell>
          <cell r="D2604" t="str">
            <v>COOPERATIVA DOS AGRICULTORES DE CIRÍACO</v>
          </cell>
          <cell r="E2604" t="str">
            <v>CIRÍACO</v>
          </cell>
          <cell r="F2604" t="str">
            <v>PASSO FUNDO</v>
          </cell>
          <cell r="G2604">
            <v>41164</v>
          </cell>
          <cell r="H2604" t="str">
            <v>185.000.571.8</v>
          </cell>
          <cell r="I2604">
            <v>0</v>
          </cell>
          <cell r="K2604">
            <v>41252</v>
          </cell>
          <cell r="L2604" t="str">
            <v>LEITE</v>
          </cell>
          <cell r="M2604" t="str">
            <v>BOVINOCULTURA DE LEITE</v>
          </cell>
          <cell r="O2604" t="str">
            <v>João Reginato</v>
          </cell>
          <cell r="R2604" t="str">
            <v>ANIMAL</v>
          </cell>
          <cell r="V2604" t="str">
            <v>Rua Osvaldo Cruz, nº 445, Centro</v>
          </cell>
          <cell r="W2604" t="str">
            <v>99.970-000</v>
          </cell>
          <cell r="X2604" t="str">
            <v>CONVENCIONAL</v>
          </cell>
        </row>
        <row r="2605">
          <cell r="C2605" t="str">
            <v>15.031/12</v>
          </cell>
          <cell r="D2605" t="str">
            <v>NELI ARDENGUI HAMMEL</v>
          </cell>
          <cell r="E2605" t="str">
            <v>CARAZINHO</v>
          </cell>
          <cell r="G2605">
            <v>41164</v>
          </cell>
          <cell r="H2605" t="str">
            <v>025.100.412.0</v>
          </cell>
          <cell r="I2605">
            <v>0</v>
          </cell>
          <cell r="K2605" t="str">
            <v>DESC</v>
          </cell>
          <cell r="L2605" t="str">
            <v>PANIFICADOS</v>
          </cell>
          <cell r="M2605" t="str">
            <v>TRIGO</v>
          </cell>
          <cell r="O2605" t="str">
            <v>Neli Ardengui Hammel</v>
          </cell>
          <cell r="R2605" t="str">
            <v>VEGETAL</v>
          </cell>
          <cell r="V2605" t="str">
            <v>Localidade de Pinheiro Marcado</v>
          </cell>
          <cell r="W2605" t="str">
            <v>99.500-000</v>
          </cell>
          <cell r="X2605" t="str">
            <v>CONVENCIONAL</v>
          </cell>
        </row>
        <row r="2606">
          <cell r="C2606" t="str">
            <v>15.032/12</v>
          </cell>
          <cell r="D2606" t="str">
            <v>FAMÍLIA PRESSI</v>
          </cell>
          <cell r="E2606" t="str">
            <v>SANTO ANTÔNIO DO PALMA</v>
          </cell>
          <cell r="G2606">
            <v>41166</v>
          </cell>
          <cell r="H2606" t="str">
            <v>402.000.285.0</v>
          </cell>
          <cell r="I2606">
            <v>0</v>
          </cell>
          <cell r="J2606">
            <v>41670</v>
          </cell>
          <cell r="K2606" t="str">
            <v>DESC</v>
          </cell>
          <cell r="L2606" t="str">
            <v>BARRAS DE CEREAIS</v>
          </cell>
          <cell r="M2606" t="str">
            <v>LINHAÇA, GERGELIM, TRIGO, ARROZ</v>
          </cell>
          <cell r="O2606" t="str">
            <v>Jair Valentin Pressi</v>
          </cell>
          <cell r="P2606" t="str">
            <v>54 9646 9548</v>
          </cell>
          <cell r="Q2606" t="str">
            <v>54 3394 2036</v>
          </cell>
          <cell r="R2606" t="str">
            <v>VEGETAL</v>
          </cell>
          <cell r="S2606" t="str">
            <v>VIGILÂNCIA SANITÁRIA</v>
          </cell>
          <cell r="U2606" t="str">
            <v>familiapressi@magiainformatica.com.br</v>
          </cell>
          <cell r="V2606" t="str">
            <v>Capela Cristo Rei</v>
          </cell>
          <cell r="X2606" t="str">
            <v>ORGÂNICO CERTIFICADO</v>
          </cell>
        </row>
        <row r="2607">
          <cell r="C2607" t="str">
            <v>15.033/12</v>
          </cell>
          <cell r="D2607" t="str">
            <v>COBELFOLHA</v>
          </cell>
          <cell r="E2607" t="str">
            <v>SANTO ANTÔNIO DO PALMA</v>
          </cell>
          <cell r="F2607" t="str">
            <v>PASSO FUNDO</v>
          </cell>
          <cell r="G2607">
            <v>41205</v>
          </cell>
          <cell r="H2607" t="str">
            <v>402.100.491.1</v>
          </cell>
          <cell r="I2607">
            <v>1</v>
          </cell>
          <cell r="J2607">
            <v>41547</v>
          </cell>
          <cell r="K2607">
            <v>44779</v>
          </cell>
          <cell r="L2607" t="str">
            <v>VEGETAIS  MINIMAMENTE PROCESSADOS, KIT SOPA</v>
          </cell>
          <cell r="M2607" t="str">
            <v xml:space="preserve">HORTICULTURA  </v>
          </cell>
          <cell r="N2607" t="str">
            <v>AUTORIZAÇÃO AMBIENTAL Nº 039/2020 - DEMA</v>
          </cell>
          <cell r="O2607" t="str">
            <v>Irineo Cobelincki</v>
          </cell>
          <cell r="P2607" t="str">
            <v>54 99609 9701</v>
          </cell>
          <cell r="R2607" t="str">
            <v>VEGETAL</v>
          </cell>
          <cell r="S2607" t="str">
            <v>VIGILÂNCIA SANITÁRIA</v>
          </cell>
          <cell r="U2607" t="str">
            <v>cobelfolha@hotmail.com</v>
          </cell>
          <cell r="V2607" t="str">
            <v>Nossa Senhora da Pompéia, s/nº - Interior</v>
          </cell>
          <cell r="W2607" t="str">
            <v>99.265-000</v>
          </cell>
          <cell r="X2607" t="str">
            <v>CONVENCIONAL</v>
          </cell>
        </row>
        <row r="2608">
          <cell r="C2608" t="str">
            <v>15.034/13</v>
          </cell>
          <cell r="D2608" t="str">
            <v>POSTO DE ABATE RIZZI</v>
          </cell>
          <cell r="E2608" t="str">
            <v>PASSO FUNDO</v>
          </cell>
          <cell r="F2608" t="str">
            <v>PASSO FUNDO</v>
          </cell>
          <cell r="G2608">
            <v>41278</v>
          </cell>
          <cell r="H2608" t="str">
            <v>091.104.711.5</v>
          </cell>
          <cell r="I2608">
            <v>1</v>
          </cell>
          <cell r="J2608">
            <v>41585</v>
          </cell>
          <cell r="K2608">
            <v>41466</v>
          </cell>
          <cell r="L2608" t="str">
            <v>FRANGO</v>
          </cell>
          <cell r="M2608" t="str">
            <v>AVICULTURA DE CORTE</v>
          </cell>
          <cell r="O2608" t="str">
            <v>Adroaldo Antônio Rizzi</v>
          </cell>
          <cell r="R2608" t="str">
            <v>ANIMAL</v>
          </cell>
          <cell r="S2608" t="str">
            <v>SIM</v>
          </cell>
          <cell r="V2608" t="str">
            <v>Comunidade de Vila Rosso, São Roque</v>
          </cell>
          <cell r="W2608" t="str">
            <v>99.100-000</v>
          </cell>
          <cell r="X2608" t="str">
            <v>CONVENCIONAL</v>
          </cell>
        </row>
        <row r="2609">
          <cell r="C2609" t="str">
            <v>15.035/13</v>
          </cell>
          <cell r="D2609" t="str">
            <v>POSTO DE ABATE DORNELES</v>
          </cell>
          <cell r="E2609" t="str">
            <v>PASSO FUNDO</v>
          </cell>
          <cell r="G2609">
            <v>41278</v>
          </cell>
          <cell r="H2609" t="str">
            <v>091.100.245.6</v>
          </cell>
          <cell r="I2609">
            <v>0</v>
          </cell>
          <cell r="J2609">
            <v>41283</v>
          </cell>
          <cell r="K2609" t="str">
            <v>DESC</v>
          </cell>
          <cell r="L2609" t="str">
            <v>EMBUTIDOS</v>
          </cell>
          <cell r="M2609" t="str">
            <v>SUINOCULTURA</v>
          </cell>
          <cell r="O2609" t="str">
            <v>DELAVI DORNELES</v>
          </cell>
          <cell r="P2609" t="str">
            <v>54 9993 2020</v>
          </cell>
          <cell r="R2609" t="str">
            <v>ANIMAL</v>
          </cell>
          <cell r="S2609" t="str">
            <v>SIM</v>
          </cell>
          <cell r="V2609" t="str">
            <v>Comunidade de S. Valentin, São Roque</v>
          </cell>
          <cell r="W2609" t="str">
            <v>99.100-000</v>
          </cell>
          <cell r="X2609" t="str">
            <v>CONVENCIONAL</v>
          </cell>
        </row>
        <row r="2610">
          <cell r="C2610" t="str">
            <v>15.036/13</v>
          </cell>
          <cell r="D2610" t="str">
            <v>JC MASSAS</v>
          </cell>
          <cell r="E2610" t="str">
            <v>PASSO FUNDO</v>
          </cell>
          <cell r="F2610" t="str">
            <v>PASSO FUNDO</v>
          </cell>
          <cell r="G2610">
            <v>41278</v>
          </cell>
          <cell r="H2610" t="str">
            <v>091.107.308.6</v>
          </cell>
          <cell r="I2610">
            <v>0</v>
          </cell>
          <cell r="K2610">
            <v>41365</v>
          </cell>
          <cell r="L2610" t="str">
            <v>MASSAS</v>
          </cell>
          <cell r="M2610" t="str">
            <v>TRIGO</v>
          </cell>
          <cell r="O2610" t="str">
            <v>Juraci Strello</v>
          </cell>
          <cell r="P2610" t="str">
            <v>54 9609 0332</v>
          </cell>
          <cell r="R2610" t="str">
            <v>VEGETAL</v>
          </cell>
          <cell r="V2610" t="str">
            <v>comunidade São José, São Roque</v>
          </cell>
          <cell r="W2610" t="str">
            <v>99.100-000</v>
          </cell>
          <cell r="X2610" t="str">
            <v>CONVENCIONAL</v>
          </cell>
        </row>
        <row r="2611">
          <cell r="C2611" t="str">
            <v>15.037/13</v>
          </cell>
          <cell r="D2611" t="str">
            <v>POSTO DE ABATE FICAGNA</v>
          </cell>
          <cell r="E2611" t="str">
            <v>PASSO FUNDO</v>
          </cell>
          <cell r="G2611">
            <v>41278</v>
          </cell>
          <cell r="H2611" t="str">
            <v>091.107.643.3</v>
          </cell>
          <cell r="I2611">
            <v>0</v>
          </cell>
          <cell r="J2611">
            <v>41585</v>
          </cell>
          <cell r="K2611" t="str">
            <v>DESC</v>
          </cell>
          <cell r="L2611" t="str">
            <v>EMBUTIDOS</v>
          </cell>
          <cell r="M2611" t="str">
            <v>SUINOCULTURA</v>
          </cell>
          <cell r="O2611" t="str">
            <v>Odécio Ficagna</v>
          </cell>
          <cell r="P2611" t="str">
            <v>54 9999 5016</v>
          </cell>
          <cell r="Q2611" t="str">
            <v>54 3504 7784</v>
          </cell>
          <cell r="R2611" t="str">
            <v>ANIMAL</v>
          </cell>
          <cell r="S2611" t="str">
            <v>SIM</v>
          </cell>
          <cell r="V2611" t="str">
            <v>Comunidade São Valentin, São Roque</v>
          </cell>
          <cell r="W2611" t="str">
            <v>99.100-000</v>
          </cell>
          <cell r="X2611" t="str">
            <v>CONVENCIONAL</v>
          </cell>
        </row>
        <row r="2612">
          <cell r="C2612" t="str">
            <v>15.038/13</v>
          </cell>
          <cell r="D2612" t="str">
            <v>ROSSO PANIFICAÇÃO AGROINDÚSTRIA  FAMILIAR</v>
          </cell>
          <cell r="E2612" t="str">
            <v>PASSO FUNDO</v>
          </cell>
          <cell r="F2612" t="str">
            <v>PASSO FUNDO</v>
          </cell>
          <cell r="G2612">
            <v>41278</v>
          </cell>
          <cell r="H2612" t="str">
            <v>091.104.942.8</v>
          </cell>
          <cell r="I2612">
            <v>1</v>
          </cell>
          <cell r="J2612">
            <v>44015</v>
          </cell>
          <cell r="K2612">
            <v>45714</v>
          </cell>
          <cell r="L2612" t="str">
            <v>PANIFICADOS - PÃES, CUCAS, MASSAS, BISCOITOS, SALGADOS</v>
          </cell>
          <cell r="M2612" t="str">
            <v>TRIGO</v>
          </cell>
          <cell r="N2612" t="str">
            <v>Declaração de Enquadramento Ambiental (23/01/2025)</v>
          </cell>
          <cell r="O2612" t="str">
            <v>Celis Clarisse Giaretta Rosso</v>
          </cell>
          <cell r="P2612" t="str">
            <v>54 99978 2663 / 99972 8777</v>
          </cell>
          <cell r="R2612" t="str">
            <v>VEGETAL</v>
          </cell>
          <cell r="S2612" t="str">
            <v>VIGILÂNCIA SANITÁRIA</v>
          </cell>
          <cell r="U2612" t="str">
            <v>rossopanificacao@gmail.com</v>
          </cell>
          <cell r="V2612" t="str">
            <v>Vila Rosso, s/nº - Distrito de São Roque</v>
          </cell>
          <cell r="W2612" t="str">
            <v>99.125-000</v>
          </cell>
          <cell r="X2612" t="str">
            <v>CONVENCIONAL</v>
          </cell>
        </row>
        <row r="2613">
          <cell r="C2613" t="str">
            <v>15.039/13</v>
          </cell>
          <cell r="D2613" t="str">
            <v>POSTO DE ABATE ANESI</v>
          </cell>
          <cell r="E2613" t="str">
            <v>PASSO FUNDO</v>
          </cell>
          <cell r="G2613">
            <v>41278</v>
          </cell>
          <cell r="H2613" t="str">
            <v>091.106.628.4</v>
          </cell>
          <cell r="I2613">
            <v>0</v>
          </cell>
          <cell r="J2613">
            <v>41585</v>
          </cell>
          <cell r="K2613" t="str">
            <v>DESC</v>
          </cell>
          <cell r="L2613" t="str">
            <v>EMBUTIDOS</v>
          </cell>
          <cell r="M2613" t="str">
            <v>SUINOCULTURA</v>
          </cell>
          <cell r="O2613" t="str">
            <v>ANDRÉ LUCIANO ANESI</v>
          </cell>
          <cell r="P2613" t="str">
            <v>54 9993 2020</v>
          </cell>
          <cell r="R2613" t="str">
            <v>ANIMAL</v>
          </cell>
          <cell r="S2613" t="str">
            <v>SIM</v>
          </cell>
          <cell r="V2613" t="str">
            <v>Comunidade de S. Valentin, São Roque</v>
          </cell>
          <cell r="W2613" t="str">
            <v>99.100-000</v>
          </cell>
          <cell r="X2613" t="str">
            <v>CONVENCIONAL</v>
          </cell>
        </row>
        <row r="2614">
          <cell r="C2614" t="str">
            <v>15.040/13</v>
          </cell>
          <cell r="D2614" t="str">
            <v>IRMÃOS TREVISAN</v>
          </cell>
          <cell r="E2614" t="str">
            <v>CASCA</v>
          </cell>
          <cell r="G2614">
            <v>41310</v>
          </cell>
          <cell r="H2614" t="str">
            <v>000.000.000.0</v>
          </cell>
          <cell r="I2614">
            <v>0</v>
          </cell>
          <cell r="K2614" t="str">
            <v>DESC</v>
          </cell>
          <cell r="L2614" t="str">
            <v>VASSOURA</v>
          </cell>
          <cell r="M2614" t="str">
            <v>VEGETAL</v>
          </cell>
          <cell r="R2614" t="str">
            <v>VEGETAL</v>
          </cell>
          <cell r="X2614" t="str">
            <v>CONVENCIONAL</v>
          </cell>
        </row>
        <row r="2615">
          <cell r="C2615" t="str">
            <v>15.041/13</v>
          </cell>
          <cell r="D2615" t="str">
            <v>IRMÃOS KOBELINSKI</v>
          </cell>
          <cell r="E2615" t="str">
            <v>SANTO ANTÔNIO DO PALMA</v>
          </cell>
          <cell r="F2615" t="str">
            <v>PASSO FUNDO</v>
          </cell>
          <cell r="G2615">
            <v>41330</v>
          </cell>
          <cell r="H2615" t="str">
            <v>402.000.074.2</v>
          </cell>
          <cell r="I2615">
            <v>1</v>
          </cell>
          <cell r="J2615">
            <v>41558</v>
          </cell>
          <cell r="K2615">
            <v>41588</v>
          </cell>
          <cell r="L2615" t="str">
            <v>DOCES E GELÉIAS, CONSERVAS VEGETAIS E SUCOS</v>
          </cell>
          <cell r="M2615" t="str">
            <v>FRUTICULTURA</v>
          </cell>
          <cell r="N2615" t="str">
            <v>AUTORIZAÇÃO AMBIENTAL Nº 036/2020 - DEPARTAMENTO MUNICIPAL DE MEIO AMBIENTE - DEMA</v>
          </cell>
          <cell r="O2615" t="str">
            <v>Sérgio Moacir Kobelinski</v>
          </cell>
          <cell r="P2615" t="str">
            <v>54 9975 7335</v>
          </cell>
          <cell r="R2615" t="str">
            <v>BEBIDAS/VEGETAL</v>
          </cell>
          <cell r="S2615" t="str">
            <v>VIGILÂNCIA SANITÁRIA / MAPA</v>
          </cell>
          <cell r="V2615" t="str">
            <v>Linha Grande-Capela São Valentin</v>
          </cell>
          <cell r="W2615" t="str">
            <v>99.265-000</v>
          </cell>
          <cell r="X2615" t="str">
            <v>CONVENCIONAL</v>
          </cell>
        </row>
        <row r="2616">
          <cell r="C2616" t="str">
            <v>15.042/13</v>
          </cell>
          <cell r="D2616" t="str">
            <v>DELICIARE</v>
          </cell>
          <cell r="E2616" t="str">
            <v>CASCA</v>
          </cell>
          <cell r="F2616" t="str">
            <v>PASSO FUNDO</v>
          </cell>
          <cell r="G2616">
            <v>41347</v>
          </cell>
          <cell r="H2616" t="str">
            <v>027.101.732.5</v>
          </cell>
          <cell r="I2616">
            <v>0</v>
          </cell>
          <cell r="K2616">
            <v>41347</v>
          </cell>
          <cell r="L2616" t="str">
            <v>PANIFICADOS - PIZZAS, MASSAS E LASANHA</v>
          </cell>
          <cell r="M2616" t="str">
            <v>TRIGO</v>
          </cell>
          <cell r="O2616" t="str">
            <v>Orides de Carli</v>
          </cell>
          <cell r="P2616" t="str">
            <v>54 9919 2052</v>
          </cell>
          <cell r="R2616" t="str">
            <v>VEGETAL</v>
          </cell>
          <cell r="V2616" t="str">
            <v>RS.324, km 64, Linha 20</v>
          </cell>
          <cell r="W2616" t="str">
            <v>99.260-000</v>
          </cell>
          <cell r="X2616" t="str">
            <v>CONVENCIONAL</v>
          </cell>
        </row>
        <row r="2617">
          <cell r="C2617" t="str">
            <v>15.043/13</v>
          </cell>
          <cell r="D2617" t="str">
            <v>MASSAS STRINGHI</v>
          </cell>
          <cell r="E2617" t="str">
            <v>CASCA</v>
          </cell>
          <cell r="F2617" t="str">
            <v>PASSO FUNDO</v>
          </cell>
          <cell r="G2617">
            <v>41347</v>
          </cell>
          <cell r="H2617" t="str">
            <v>027.104.172.2</v>
          </cell>
          <cell r="I2617">
            <v>1</v>
          </cell>
          <cell r="J2617">
            <v>41774</v>
          </cell>
          <cell r="K2617">
            <v>44764</v>
          </cell>
          <cell r="L2617" t="str">
            <v>MASSAS DIVERSAS, PASTEL, PIZZA, LASANHA</v>
          </cell>
          <cell r="M2617" t="str">
            <v>TRIGO</v>
          </cell>
          <cell r="N2617" t="str">
            <v>DILA Mun (03/11/2019)</v>
          </cell>
          <cell r="O2617" t="str">
            <v>Nilse Montanha Stringhi</v>
          </cell>
          <cell r="P2617" t="str">
            <v>54 9966 7201</v>
          </cell>
          <cell r="R2617" t="str">
            <v>VEGETAL</v>
          </cell>
          <cell r="S2617" t="str">
            <v>VIGILÂNCIA SANITÁRIA</v>
          </cell>
          <cell r="V2617" t="str">
            <v>Capela Nossa Senhora da Saúde, s/nº - Interior</v>
          </cell>
          <cell r="W2617" t="str">
            <v>99.260-000</v>
          </cell>
          <cell r="X2617" t="str">
            <v>CONVENCIONAL</v>
          </cell>
        </row>
        <row r="2618">
          <cell r="C2618" t="str">
            <v>15.044/13</v>
          </cell>
          <cell r="D2618" t="str">
            <v>SÃO JOSÉ INDÚSTRIA DE CARNES</v>
          </cell>
          <cell r="E2618" t="str">
            <v>CASCA</v>
          </cell>
          <cell r="F2618" t="str">
            <v>PASSO FUNDO</v>
          </cell>
          <cell r="G2618">
            <v>41374</v>
          </cell>
          <cell r="H2618" t="str">
            <v>027.002.147.7</v>
          </cell>
          <cell r="I2618">
            <v>1</v>
          </cell>
          <cell r="J2618">
            <v>43010</v>
          </cell>
          <cell r="K2618">
            <v>45349</v>
          </cell>
          <cell r="L2618" t="str">
            <v>SALAME, COPA, CARNE SUÍNA, LINGUIÇA COM QUEIJO E LINGUIÇA COLONIAL</v>
          </cell>
          <cell r="M2618" t="str">
            <v>SUINOCULTURA</v>
          </cell>
          <cell r="N2618" t="str">
            <v>LOR 128/2023</v>
          </cell>
          <cell r="O2618" t="str">
            <v>CLEBER COLLE</v>
          </cell>
          <cell r="P2618" t="str">
            <v>54 98108 1699</v>
          </cell>
          <cell r="R2618" t="str">
            <v>ANIMAL</v>
          </cell>
          <cell r="S2618" t="str">
            <v>SIM</v>
          </cell>
          <cell r="T2618" t="str">
            <v>SUSAF-RS</v>
          </cell>
          <cell r="U2618" t="str">
            <v>s.josealimentos@gmail.com</v>
          </cell>
          <cell r="V2618" t="str">
            <v>Linha Duque de Caxias, S/N - Interior</v>
          </cell>
          <cell r="W2618" t="str">
            <v>99.260-000</v>
          </cell>
          <cell r="X2618" t="str">
            <v>CONVENCIONAL</v>
          </cell>
        </row>
        <row r="2619">
          <cell r="C2619" t="str">
            <v>15.045/13</v>
          </cell>
          <cell r="D2619" t="str">
            <v>CELSIO MARZ</v>
          </cell>
          <cell r="E2619" t="str">
            <v>ERNESTINA</v>
          </cell>
          <cell r="G2619">
            <v>41402</v>
          </cell>
          <cell r="H2619" t="str">
            <v>271.100.192.4</v>
          </cell>
          <cell r="I2619">
            <v>0</v>
          </cell>
          <cell r="J2619">
            <v>41407</v>
          </cell>
          <cell r="K2619" t="str">
            <v>DESC</v>
          </cell>
          <cell r="L2619" t="str">
            <v>SALAME, LINGUIÇA, BANHA TORRESMO</v>
          </cell>
          <cell r="M2619" t="str">
            <v>SUINOCULTURA</v>
          </cell>
          <cell r="O2619" t="str">
            <v>Celsio Marz</v>
          </cell>
          <cell r="P2619" t="str">
            <v>54 9946 0492 / 9933 8713</v>
          </cell>
          <cell r="Q2619" t="str">
            <v>54 3378 2028</v>
          </cell>
          <cell r="R2619" t="str">
            <v>ANIMAL</v>
          </cell>
          <cell r="S2619" t="str">
            <v>SIM</v>
          </cell>
          <cell r="U2619" t="str">
            <v>joana_marz@yahoo.com.br</v>
          </cell>
          <cell r="V2619" t="str">
            <v>Comunid. Posse Barão</v>
          </cell>
          <cell r="X2619" t="str">
            <v>CONVENCIONAL</v>
          </cell>
        </row>
        <row r="2620">
          <cell r="C2620" t="str">
            <v>15.046/13</v>
          </cell>
          <cell r="D2620" t="str">
            <v>EMBUTIDOS REAL</v>
          </cell>
          <cell r="E2620" t="str">
            <v>CASCA</v>
          </cell>
          <cell r="F2620" t="str">
            <v>PASSO FUNDO</v>
          </cell>
          <cell r="G2620">
            <v>41492</v>
          </cell>
          <cell r="H2620" t="str">
            <v>027.104.520.5</v>
          </cell>
          <cell r="I2620">
            <v>1</v>
          </cell>
          <cell r="J2620">
            <v>45034</v>
          </cell>
          <cell r="K2620">
            <v>45034</v>
          </cell>
          <cell r="L2620" t="str">
            <v>SALAME, COPA, SALSICHÃO, CARNE DE SUÍNO</v>
          </cell>
          <cell r="M2620" t="str">
            <v>SUINOCULTURA</v>
          </cell>
          <cell r="N2620" t="str">
            <v>LO 21/2022 SMAMA/CASCA</v>
          </cell>
          <cell r="O2620" t="str">
            <v>ROSEMERI ANDREOLA KRASNIEVICZ</v>
          </cell>
          <cell r="P2620" t="str">
            <v>54 98124 9104</v>
          </cell>
          <cell r="Q2620" t="str">
            <v>54 3347 1336</v>
          </cell>
          <cell r="R2620" t="str">
            <v>ANIMAL</v>
          </cell>
          <cell r="S2620" t="str">
            <v>SIM</v>
          </cell>
          <cell r="T2620" t="str">
            <v>SUSAF-RS</v>
          </cell>
          <cell r="V2620" t="str">
            <v>Linha 24 de Fevereiro, S/N - Interior</v>
          </cell>
          <cell r="W2620" t="str">
            <v>99.260-000</v>
          </cell>
          <cell r="X2620" t="str">
            <v>CONVENCIONAL</v>
          </cell>
        </row>
        <row r="2621">
          <cell r="C2621" t="str">
            <v>15.047/13</v>
          </cell>
          <cell r="D2621" t="str">
            <v>PESCADOS SÃO FRANCISCO</v>
          </cell>
          <cell r="E2621" t="str">
            <v>CHAPADA</v>
          </cell>
          <cell r="F2621" t="str">
            <v>FREDERICO WESTPHALEN</v>
          </cell>
          <cell r="G2621">
            <v>41500</v>
          </cell>
          <cell r="H2621" t="str">
            <v>031.002.201.0</v>
          </cell>
          <cell r="I2621">
            <v>0</v>
          </cell>
          <cell r="K2621">
            <v>41500</v>
          </cell>
          <cell r="L2621" t="str">
            <v>FILÉ DE TILÁPIA</v>
          </cell>
          <cell r="M2621" t="str">
            <v>PESCADOS OU PISCICULTURA</v>
          </cell>
          <cell r="O2621" t="str">
            <v>Leomar Uebel</v>
          </cell>
          <cell r="P2621" t="str">
            <v>54 9982 8532</v>
          </cell>
          <cell r="R2621" t="str">
            <v>ANIMAL</v>
          </cell>
          <cell r="V2621" t="str">
            <v>Linha São Francisco, distr. Santana</v>
          </cell>
          <cell r="W2621" t="str">
            <v>99.530-000</v>
          </cell>
          <cell r="X2621" t="str">
            <v>CONVENCIONAL</v>
          </cell>
        </row>
        <row r="2622">
          <cell r="C2622" t="str">
            <v>15.048/13</v>
          </cell>
          <cell r="D2622" t="str">
            <v>DE MASSAS COLONIAIS CLAUDIA</v>
          </cell>
          <cell r="E2622" t="str">
            <v>CAMARGO</v>
          </cell>
          <cell r="F2622" t="str">
            <v>PASSO FUNDO</v>
          </cell>
          <cell r="G2622">
            <v>41534</v>
          </cell>
          <cell r="H2622" t="str">
            <v>255.100.201.4</v>
          </cell>
          <cell r="I2622">
            <v>0</v>
          </cell>
          <cell r="K2622">
            <v>41534</v>
          </cell>
          <cell r="L2622" t="str">
            <v>SALGADOS E MASSAS</v>
          </cell>
          <cell r="M2622" t="str">
            <v>TRIGO</v>
          </cell>
          <cell r="O2622" t="str">
            <v>Airton Scariot</v>
          </cell>
          <cell r="P2622" t="str">
            <v>54 9115 0713</v>
          </cell>
          <cell r="R2622" t="str">
            <v>VEGETAL</v>
          </cell>
          <cell r="V2622" t="str">
            <v>RS 132, km 09, Linha Pinto</v>
          </cell>
          <cell r="W2622" t="str">
            <v>99.165-000</v>
          </cell>
          <cell r="X2622" t="str">
            <v>CONVENCIONAL</v>
          </cell>
        </row>
        <row r="2623">
          <cell r="C2623" t="str">
            <v>15.049/13</v>
          </cell>
          <cell r="D2623" t="str">
            <v>EDILSON KUIAVA</v>
          </cell>
          <cell r="E2623" t="str">
            <v>CASCA</v>
          </cell>
          <cell r="F2623" t="str">
            <v>PASSO FUNDO</v>
          </cell>
          <cell r="G2623">
            <v>41534</v>
          </cell>
          <cell r="H2623" t="str">
            <v>027.103.875.6</v>
          </cell>
          <cell r="I2623">
            <v>0</v>
          </cell>
          <cell r="K2623">
            <v>41534</v>
          </cell>
          <cell r="L2623" t="str">
            <v>QUEIJO</v>
          </cell>
          <cell r="M2623" t="str">
            <v>BOVINOCULTURA DE LEITE</v>
          </cell>
          <cell r="O2623" t="str">
            <v>Edilson Kuiava</v>
          </cell>
          <cell r="P2623" t="str">
            <v>54 9926 2048</v>
          </cell>
          <cell r="R2623" t="str">
            <v>ANIMAL</v>
          </cell>
          <cell r="V2623" t="str">
            <v>Linha Ainda Bastian</v>
          </cell>
          <cell r="W2623" t="str">
            <v>99.260-000</v>
          </cell>
          <cell r="X2623" t="str">
            <v>CONVENCIONAL</v>
          </cell>
        </row>
        <row r="2624">
          <cell r="C2624" t="str">
            <v>15.050/13</v>
          </cell>
          <cell r="D2624" t="str">
            <v>CASA DA MANDIOCA</v>
          </cell>
          <cell r="E2624" t="str">
            <v>ERNESTINA</v>
          </cell>
          <cell r="F2624" t="str">
            <v>PASSO FUNDO</v>
          </cell>
          <cell r="G2624">
            <v>41534</v>
          </cell>
          <cell r="H2624" t="str">
            <v>271.101.997.1</v>
          </cell>
          <cell r="I2624">
            <v>1</v>
          </cell>
          <cell r="J2624">
            <v>42962</v>
          </cell>
          <cell r="K2624">
            <v>42962</v>
          </cell>
          <cell r="L2624" t="str">
            <v>MANDIOCA DESCASCADA</v>
          </cell>
          <cell r="M2624" t="str">
            <v>MANDIOCA</v>
          </cell>
          <cell r="O2624" t="str">
            <v>Fernando Teixeira do Amarante</v>
          </cell>
          <cell r="P2624" t="str">
            <v>54 9945 0151 / 9616 6657</v>
          </cell>
          <cell r="R2624" t="str">
            <v>VEGETAL</v>
          </cell>
          <cell r="S2624" t="str">
            <v>VIGILÂNCIA SANITÁRIA</v>
          </cell>
          <cell r="V2624" t="str">
            <v>RST-153, km 26</v>
          </cell>
          <cell r="W2624" t="str">
            <v>99.140-000</v>
          </cell>
          <cell r="X2624" t="str">
            <v>CONVENCIONAL</v>
          </cell>
        </row>
        <row r="2625">
          <cell r="C2625" t="str">
            <v>15.051/13</v>
          </cell>
          <cell r="D2625" t="str">
            <v>WILHELM E BRESCANSIN</v>
          </cell>
          <cell r="E2625" t="str">
            <v>VANINI</v>
          </cell>
          <cell r="G2625">
            <v>41535</v>
          </cell>
          <cell r="H2625" t="str">
            <v>327.100.241.1</v>
          </cell>
          <cell r="I2625">
            <v>0</v>
          </cell>
          <cell r="K2625" t="str">
            <v>DESC</v>
          </cell>
          <cell r="L2625" t="str">
            <v>PANIFICADOS</v>
          </cell>
          <cell r="M2625" t="str">
            <v>TRIGO</v>
          </cell>
          <cell r="O2625" t="str">
            <v>Neri Brescansin</v>
          </cell>
          <cell r="Q2625" t="str">
            <v>54 3340 1587</v>
          </cell>
          <cell r="R2625" t="str">
            <v>VEGETAL</v>
          </cell>
          <cell r="V2625" t="str">
            <v>Capela São Paulo</v>
          </cell>
          <cell r="W2625" t="str">
            <v>99.290-000</v>
          </cell>
          <cell r="X2625" t="str">
            <v>CONVENCIONAL</v>
          </cell>
        </row>
        <row r="2626">
          <cell r="C2626" t="str">
            <v>15.052/13</v>
          </cell>
          <cell r="D2626" t="str">
            <v>PRODUTOS COLONIAIS SCHMIDT</v>
          </cell>
          <cell r="E2626" t="str">
            <v>CASCA</v>
          </cell>
          <cell r="F2626" t="str">
            <v>PASSO FUNDO</v>
          </cell>
          <cell r="G2626">
            <v>41582</v>
          </cell>
          <cell r="H2626" t="str">
            <v>027.105.072.1</v>
          </cell>
          <cell r="I2626">
            <v>1</v>
          </cell>
          <cell r="J2626">
            <v>44071</v>
          </cell>
          <cell r="K2626">
            <v>44071</v>
          </cell>
          <cell r="L2626" t="str">
            <v>PANIFICADOS</v>
          </cell>
          <cell r="M2626" t="str">
            <v>TRIGO E MILHO</v>
          </cell>
          <cell r="N2626" t="str">
            <v>DECLARAÇÃO MUNICIPAL DE ISENÇÃO DE LICENCIAMENTO AMBIENTAL</v>
          </cell>
          <cell r="O2626" t="str">
            <v>JOCELIA SCHMIDT DOS SANTOS</v>
          </cell>
          <cell r="P2626" t="str">
            <v>54 99672 8784</v>
          </cell>
          <cell r="R2626" t="str">
            <v>VEGETAL</v>
          </cell>
          <cell r="V2626" t="str">
            <v>Rua 15 de Novembro, s/n° - Evangelista</v>
          </cell>
          <cell r="W2626" t="str">
            <v>99.260-000</v>
          </cell>
          <cell r="X2626" t="str">
            <v>CONVENCIONAL</v>
          </cell>
        </row>
        <row r="2627">
          <cell r="C2627" t="str">
            <v>15.053/13</v>
          </cell>
          <cell r="D2627" t="str">
            <v>FAMÍLIA CÉ</v>
          </cell>
          <cell r="E2627" t="str">
            <v>SÃO DOMINGOS DO SUL</v>
          </cell>
          <cell r="F2627" t="str">
            <v>PASSO FUNDO</v>
          </cell>
          <cell r="G2627">
            <v>41582</v>
          </cell>
          <cell r="H2627" t="str">
            <v>310.100.919.9</v>
          </cell>
          <cell r="I2627">
            <v>1</v>
          </cell>
          <cell r="J2627">
            <v>43564</v>
          </cell>
          <cell r="K2627">
            <v>43712</v>
          </cell>
          <cell r="L2627" t="str">
            <v>PANIFICADOS</v>
          </cell>
          <cell r="M2627" t="str">
            <v>TRIGO</v>
          </cell>
          <cell r="N2627" t="str">
            <v>Isenção municipal</v>
          </cell>
          <cell r="O2627" t="str">
            <v>Ademir Antônio Cé</v>
          </cell>
          <cell r="P2627" t="str">
            <v>54 9903 3288 / 9971 0555</v>
          </cell>
          <cell r="Q2627" t="str">
            <v>54 3349 1830</v>
          </cell>
          <cell r="R2627" t="str">
            <v>VEGETAL</v>
          </cell>
          <cell r="S2627" t="str">
            <v>VIGILÂNCIA SANITÁRIA</v>
          </cell>
          <cell r="V2627" t="str">
            <v>Linha Quarta   s/n, comunidade 6 de maio</v>
          </cell>
          <cell r="W2627" t="str">
            <v>99.270-000</v>
          </cell>
          <cell r="X2627" t="str">
            <v>ORGÂNICO CERTIFICADO</v>
          </cell>
        </row>
        <row r="2628">
          <cell r="C2628" t="str">
            <v>15.054/13</v>
          </cell>
          <cell r="D2628" t="str">
            <v>EMBUTIDOS BIFFI</v>
          </cell>
          <cell r="E2628" t="str">
            <v>PASSO FUNDO</v>
          </cell>
          <cell r="G2628">
            <v>41605</v>
          </cell>
          <cell r="H2628" t="str">
            <v>091.107.449.0</v>
          </cell>
          <cell r="I2628">
            <v>0</v>
          </cell>
          <cell r="K2628" t="str">
            <v>DESC</v>
          </cell>
          <cell r="L2628" t="str">
            <v>EMBUTIDOS</v>
          </cell>
          <cell r="M2628" t="str">
            <v>SUINOCULTURA</v>
          </cell>
          <cell r="O2628" t="str">
            <v>LUCAS BIFFI</v>
          </cell>
          <cell r="P2628" t="str">
            <v>54 9998 9777</v>
          </cell>
          <cell r="R2628" t="str">
            <v>ANIMAL</v>
          </cell>
          <cell r="V2628" t="str">
            <v>Santa Gema</v>
          </cell>
          <cell r="W2628" t="str">
            <v>99.100-000</v>
          </cell>
          <cell r="X2628" t="str">
            <v>CONVENCIONAL</v>
          </cell>
        </row>
        <row r="2629">
          <cell r="C2629" t="str">
            <v>15.055/14</v>
          </cell>
          <cell r="D2629" t="str">
            <v>DELÍCIAS DA COLÔNIA</v>
          </cell>
          <cell r="E2629" t="str">
            <v>SANTO ANTÔNIO DO PLANALTO</v>
          </cell>
          <cell r="F2629" t="str">
            <v>PASSO FUNDO</v>
          </cell>
          <cell r="G2629">
            <v>41668</v>
          </cell>
          <cell r="H2629" t="str">
            <v>403.100.205.9</v>
          </cell>
          <cell r="I2629">
            <v>1</v>
          </cell>
          <cell r="J2629">
            <v>41786</v>
          </cell>
          <cell r="K2629">
            <v>41668</v>
          </cell>
          <cell r="L2629" t="str">
            <v>PANIFICADOS</v>
          </cell>
          <cell r="M2629" t="str">
            <v>TRIGO E MILHO</v>
          </cell>
          <cell r="O2629" t="str">
            <v>Eliosiane Nilsa Klein</v>
          </cell>
          <cell r="P2629" t="str">
            <v>54 9992 5118 / 8134 2126</v>
          </cell>
          <cell r="R2629" t="str">
            <v>VEGETAL</v>
          </cell>
          <cell r="S2629" t="str">
            <v>VIGILÂNCIA SANITÁRIA</v>
          </cell>
          <cell r="V2629" t="str">
            <v>Rincão Doce</v>
          </cell>
          <cell r="W2629" t="str">
            <v>99.525-000</v>
          </cell>
          <cell r="X2629" t="str">
            <v>ORGÂNICO CERTIFICADO</v>
          </cell>
        </row>
        <row r="2630">
          <cell r="C2630" t="str">
            <v>15.056/14</v>
          </cell>
          <cell r="D2630" t="str">
            <v>ASSOCIAÇÃO DOS TRABALHADORES RURAIS DA LINHA TERCEIRA</v>
          </cell>
          <cell r="E2630" t="str">
            <v>SÃO DOMINGOS DO SUL</v>
          </cell>
          <cell r="G2630">
            <v>41744</v>
          </cell>
          <cell r="H2630" t="str">
            <v>310.100.404.9</v>
          </cell>
          <cell r="I2630">
            <v>0</v>
          </cell>
          <cell r="K2630" t="str">
            <v>DESC</v>
          </cell>
          <cell r="L2630" t="str">
            <v>FARINHA DE TRIGO E DE MILHO</v>
          </cell>
          <cell r="M2630" t="str">
            <v>TRIGO E MILHO</v>
          </cell>
          <cell r="O2630" t="str">
            <v>Névio Antonio Foschiera</v>
          </cell>
          <cell r="P2630" t="str">
            <v>54 9158 9518 / 9905 7038</v>
          </cell>
          <cell r="Q2630" t="str">
            <v>54 3349 1055</v>
          </cell>
          <cell r="R2630" t="str">
            <v>VEGETAL</v>
          </cell>
          <cell r="U2630" t="str">
            <v>seada@live.com</v>
          </cell>
          <cell r="V2630" t="str">
            <v>RS 129, km 173</v>
          </cell>
          <cell r="W2630" t="str">
            <v>99.270-000</v>
          </cell>
          <cell r="X2630" t="str">
            <v>ORGÂNICO CERTIFICADO</v>
          </cell>
        </row>
        <row r="2631">
          <cell r="C2631" t="str">
            <v>15.057/14</v>
          </cell>
          <cell r="D2631" t="str">
            <v>COOPERATIVA DE PRODUÇÃO AGROPECUÁRIA CASCATA - COOPTAR</v>
          </cell>
          <cell r="E2631" t="str">
            <v>PONTÃO</v>
          </cell>
          <cell r="F2631" t="str">
            <v>PASSO FUNDO</v>
          </cell>
          <cell r="G2631">
            <v>41793</v>
          </cell>
          <cell r="H2631" t="str">
            <v>391.000.059.4</v>
          </cell>
          <cell r="I2631">
            <v>1</v>
          </cell>
          <cell r="J2631">
            <v>41792</v>
          </cell>
          <cell r="K2631">
            <v>45110</v>
          </cell>
          <cell r="L2631" t="str">
            <v>LINGUIÇA FRESCAL, SALAME</v>
          </cell>
          <cell r="M2631" t="str">
            <v>SUINOCULTURA E BOVINOCULTURA DE CORTE</v>
          </cell>
          <cell r="N2631" t="str">
            <v>FEPAM - LOREG 03683/2022</v>
          </cell>
          <cell r="O2631" t="str">
            <v>MAGNUS POTHEGUARA MASCHIO</v>
          </cell>
          <cell r="Q2631" t="str">
            <v>54 3503 0195</v>
          </cell>
          <cell r="R2631" t="str">
            <v>ANIMAL</v>
          </cell>
          <cell r="S2631" t="str">
            <v>SIE (DIPOA)</v>
          </cell>
          <cell r="U2631" t="str">
            <v>coopcascata@yahoo.com.br</v>
          </cell>
          <cell r="V2631" t="str">
            <v>Assentamento 16 de Março, S/N - Interior</v>
          </cell>
          <cell r="W2631" t="str">
            <v>99.190-000</v>
          </cell>
          <cell r="X2631" t="str">
            <v>CONVENCIONAL</v>
          </cell>
        </row>
        <row r="2632">
          <cell r="C2632" t="str">
            <v>15.058/14</v>
          </cell>
          <cell r="D2632" t="str">
            <v>MOINHO PRIMEL</v>
          </cell>
          <cell r="E2632" t="str">
            <v>SANTO ANTÔNIO DO PALMA</v>
          </cell>
          <cell r="F2632" t="str">
            <v>PASSO FUNDO</v>
          </cell>
          <cell r="G2632">
            <v>41814</v>
          </cell>
          <cell r="H2632" t="str">
            <v>402.100.550.0</v>
          </cell>
          <cell r="I2632">
            <v>1</v>
          </cell>
          <cell r="J2632">
            <v>43850</v>
          </cell>
          <cell r="K2632">
            <v>43850</v>
          </cell>
          <cell r="L2632" t="str">
            <v xml:space="preserve">FARINHAS CEREAIS </v>
          </cell>
          <cell r="M2632" t="str">
            <v>TRIGO, MILHO, LINHAÇA, CENTEIO</v>
          </cell>
          <cell r="O2632" t="str">
            <v>Ivanir Claudemir Primel</v>
          </cell>
          <cell r="P2632" t="str">
            <v>54 9953 0434 / 9973 8571</v>
          </cell>
          <cell r="R2632" t="str">
            <v>ANIMAL</v>
          </cell>
          <cell r="V2632" t="str">
            <v>Distrito de Santa Ana</v>
          </cell>
          <cell r="W2632" t="str">
            <v>99.265-000</v>
          </cell>
          <cell r="X2632" t="str">
            <v>ORGÂNICO CERTIFICADO</v>
          </cell>
        </row>
        <row r="2633">
          <cell r="C2633" t="str">
            <v>15.059/14</v>
          </cell>
          <cell r="D2633" t="str">
            <v>SABOR DO CAMPO</v>
          </cell>
          <cell r="E2633" t="str">
            <v>ERNESTINA</v>
          </cell>
          <cell r="F2633" t="str">
            <v>PASSO FUNDO</v>
          </cell>
          <cell r="G2633">
            <v>41829</v>
          </cell>
          <cell r="H2633" t="str">
            <v>271.100.936.4</v>
          </cell>
          <cell r="I2633">
            <v>1</v>
          </cell>
          <cell r="J2633">
            <v>42067</v>
          </cell>
          <cell r="K2633">
            <v>45275</v>
          </cell>
          <cell r="L2633" t="str">
            <v>PANIFICADOS - CUCA, PÃO, BOLACHA, SALGADOS</v>
          </cell>
          <cell r="M2633" t="str">
            <v>TRIGO</v>
          </cell>
          <cell r="N2633" t="str">
            <v>LOR 34/2016 SMAMA</v>
          </cell>
          <cell r="O2633" t="str">
            <v>ADILSON GILMAR EBERTZ</v>
          </cell>
          <cell r="P2633" t="str">
            <v>54 99926 3480</v>
          </cell>
          <cell r="R2633" t="str">
            <v>VEGETAL</v>
          </cell>
          <cell r="S2633" t="str">
            <v>VIGILÂNCIA SANITÁRIA</v>
          </cell>
          <cell r="U2633" t="str">
            <v>agrosabordocampo@gmail.com</v>
          </cell>
          <cell r="V2633" t="str">
            <v>Localidade de Faxinal, S/N - Interior</v>
          </cell>
          <cell r="W2633" t="str">
            <v>99.140-000</v>
          </cell>
          <cell r="X2633" t="str">
            <v>CONVENCIONAL</v>
          </cell>
        </row>
        <row r="2634">
          <cell r="C2634" t="str">
            <v>15.060/14</v>
          </cell>
          <cell r="D2634" t="str">
            <v>AROMA NATURAL</v>
          </cell>
          <cell r="E2634" t="str">
            <v>SÃO DOMINGOS DO SUL</v>
          </cell>
          <cell r="G2634">
            <v>41892</v>
          </cell>
          <cell r="H2634" t="str">
            <v>310.100.259.3</v>
          </cell>
          <cell r="I2634">
            <v>0</v>
          </cell>
          <cell r="K2634" t="str">
            <v>DESC</v>
          </cell>
          <cell r="L2634" t="str">
            <v>CHÁS E TEMPEROS</v>
          </cell>
          <cell r="M2634" t="str">
            <v>CHÁS E TEMPEROS</v>
          </cell>
          <cell r="O2634" t="str">
            <v>Maristella Finatto Ferro</v>
          </cell>
          <cell r="P2634" t="str">
            <v>54 9609-1741</v>
          </cell>
          <cell r="Q2634" t="str">
            <v>54 3349 1370</v>
          </cell>
          <cell r="R2634" t="str">
            <v>VEGETAL</v>
          </cell>
          <cell r="V2634" t="str">
            <v>Capela São Valentin</v>
          </cell>
          <cell r="W2634" t="str">
            <v>99.270-000</v>
          </cell>
          <cell r="X2634" t="str">
            <v>ORGÂNICO CERTIFICADO</v>
          </cell>
        </row>
        <row r="2635">
          <cell r="C2635" t="str">
            <v>15.061/14</v>
          </cell>
          <cell r="D2635" t="str">
            <v>DOCE SONHO</v>
          </cell>
          <cell r="E2635" t="str">
            <v>CASCA</v>
          </cell>
          <cell r="F2635" t="str">
            <v>PASSO FUNDO</v>
          </cell>
          <cell r="G2635">
            <v>41919</v>
          </cell>
          <cell r="H2635" t="str">
            <v>027.104.596.5</v>
          </cell>
          <cell r="I2635">
            <v>0</v>
          </cell>
          <cell r="K2635">
            <v>41830</v>
          </cell>
          <cell r="L2635" t="str">
            <v>PANIFICADOS E MASSAS</v>
          </cell>
          <cell r="M2635" t="str">
            <v xml:space="preserve">TRIGO </v>
          </cell>
          <cell r="O2635" t="str">
            <v>Gesso Terezinha Koakoski Cipriani</v>
          </cell>
          <cell r="P2635" t="str">
            <v>54 9116-5555</v>
          </cell>
          <cell r="R2635" t="str">
            <v>VEGETAL</v>
          </cell>
          <cell r="V2635" t="str">
            <v>Linha 20, Aida Bastian</v>
          </cell>
          <cell r="W2635" t="str">
            <v>99.260-000</v>
          </cell>
          <cell r="X2635" t="str">
            <v>CONVENCIONAL</v>
          </cell>
        </row>
        <row r="2636">
          <cell r="C2636" t="str">
            <v>15.062/14</v>
          </cell>
          <cell r="D2636" t="str">
            <v>AGRODOCES</v>
          </cell>
          <cell r="E2636" t="str">
            <v>SÃO DOMINGOS DO SUL</v>
          </cell>
          <cell r="G2636">
            <v>41919</v>
          </cell>
          <cell r="H2636" t="str">
            <v>310.100.491.0</v>
          </cell>
          <cell r="I2636">
            <v>0</v>
          </cell>
          <cell r="K2636" t="str">
            <v>DESC</v>
          </cell>
          <cell r="L2636" t="str">
            <v>PANIFICADOS</v>
          </cell>
          <cell r="M2636" t="str">
            <v xml:space="preserve">TRIGO </v>
          </cell>
          <cell r="O2636" t="str">
            <v>Luiz Valter Poletto</v>
          </cell>
          <cell r="Q2636" t="str">
            <v>54 3349-1754</v>
          </cell>
          <cell r="R2636" t="str">
            <v>VEGETAL</v>
          </cell>
          <cell r="V2636" t="str">
            <v>Linha Gramiamunha</v>
          </cell>
          <cell r="W2636" t="str">
            <v>99.270-000</v>
          </cell>
          <cell r="X2636" t="str">
            <v>CONVENCIONAL</v>
          </cell>
        </row>
        <row r="2637">
          <cell r="C2637" t="str">
            <v>15.063/14</v>
          </cell>
          <cell r="D2637" t="str">
            <v>ROZNIESKI</v>
          </cell>
          <cell r="E2637" t="str">
            <v>SANTO ANTÔNIO DO PALMA</v>
          </cell>
          <cell r="F2637" t="str">
            <v>PASSO FUNDO</v>
          </cell>
          <cell r="G2637">
            <v>41947</v>
          </cell>
          <cell r="H2637" t="str">
            <v>402.100.360.5</v>
          </cell>
          <cell r="I2637">
            <v>1</v>
          </cell>
          <cell r="J2637">
            <v>41996</v>
          </cell>
          <cell r="K2637">
            <v>44779</v>
          </cell>
          <cell r="L2637" t="str">
            <v>PANIFICADOS E MASSAS</v>
          </cell>
          <cell r="M2637" t="str">
            <v>TRIGO E MILHO</v>
          </cell>
          <cell r="N2637" t="str">
            <v>LICENÇA Mun nº 025/19</v>
          </cell>
          <cell r="O2637" t="str">
            <v>Hilário Roznieski</v>
          </cell>
          <cell r="P2637" t="str">
            <v>54 99917-2298</v>
          </cell>
          <cell r="R2637" t="str">
            <v>VEGETAL</v>
          </cell>
          <cell r="S2637" t="str">
            <v>VIGILÂNCIA SANITÁRIA</v>
          </cell>
          <cell r="U2637" t="str">
            <v>jurejrpolaco@gmail.com</v>
          </cell>
          <cell r="V2637" t="str">
            <v>Capela Nossa Senhora das Graças, s/nº - Interior</v>
          </cell>
          <cell r="W2637" t="str">
            <v>99.265-000</v>
          </cell>
          <cell r="X2637" t="str">
            <v>CONVENCIONAL</v>
          </cell>
        </row>
        <row r="2638">
          <cell r="C2638" t="str">
            <v>15.064/14</v>
          </cell>
          <cell r="D2638" t="str">
            <v>COOPERATIVA AGROPECUÁRIA E LATICÍNIO PONTÃO - COOPERLAT</v>
          </cell>
          <cell r="E2638" t="str">
            <v>PONTÃO</v>
          </cell>
          <cell r="F2638" t="str">
            <v>PASSO FUNDO</v>
          </cell>
          <cell r="G2638">
            <v>41978</v>
          </cell>
          <cell r="H2638" t="str">
            <v>391.000.385.2</v>
          </cell>
          <cell r="I2638">
            <v>1</v>
          </cell>
          <cell r="J2638">
            <v>44859</v>
          </cell>
          <cell r="K2638">
            <v>44859</v>
          </cell>
          <cell r="L2638" t="str">
            <v>LEITE UHT, QUEIJO, BEBIDA LÁCTEA, IOGURTE, REQUEIJÃO, NATA, MANTEIGA, LEITE EM PÓ</v>
          </cell>
          <cell r="M2638" t="str">
            <v>BOVINOCULTURA DE LEITE</v>
          </cell>
          <cell r="N2638" t="str">
            <v>LO FEPAM 03214/2012</v>
          </cell>
          <cell r="O2638" t="str">
            <v>DARCI JOSÉ ANTUNES MASCHIO</v>
          </cell>
          <cell r="P2638" t="str">
            <v>54 99951 9768</v>
          </cell>
          <cell r="R2638" t="str">
            <v>ANIMAL</v>
          </cell>
          <cell r="S2638" t="str">
            <v>SIF</v>
          </cell>
          <cell r="U2638" t="str">
            <v>coperlat.pontão@hotmail.com</v>
          </cell>
          <cell r="V2638" t="str">
            <v>RS 324, Km 165, Área 09 - Interior</v>
          </cell>
          <cell r="W2638" t="str">
            <v>99.190-000</v>
          </cell>
          <cell r="X2638" t="str">
            <v>CONVENCIONAL</v>
          </cell>
        </row>
        <row r="2639">
          <cell r="C2639" t="str">
            <v>15.065/15</v>
          </cell>
          <cell r="D2639" t="str">
            <v>PLANALTO ALIMENTOS</v>
          </cell>
          <cell r="E2639" t="str">
            <v>MARAU</v>
          </cell>
          <cell r="F2639" t="str">
            <v>PASSO FUNDO</v>
          </cell>
          <cell r="G2639">
            <v>42030</v>
          </cell>
          <cell r="H2639" t="str">
            <v>075.104.541.1</v>
          </cell>
          <cell r="I2639">
            <v>0</v>
          </cell>
          <cell r="K2639">
            <v>42030</v>
          </cell>
          <cell r="L2639" t="str">
            <v>MELADO, RAPADURA E GELÉIAS</v>
          </cell>
          <cell r="M2639" t="str">
            <v>CANA-DE-AÇÚCAR, UVA E MAÇA</v>
          </cell>
          <cell r="O2639" t="str">
            <v>Divanir Benin</v>
          </cell>
          <cell r="P2639" t="str">
            <v>54 9607-6536</v>
          </cell>
          <cell r="R2639" t="str">
            <v>VEGETAL</v>
          </cell>
          <cell r="V2639" t="str">
            <v>Comunidade Sto. Antônio do Planalto</v>
          </cell>
          <cell r="W2639" t="str">
            <v>99.150-000</v>
          </cell>
          <cell r="X2639" t="str">
            <v>CONVENCIONAL</v>
          </cell>
        </row>
        <row r="2640">
          <cell r="C2640" t="str">
            <v>15.066/15</v>
          </cell>
          <cell r="D2640" t="str">
            <v xml:space="preserve">SUSY MASSAS </v>
          </cell>
          <cell r="E2640" t="str">
            <v>MATO CASTELHANO</v>
          </cell>
          <cell r="F2640" t="str">
            <v>PASSO FUNDO</v>
          </cell>
          <cell r="G2640">
            <v>42030</v>
          </cell>
          <cell r="H2640" t="str">
            <v>371.100.730.0</v>
          </cell>
          <cell r="I2640">
            <v>1</v>
          </cell>
          <cell r="J2640">
            <v>44616</v>
          </cell>
          <cell r="K2640">
            <v>44616</v>
          </cell>
          <cell r="L2640" t="str">
            <v>PANIFICADOS</v>
          </cell>
          <cell r="M2640" t="str">
            <v>TRIGO</v>
          </cell>
          <cell r="N2640" t="str">
            <v>DISPENSA N° 17/2021</v>
          </cell>
          <cell r="O2640" t="str">
            <v>Suzete Viebrantz Soster</v>
          </cell>
          <cell r="P2640" t="str">
            <v>54 9955-0227</v>
          </cell>
          <cell r="R2640" t="str">
            <v>VEGETAL</v>
          </cell>
          <cell r="S2640" t="str">
            <v>VIGILÂNCIA SANITÁRIA</v>
          </cell>
          <cell r="V2640" t="str">
            <v>Rua Domingos Saggiorato, bairro Sto. Ant. dos Gregolos</v>
          </cell>
          <cell r="W2640" t="str">
            <v>99.180-000</v>
          </cell>
          <cell r="X2640" t="str">
            <v>CONVENCIONAL</v>
          </cell>
        </row>
        <row r="2641">
          <cell r="C2641" t="str">
            <v>15.067/15</v>
          </cell>
          <cell r="D2641" t="str">
            <v>CASSOL</v>
          </cell>
          <cell r="E2641" t="str">
            <v>VANINI</v>
          </cell>
          <cell r="G2641">
            <v>42031</v>
          </cell>
          <cell r="H2641" t="str">
            <v>327.100.915.7</v>
          </cell>
          <cell r="I2641">
            <v>0</v>
          </cell>
          <cell r="K2641" t="str">
            <v>DESC</v>
          </cell>
          <cell r="L2641" t="str">
            <v>MASSAS</v>
          </cell>
          <cell r="M2641" t="str">
            <v>TRIGO</v>
          </cell>
          <cell r="O2641" t="str">
            <v>Marciano Cassol</v>
          </cell>
          <cell r="Q2641" t="str">
            <v>54 3340 1564</v>
          </cell>
          <cell r="R2641" t="str">
            <v>VEGETAL</v>
          </cell>
          <cell r="V2641" t="str">
            <v>Capela São Paulo</v>
          </cell>
          <cell r="W2641" t="str">
            <v>99.290-000</v>
          </cell>
          <cell r="X2641" t="str">
            <v>CONVENCIONAL</v>
          </cell>
        </row>
        <row r="2642">
          <cell r="C2642" t="str">
            <v>15.068/15</v>
          </cell>
          <cell r="D2642" t="str">
            <v>ERVA MATE PAGNUSSAT</v>
          </cell>
          <cell r="E2642" t="str">
            <v>MARAU</v>
          </cell>
          <cell r="F2642" t="str">
            <v>PASSO FUNDO</v>
          </cell>
          <cell r="G2642">
            <v>42060</v>
          </cell>
          <cell r="H2642" t="str">
            <v>075.105.222.1</v>
          </cell>
          <cell r="I2642">
            <v>0</v>
          </cell>
          <cell r="K2642">
            <v>42060</v>
          </cell>
          <cell r="L2642" t="str">
            <v>ERVA MATE</v>
          </cell>
          <cell r="M2642" t="str">
            <v>ERVA-MATE</v>
          </cell>
          <cell r="O2642" t="str">
            <v>Adelar Roberto Pagnussat</v>
          </cell>
          <cell r="P2642" t="str">
            <v>54 9981-6162</v>
          </cell>
          <cell r="R2642" t="str">
            <v>VEGETAL</v>
          </cell>
          <cell r="V2642" t="str">
            <v>São Luiz da Mortandade</v>
          </cell>
          <cell r="W2642" t="str">
            <v>99.150-000</v>
          </cell>
          <cell r="X2642" t="str">
            <v>CONVENCIONAL</v>
          </cell>
        </row>
        <row r="2643">
          <cell r="C2643" t="str">
            <v>15.069/15</v>
          </cell>
          <cell r="D2643" t="str">
            <v>TRANSFORMAÇÃO DE CARNES CAMERA</v>
          </cell>
          <cell r="E2643" t="str">
            <v>MARAU</v>
          </cell>
          <cell r="F2643" t="str">
            <v>PASSO FUNDO</v>
          </cell>
          <cell r="G2643">
            <v>42060</v>
          </cell>
          <cell r="H2643" t="str">
            <v>075.003.118.2</v>
          </cell>
          <cell r="I2643">
            <v>0</v>
          </cell>
          <cell r="K2643">
            <v>42060</v>
          </cell>
          <cell r="L2643" t="str">
            <v>SALAME, MORCELA, LINGUIÇA, BANHA</v>
          </cell>
          <cell r="M2643" t="str">
            <v>SUINOCULTURA</v>
          </cell>
          <cell r="O2643" t="str">
            <v>Valdir Camera</v>
          </cell>
          <cell r="P2643" t="str">
            <v>54 9118-9956</v>
          </cell>
          <cell r="R2643" t="str">
            <v>ANIMAL</v>
          </cell>
          <cell r="V2643" t="str">
            <v>Capela Nossa Senhora do Carmo</v>
          </cell>
          <cell r="W2643" t="str">
            <v>99.150-000</v>
          </cell>
          <cell r="X2643" t="str">
            <v>CONVENCIONAL</v>
          </cell>
        </row>
        <row r="2644">
          <cell r="C2644" t="str">
            <v>15.070/15</v>
          </cell>
          <cell r="D2644" t="str">
            <v>DOCES E  SALGADOS DA VERA</v>
          </cell>
          <cell r="E2644" t="str">
            <v>ALMIRANTE TAMANDARÉ DO SUL</v>
          </cell>
          <cell r="F2644" t="str">
            <v>PASSO FUNDO</v>
          </cell>
          <cell r="G2644">
            <v>42093</v>
          </cell>
          <cell r="H2644" t="str">
            <v>469.101.110.1</v>
          </cell>
          <cell r="I2644">
            <v>1</v>
          </cell>
          <cell r="J2644">
            <v>42807</v>
          </cell>
          <cell r="K2644">
            <v>44767</v>
          </cell>
          <cell r="L2644" t="str">
            <v>PANIFICADOS - MASSAS, SALGADOS E PÃO</v>
          </cell>
          <cell r="M2644" t="str">
            <v>TRIGO</v>
          </cell>
          <cell r="N2644" t="str">
            <v>ISENÇÃO DE LICENCIAMENTO AMBIENTAL Nº 106/2020 - SMAMA</v>
          </cell>
          <cell r="O2644" t="str">
            <v>Vera Lúcia Santos da Silva</v>
          </cell>
          <cell r="P2644" t="str">
            <v>54 98400 3133 / 98423 0253</v>
          </cell>
          <cell r="R2644" t="str">
            <v>VEGETAL</v>
          </cell>
          <cell r="S2644" t="str">
            <v>VIGILÂNCIA SANITÁRIA</v>
          </cell>
          <cell r="V2644" t="str">
            <v>Rincão do Segredo</v>
          </cell>
          <cell r="W2644" t="str">
            <v>99.523-000</v>
          </cell>
          <cell r="X2644" t="str">
            <v>CONVENCIONAL</v>
          </cell>
        </row>
        <row r="2645">
          <cell r="C2645" t="str">
            <v>15.071/15</v>
          </cell>
          <cell r="D2645" t="str">
            <v>DOCES E SALGADOS RACHELE</v>
          </cell>
          <cell r="E2645" t="str">
            <v>CASCA</v>
          </cell>
          <cell r="F2645" t="str">
            <v>PASSO FUNDO</v>
          </cell>
          <cell r="G2645">
            <v>42341</v>
          </cell>
          <cell r="H2645" t="str">
            <v>027.100.863.6</v>
          </cell>
          <cell r="I2645">
            <v>1</v>
          </cell>
          <cell r="J2645">
            <v>42551</v>
          </cell>
          <cell r="K2645">
            <v>42551</v>
          </cell>
          <cell r="L2645" t="str">
            <v>PANIFICADOS - PÃO CASEIRO, BISCOITOS CASEIROS DE MILHO, MAISENA, ROSCA, PÃO DE MEL</v>
          </cell>
          <cell r="M2645" t="str">
            <v>TRIGO</v>
          </cell>
          <cell r="O2645" t="str">
            <v>Jairo João Rachele</v>
          </cell>
          <cell r="P2645" t="str">
            <v>54 99176681 / 96839526</v>
          </cell>
          <cell r="Q2645" t="str">
            <v>54 3347 3549</v>
          </cell>
          <cell r="R2645" t="str">
            <v>VEGETAL</v>
          </cell>
          <cell r="S2645" t="str">
            <v>VIGILÂNCIA SANITÁRIA</v>
          </cell>
          <cell r="V2645" t="str">
            <v>José de Alencar Nº 510 - Distrito Evangelista</v>
          </cell>
          <cell r="W2645" t="str">
            <v>99.260-000</v>
          </cell>
          <cell r="X2645" t="str">
            <v>CONVENCIONAL</v>
          </cell>
        </row>
        <row r="2646">
          <cell r="C2646" t="str">
            <v>15.072/15</v>
          </cell>
          <cell r="D2646" t="str">
            <v>ERVA MATE MATO CASTELHANO</v>
          </cell>
          <cell r="E2646" t="str">
            <v>MATO CASTELHANO</v>
          </cell>
          <cell r="F2646" t="str">
            <v>PASSO FUNDO</v>
          </cell>
          <cell r="G2646">
            <v>42360</v>
          </cell>
          <cell r="H2646" t="str">
            <v>371.101.105.7</v>
          </cell>
          <cell r="I2646">
            <v>0</v>
          </cell>
          <cell r="K2646">
            <v>42360</v>
          </cell>
          <cell r="L2646" t="str">
            <v>ERVA-MATE</v>
          </cell>
          <cell r="M2646" t="str">
            <v>ERVA-MATE</v>
          </cell>
          <cell r="O2646" t="str">
            <v>Valdecir de Godoi</v>
          </cell>
          <cell r="P2646" t="str">
            <v>54 99194338</v>
          </cell>
          <cell r="R2646" t="str">
            <v>VEGETAL</v>
          </cell>
          <cell r="V2646" t="str">
            <v>Comunidade Nossa Senhora de Lourdes S/N</v>
          </cell>
          <cell r="W2646" t="str">
            <v>99.180-000</v>
          </cell>
          <cell r="X2646" t="str">
            <v>CONVENCIONAL</v>
          </cell>
        </row>
        <row r="2647">
          <cell r="C2647" t="str">
            <v>15.073/15</v>
          </cell>
          <cell r="D2647" t="str">
            <v>ALVARO JOSÉ BOMBONATTO</v>
          </cell>
          <cell r="E2647" t="str">
            <v>NOVA ALVORADA</v>
          </cell>
          <cell r="F2647" t="str">
            <v>PASSO FUNDO</v>
          </cell>
          <cell r="G2647">
            <v>42362</v>
          </cell>
          <cell r="H2647" t="str">
            <v>292.100.358.3</v>
          </cell>
          <cell r="I2647">
            <v>0</v>
          </cell>
          <cell r="K2647">
            <v>42362</v>
          </cell>
          <cell r="L2647" t="str">
            <v xml:space="preserve">LEITE E QUEIJO </v>
          </cell>
          <cell r="M2647" t="str">
            <v>BOVINOCULTURA DE LEITE</v>
          </cell>
          <cell r="O2647" t="str">
            <v>Alvaro José Bombonatto</v>
          </cell>
          <cell r="Q2647" t="str">
            <v>54 3323 1718</v>
          </cell>
          <cell r="R2647" t="str">
            <v>ANIMAL</v>
          </cell>
          <cell r="V2647" t="str">
            <v>Linha Santo Antonio - General Cadorna</v>
          </cell>
          <cell r="W2647" t="str">
            <v>95.985-000</v>
          </cell>
          <cell r="X2647" t="str">
            <v>CONVENCIONAL</v>
          </cell>
        </row>
        <row r="2648">
          <cell r="C2648" t="str">
            <v>15.074/16</v>
          </cell>
          <cell r="D2648" t="str">
            <v>LATICÍNIOS LILI</v>
          </cell>
          <cell r="E2648" t="str">
            <v>ERNESTINA</v>
          </cell>
          <cell r="G2648">
            <v>42585</v>
          </cell>
          <cell r="H2648" t="str">
            <v>271.102.089.9</v>
          </cell>
          <cell r="I2648">
            <v>0</v>
          </cell>
          <cell r="K2648" t="str">
            <v>DESC</v>
          </cell>
          <cell r="L2648" t="str">
            <v>LATICÍNIO - DOCE DE LEITE, IOGURTE E ACHOCOLATADO</v>
          </cell>
          <cell r="M2648" t="str">
            <v>BOVINOCULTURA DE LEITE</v>
          </cell>
          <cell r="O2648" t="str">
            <v>LIZANDRA MORAES SANDERSON</v>
          </cell>
          <cell r="P2648" t="str">
            <v>54 99911975</v>
          </cell>
          <cell r="R2648" t="str">
            <v>ANIMAL</v>
          </cell>
          <cell r="U2648" t="str">
            <v>laticinioslili@gmail.com</v>
          </cell>
          <cell r="V2648" t="str">
            <v>Localidade Pessegueiro S/N</v>
          </cell>
          <cell r="W2648" t="str">
            <v>99.140-000</v>
          </cell>
          <cell r="X2648" t="str">
            <v>CONVENCIONAL</v>
          </cell>
        </row>
        <row r="2649">
          <cell r="C2649" t="str">
            <v>15.075/16</v>
          </cell>
          <cell r="D2649" t="str">
            <v>CASMASCHI</v>
          </cell>
          <cell r="E2649" t="str">
            <v>PASSO FUNDO</v>
          </cell>
          <cell r="F2649" t="str">
            <v>PASSO FUNDO</v>
          </cell>
          <cell r="G2649">
            <v>42591</v>
          </cell>
          <cell r="H2649" t="str">
            <v>091.107.690.5</v>
          </cell>
          <cell r="I2649">
            <v>1</v>
          </cell>
          <cell r="J2649">
            <v>42962</v>
          </cell>
          <cell r="K2649">
            <v>45870</v>
          </cell>
          <cell r="L2649" t="str">
            <v>CONSERVAS VEGETAIS</v>
          </cell>
          <cell r="M2649" t="str">
            <v>HORTICULTURA</v>
          </cell>
          <cell r="N2649" t="str">
            <v>DNILA EMATER</v>
          </cell>
          <cell r="O2649" t="str">
            <v>FLAVIO CASANOVA</v>
          </cell>
          <cell r="P2649" t="str">
            <v>54 99992 1707 / 99968 9620</v>
          </cell>
          <cell r="R2649" t="str">
            <v>VEGETAL</v>
          </cell>
          <cell r="S2649" t="str">
            <v>VIGILÂNCIA SANITÁRIA</v>
          </cell>
          <cell r="U2649" t="str">
            <v>julykasanova@gmail.com</v>
          </cell>
          <cell r="V2649" t="str">
            <v>Localidade Santa Gema, S/N - Interior</v>
          </cell>
          <cell r="W2649" t="str">
            <v>99.100-000</v>
          </cell>
          <cell r="X2649" t="str">
            <v>CONVENCIONAL</v>
          </cell>
        </row>
        <row r="2650">
          <cell r="C2650" t="str">
            <v>15.076/16</v>
          </cell>
          <cell r="D2650" t="str">
            <v>DE PANIFICADOS AROMA CASEIRO</v>
          </cell>
          <cell r="E2650" t="str">
            <v>ERNESTINA</v>
          </cell>
          <cell r="F2650" t="str">
            <v>PASSO FUNDO</v>
          </cell>
          <cell r="G2650">
            <v>42606</v>
          </cell>
          <cell r="H2650" t="str">
            <v>271.101.027.3</v>
          </cell>
          <cell r="I2650">
            <v>1</v>
          </cell>
          <cell r="J2650">
            <v>42753</v>
          </cell>
          <cell r="K2650">
            <v>44769</v>
          </cell>
          <cell r="L2650" t="str">
            <v>PANIFICADOS - BOLACHA, PÃO DE TRIGO, INTEGRAL E DE MILHO, CUCA, SALGADINHOS, PIZZA, CALÇA-VIRADA, BOLO</v>
          </cell>
          <cell r="M2650" t="str">
            <v>TRIGO</v>
          </cell>
          <cell r="N2650" t="str">
            <v>LOR n°75/2021 SMAMA</v>
          </cell>
          <cell r="O2650" t="str">
            <v>ROSANE LORENI WOLFART</v>
          </cell>
          <cell r="P2650" t="str">
            <v>54 99011590 / 99829486</v>
          </cell>
          <cell r="R2650" t="str">
            <v>VEGETAL</v>
          </cell>
          <cell r="S2650" t="str">
            <v>VIGILÂNCIA SANITÁRIA</v>
          </cell>
          <cell r="U2650" t="str">
            <v>andreywolfart@hotmail.com</v>
          </cell>
          <cell r="V2650" t="str">
            <v>Vl Pessegueiro - Faxinal S/N</v>
          </cell>
          <cell r="W2650" t="str">
            <v>99.140-000</v>
          </cell>
          <cell r="X2650" t="str">
            <v>CONVENCIONAL</v>
          </cell>
        </row>
        <row r="2651">
          <cell r="C2651" t="str">
            <v>15.077/16</v>
          </cell>
          <cell r="D2651" t="str">
            <v>DELÍCIAS DA VANETE</v>
          </cell>
          <cell r="E2651" t="str">
            <v>COQUEIROS DO SUL</v>
          </cell>
          <cell r="F2651" t="str">
            <v>PASSO FUNDO</v>
          </cell>
          <cell r="G2651">
            <v>42702</v>
          </cell>
          <cell r="H2651" t="str">
            <v>350.101.910.8</v>
          </cell>
          <cell r="I2651">
            <v>1</v>
          </cell>
          <cell r="J2651">
            <v>42807</v>
          </cell>
          <cell r="K2651">
            <v>44761</v>
          </cell>
          <cell r="L2651" t="str">
            <v xml:space="preserve">PANIFICADOS - PÃES, CUCAS, BOLACHAS </v>
          </cell>
          <cell r="M2651" t="str">
            <v>TRIGO</v>
          </cell>
          <cell r="N2651" t="str">
            <v>ISENÇÃO LICENCIAMENTO AMBIENTAL N°013/2022</v>
          </cell>
          <cell r="O2651" t="str">
            <v>VANETE ERTEL LOESCH</v>
          </cell>
          <cell r="P2651" t="str">
            <v>54 99603 8644</v>
          </cell>
          <cell r="R2651" t="str">
            <v>VEGETAL</v>
          </cell>
          <cell r="S2651" t="str">
            <v>VIGILÂNCIA SANITÁRIA</v>
          </cell>
          <cell r="U2651" t="str">
            <v>naty_loesch@hotmail.com</v>
          </cell>
          <cell r="V2651" t="str">
            <v>Rua/Av. Teobaldo Hommerding N° 200 - Centro</v>
          </cell>
          <cell r="W2651" t="str">
            <v>99.528-000</v>
          </cell>
          <cell r="X2651" t="str">
            <v>CONVENCIONAL</v>
          </cell>
        </row>
        <row r="2652">
          <cell r="C2652" t="str">
            <v>15.078/17</v>
          </cell>
          <cell r="D2652" t="str">
            <v xml:space="preserve">SÍTIO DO ANGICO </v>
          </cell>
          <cell r="E2652" t="str">
            <v>MARAU</v>
          </cell>
          <cell r="F2652" t="str">
            <v>PASSO FUNDO</v>
          </cell>
          <cell r="G2652">
            <v>42780</v>
          </cell>
          <cell r="H2652" t="str">
            <v>071.075.28.0</v>
          </cell>
          <cell r="I2652">
            <v>0</v>
          </cell>
          <cell r="K2652">
            <v>42780</v>
          </cell>
          <cell r="L2652" t="str">
            <v xml:space="preserve">SUCOS, GELÉIAS </v>
          </cell>
          <cell r="M2652" t="str">
            <v>VITIVINICULTURA E FRUTICULTURA</v>
          </cell>
          <cell r="O2652" t="str">
            <v>JUPIRA MATTE</v>
          </cell>
          <cell r="P2652" t="str">
            <v>54 999816082</v>
          </cell>
          <cell r="R2652" t="str">
            <v>BEBIDAS</v>
          </cell>
          <cell r="V2652" t="str">
            <v>Santo Antonio dos Triches, s/n</v>
          </cell>
          <cell r="W2652" t="str">
            <v>99.150-000</v>
          </cell>
          <cell r="X2652" t="str">
            <v>CONVENCIONAL</v>
          </cell>
        </row>
        <row r="2653">
          <cell r="C2653" t="str">
            <v>15.079/17</v>
          </cell>
          <cell r="D2653" t="str">
            <v>MASSAS DA DINDA</v>
          </cell>
          <cell r="E2653" t="str">
            <v>CIRÍACO</v>
          </cell>
          <cell r="G2653">
            <v>42830</v>
          </cell>
          <cell r="H2653" t="str">
            <v>185.103.887.3</v>
          </cell>
          <cell r="I2653">
            <v>0</v>
          </cell>
          <cell r="J2653">
            <v>42992</v>
          </cell>
          <cell r="K2653" t="str">
            <v>DESC</v>
          </cell>
          <cell r="L2653" t="str">
            <v>PANIFICADOS - PÃES CUCAS BOLACHAS E MASSAS</v>
          </cell>
          <cell r="M2653" t="str">
            <v>TRIGO</v>
          </cell>
          <cell r="O2653" t="str">
            <v>DAMACENE PEGORARO MODENA</v>
          </cell>
          <cell r="P2653" t="str">
            <v>54 999080846</v>
          </cell>
          <cell r="Q2653" t="str">
            <v>54 99971904</v>
          </cell>
          <cell r="R2653" t="str">
            <v>VEGETAL</v>
          </cell>
          <cell r="S2653" t="str">
            <v>VIGILÂNCIA SANITÁRIA</v>
          </cell>
          <cell r="U2653" t="str">
            <v>cenepmodena@hotmail.com</v>
          </cell>
          <cell r="V2653" t="str">
            <v xml:space="preserve">BR 285 </v>
          </cell>
          <cell r="W2653" t="str">
            <v>99.970-000</v>
          </cell>
          <cell r="X2653" t="str">
            <v>CONVENCIONAL</v>
          </cell>
        </row>
        <row r="2654">
          <cell r="C2654" t="str">
            <v>15.080/17</v>
          </cell>
          <cell r="D2654" t="str">
            <v>SABOR DO CAMPO</v>
          </cell>
          <cell r="E2654" t="str">
            <v>CIRÍACO</v>
          </cell>
          <cell r="F2654" t="str">
            <v>PASSO FUNDO</v>
          </cell>
          <cell r="G2654">
            <v>42851</v>
          </cell>
          <cell r="H2654" t="str">
            <v>185.102.305.1</v>
          </cell>
          <cell r="I2654">
            <v>1</v>
          </cell>
          <cell r="J2654">
            <v>43118</v>
          </cell>
          <cell r="K2654">
            <v>45547</v>
          </cell>
          <cell r="L2654" t="str">
            <v>PANIFICADOS - PÃES, CUCAS, MASSAS E BISCOITOS</v>
          </cell>
          <cell r="M2654" t="str">
            <v>TRIGO E MILHO</v>
          </cell>
          <cell r="N2654" t="str">
            <v>Of. D.M.M.A. nº 036/2024 (DILA)</v>
          </cell>
          <cell r="O2654" t="str">
            <v>NILDO PEDROSO</v>
          </cell>
          <cell r="P2654" t="str">
            <v>54 99934 3644 / 99935 0346</v>
          </cell>
          <cell r="R2654" t="str">
            <v>VEGETAL</v>
          </cell>
          <cell r="S2654" t="str">
            <v>VIGILÂNCIA SANITÁRIA</v>
          </cell>
          <cell r="U2654" t="str">
            <v>jonaspedroso4@gmail.com</v>
          </cell>
          <cell r="V2654" t="str">
            <v>Comunidade São Salvador, s/nº - Interior</v>
          </cell>
          <cell r="W2654" t="str">
            <v>99.970-000</v>
          </cell>
          <cell r="X2654" t="str">
            <v>CONVENCIONAL</v>
          </cell>
        </row>
        <row r="2655">
          <cell r="C2655" t="str">
            <v>15.081/17</v>
          </cell>
          <cell r="D2655" t="str">
            <v>FAMÍLIA PRESSI</v>
          </cell>
          <cell r="E2655" t="str">
            <v>SANTO ANTÔNIO DO PALMA</v>
          </cell>
          <cell r="F2655" t="str">
            <v>PASSO FUNDO</v>
          </cell>
          <cell r="G2655">
            <v>43045</v>
          </cell>
          <cell r="H2655" t="str">
            <v>402.101.255.8</v>
          </cell>
          <cell r="I2655">
            <v>1</v>
          </cell>
          <cell r="J2655">
            <v>43153</v>
          </cell>
          <cell r="K2655">
            <v>45036</v>
          </cell>
          <cell r="L2655" t="str">
            <v>BARRA DE CEREAIS</v>
          </cell>
          <cell r="M2655" t="str">
            <v>AVEIA, NOZES, AMENDOIM, LINHAÇA, GERGELIM, TRIGO E LARANJA</v>
          </cell>
          <cell r="N2655" t="str">
            <v>AUTORIZAÇÃO AMBIENTAL Nº 038/2020 - DEMA</v>
          </cell>
          <cell r="O2655" t="str">
            <v>WILLIAN GASPARIN PRESSI</v>
          </cell>
          <cell r="P2655" t="str">
            <v>54 99656 1423</v>
          </cell>
          <cell r="R2655" t="str">
            <v>VEGETAL</v>
          </cell>
          <cell r="S2655" t="str">
            <v>VIGILÂNCIA SANITÁRIA</v>
          </cell>
          <cell r="U2655" t="str">
            <v>agroindpressi@gmail.com</v>
          </cell>
          <cell r="V2655" t="str">
            <v>Linha 23, Castro Alves, S/N - Capela Cristo Rei</v>
          </cell>
          <cell r="W2655" t="str">
            <v>99.265-000</v>
          </cell>
          <cell r="X2655" t="str">
            <v>ORGÂNICO CERTIFICADO</v>
          </cell>
        </row>
        <row r="2656">
          <cell r="C2656" t="str">
            <v>15.082/17</v>
          </cell>
          <cell r="D2656" t="str">
            <v>BELA VITA</v>
          </cell>
          <cell r="E2656" t="str">
            <v>VILA MARIA</v>
          </cell>
          <cell r="F2656" t="str">
            <v>PASSO FUNDO</v>
          </cell>
          <cell r="G2656">
            <v>43068</v>
          </cell>
          <cell r="H2656" t="str">
            <v>329.102.284.1</v>
          </cell>
          <cell r="I2656">
            <v>0</v>
          </cell>
          <cell r="K2656" t="str">
            <v>25/02/2025</v>
          </cell>
          <cell r="L2656" t="str">
            <v>QUEIJO, RICOTA</v>
          </cell>
          <cell r="M2656" t="str">
            <v>BOVINOCULTURA DE LEITE</v>
          </cell>
          <cell r="O2656" t="str">
            <v>PAULA CRISTINA DOS SANTOS</v>
          </cell>
          <cell r="P2656" t="str">
            <v>54 99135 7169</v>
          </cell>
          <cell r="R2656" t="str">
            <v>ANIMAL</v>
          </cell>
          <cell r="U2656" t="str">
            <v>paulacris2501@gmail.com</v>
          </cell>
          <cell r="V2656" t="str">
            <v>Linha 20 Baixa, s/nº - Zona Rural</v>
          </cell>
          <cell r="W2656" t="str">
            <v>99.155-000</v>
          </cell>
          <cell r="X2656" t="str">
            <v>CONVENCIONAL</v>
          </cell>
        </row>
        <row r="2657">
          <cell r="C2657" t="str">
            <v>15.083/18</v>
          </cell>
          <cell r="D2657" t="str">
            <v>FAMÍLIA PRIMEL</v>
          </cell>
          <cell r="E2657" t="str">
            <v>SANTO ANTÔNIO DO PALMA</v>
          </cell>
          <cell r="F2657" t="str">
            <v>PASSO FUNDO</v>
          </cell>
          <cell r="G2657">
            <v>43152</v>
          </cell>
          <cell r="H2657" t="str">
            <v>402.100.556.0</v>
          </cell>
          <cell r="I2657">
            <v>1</v>
          </cell>
          <cell r="J2657">
            <v>43371</v>
          </cell>
          <cell r="K2657">
            <v>43748</v>
          </cell>
          <cell r="L2657" t="str">
            <v>CONSERVAS VEGETAIS, DOCES DE FRUTA, EXTRATO DE TOMATE, PMP</v>
          </cell>
          <cell r="M2657" t="str">
            <v>FRUTICULTURA E HORTICULTURA</v>
          </cell>
          <cell r="N2657" t="str">
            <v>Licença Municipal</v>
          </cell>
          <cell r="O2657" t="str">
            <v>ALCEO PRIMEL</v>
          </cell>
          <cell r="P2657" t="str">
            <v>54 99973 8571</v>
          </cell>
          <cell r="R2657" t="str">
            <v>VEGETAL</v>
          </cell>
          <cell r="S2657" t="str">
            <v>VIGILÂNCIA SANITÁRIA</v>
          </cell>
          <cell r="V2657" t="str">
            <v>Capela Santa Ana, s/n, Interior</v>
          </cell>
          <cell r="W2657" t="str">
            <v>99.265-000</v>
          </cell>
          <cell r="X2657" t="str">
            <v>ORGÂNICO CERTIFICADO</v>
          </cell>
        </row>
        <row r="2658">
          <cell r="C2658" t="str">
            <v>15.084/18</v>
          </cell>
          <cell r="D2658" t="str">
            <v>ORGÂNICOS MÃOS NA TERRA</v>
          </cell>
          <cell r="E2658" t="str">
            <v>SÃO DOMINGOS DO SUL</v>
          </cell>
          <cell r="F2658" t="str">
            <v>PASSO FUNDO</v>
          </cell>
          <cell r="G2658">
            <v>43172</v>
          </cell>
          <cell r="H2658" t="str">
            <v>310.101.091.0</v>
          </cell>
          <cell r="I2658">
            <v>1</v>
          </cell>
          <cell r="J2658">
            <v>44606</v>
          </cell>
          <cell r="K2658">
            <v>44938</v>
          </cell>
          <cell r="L2658" t="str">
            <v>VEGETAIS MINIMAMENTE PROCESSADOS</v>
          </cell>
          <cell r="M2658" t="str">
            <v>HORTICULTURA</v>
          </cell>
          <cell r="N2658" t="str">
            <v>Declaração Mun nº 004/2021 (DILA)</v>
          </cell>
          <cell r="O2658" t="str">
            <v>VANESSA ZIN FERRO</v>
          </cell>
          <cell r="P2658" t="str">
            <v>54 99687 0276 / 99624 1640 / 99609 1741</v>
          </cell>
          <cell r="Q2658" t="str">
            <v>54 3885 1514</v>
          </cell>
          <cell r="R2658" t="str">
            <v>VEGETAL</v>
          </cell>
          <cell r="S2658" t="str">
            <v>VIGILÂNCIA SANITÁRIA</v>
          </cell>
          <cell r="U2658" t="str">
            <v>vanessazin@hotmail.com</v>
          </cell>
          <cell r="V2658" t="str">
            <v>Linha 19, s/nº - Capela São Valentim</v>
          </cell>
          <cell r="W2658" t="str">
            <v>99.270-000</v>
          </cell>
          <cell r="X2658" t="str">
            <v>ORGÂNICO CERTIFICADO</v>
          </cell>
        </row>
        <row r="2659">
          <cell r="C2659" t="str">
            <v>15.085/18</v>
          </cell>
          <cell r="D2659" t="str">
            <v>VINHOS LAZZAROTO</v>
          </cell>
          <cell r="E2659" t="str">
            <v>NOVA ALVORADA</v>
          </cell>
          <cell r="F2659" t="str">
            <v>PASSO FUNDO</v>
          </cell>
          <cell r="G2659">
            <v>43207</v>
          </cell>
          <cell r="H2659" t="str">
            <v>292.101.208.6</v>
          </cell>
          <cell r="I2659">
            <v>1</v>
          </cell>
          <cell r="J2659">
            <v>44400</v>
          </cell>
          <cell r="K2659">
            <v>44400</v>
          </cell>
          <cell r="L2659" t="str">
            <v>VINHOS</v>
          </cell>
          <cell r="M2659" t="str">
            <v>VITIVINICULTURA</v>
          </cell>
          <cell r="N2659" t="str">
            <v>DILA Mun 026/2018</v>
          </cell>
          <cell r="O2659" t="str">
            <v>RAFAEL LAZZAROTO</v>
          </cell>
          <cell r="P2659" t="str">
            <v>54 3323 1680 / 99971 4607</v>
          </cell>
          <cell r="R2659" t="str">
            <v>BEBIDAS</v>
          </cell>
          <cell r="S2659" t="str">
            <v>MAPA</v>
          </cell>
          <cell r="U2659" t="str">
            <v>vinicolalazaroto@hotmail.com</v>
          </cell>
          <cell r="V2659" t="str">
            <v>Distrito de General Cadorna, s/n, Interior</v>
          </cell>
          <cell r="W2659" t="str">
            <v>95.985-000</v>
          </cell>
          <cell r="X2659" t="str">
            <v>CONVENCIONAL</v>
          </cell>
        </row>
        <row r="2660">
          <cell r="C2660" t="str">
            <v>15.086/18</v>
          </cell>
          <cell r="D2660" t="str">
            <v>PADARIA E CONFEITARIA LORINI &amp; RUAS</v>
          </cell>
          <cell r="E2660" t="str">
            <v>NOVA ALVORADA</v>
          </cell>
          <cell r="F2660" t="str">
            <v>PASSO FUNDO</v>
          </cell>
          <cell r="G2660">
            <v>43207</v>
          </cell>
          <cell r="H2660" t="str">
            <v>292.101.173.0</v>
          </cell>
          <cell r="I2660">
            <v>1</v>
          </cell>
          <cell r="J2660">
            <v>44571</v>
          </cell>
          <cell r="K2660">
            <v>44835</v>
          </cell>
          <cell r="L2660" t="str">
            <v>PANIFICADOS, MASSAS, BOLOS</v>
          </cell>
          <cell r="M2660" t="str">
            <v>TRIGO</v>
          </cell>
          <cell r="N2660" t="str">
            <v>DILA Mun 005/2021</v>
          </cell>
          <cell r="O2660" t="str">
            <v>GRACIELA LORINI RUAS</v>
          </cell>
          <cell r="P2660" t="str">
            <v>54 99125 7301</v>
          </cell>
          <cell r="R2660" t="str">
            <v>VEGETAL</v>
          </cell>
          <cell r="S2660" t="str">
            <v>VIGILÂNCIA SANITÁRIA</v>
          </cell>
          <cell r="V2660" t="str">
            <v>Linha Morangueira, s/n, Interior</v>
          </cell>
          <cell r="W2660" t="str">
            <v>95.985-000</v>
          </cell>
          <cell r="X2660" t="str">
            <v>CONVENCIONAL</v>
          </cell>
        </row>
        <row r="2661">
          <cell r="C2661" t="str">
            <v>15.087/18</v>
          </cell>
          <cell r="D2661" t="str">
            <v>FAMILIA FINATTO</v>
          </cell>
          <cell r="E2661" t="str">
            <v>SÃO DOMINGOS DO SUL</v>
          </cell>
          <cell r="G2661">
            <v>43228</v>
          </cell>
          <cell r="H2661" t="str">
            <v>310.100.255.0</v>
          </cell>
          <cell r="I2661">
            <v>0</v>
          </cell>
          <cell r="K2661" t="str">
            <v>DESC</v>
          </cell>
          <cell r="L2661" t="str">
            <v>COMPOTA, SCHIMIER E GELÉIA</v>
          </cell>
          <cell r="M2661" t="str">
            <v>HORTICULTURA</v>
          </cell>
          <cell r="O2661" t="str">
            <v>OBERDAN FINATTO</v>
          </cell>
          <cell r="P2661" t="str">
            <v>54 99924 3596 / 99601 9909</v>
          </cell>
          <cell r="Q2661" t="str">
            <v>54 3349 1832</v>
          </cell>
          <cell r="R2661" t="str">
            <v>VEGETAL</v>
          </cell>
          <cell r="U2661" t="str">
            <v>oberdanfinatto@hotmail.com</v>
          </cell>
          <cell r="V2661" t="str">
            <v>Linha Quarta, 441, interior</v>
          </cell>
          <cell r="W2661" t="str">
            <v>99.270-000</v>
          </cell>
          <cell r="X2661" t="str">
            <v>ORGÂNICO CERTIFICADO</v>
          </cell>
        </row>
        <row r="2662">
          <cell r="C2662" t="str">
            <v>15.088/18</v>
          </cell>
          <cell r="D2662" t="str">
            <v>LATICÍNIOS PILATTI DE SOUZA</v>
          </cell>
          <cell r="E2662" t="str">
            <v>PASSO FUNDO</v>
          </cell>
          <cell r="F2662" t="str">
            <v>PASSO FUNDO</v>
          </cell>
          <cell r="G2662">
            <v>43236</v>
          </cell>
          <cell r="H2662" t="str">
            <v>091.106.285.8</v>
          </cell>
          <cell r="I2662">
            <v>0</v>
          </cell>
          <cell r="K2662">
            <v>43236</v>
          </cell>
          <cell r="L2662" t="str">
            <v xml:space="preserve">LEITE E QUEIJO </v>
          </cell>
          <cell r="M2662" t="str">
            <v>BOVINOCULTURA DE LEITE</v>
          </cell>
          <cell r="O2662" t="str">
            <v>RICARDO DE SOUZA</v>
          </cell>
          <cell r="P2662" t="str">
            <v>54 99103 4421 / 99981 7419</v>
          </cell>
          <cell r="R2662" t="str">
            <v>ANIMAL</v>
          </cell>
          <cell r="V2662" t="str">
            <v>São Valentin, Interior, São Roque</v>
          </cell>
          <cell r="W2662" t="str">
            <v>99.100-000</v>
          </cell>
          <cell r="X2662" t="str">
            <v>CONVENCIONAL</v>
          </cell>
        </row>
        <row r="2663">
          <cell r="C2663" t="str">
            <v>15.089/18</v>
          </cell>
          <cell r="D2663" t="str">
            <v>GRANJA GALINHAS FELIZES</v>
          </cell>
          <cell r="E2663" t="str">
            <v>SÃO DOMINGOS DO SUL</v>
          </cell>
          <cell r="F2663" t="str">
            <v>PASSO FUNDO</v>
          </cell>
          <cell r="G2663">
            <v>43250</v>
          </cell>
          <cell r="H2663" t="str">
            <v>310.101.154.1</v>
          </cell>
          <cell r="I2663">
            <v>1</v>
          </cell>
          <cell r="J2663">
            <v>43733</v>
          </cell>
          <cell r="K2663">
            <v>43733</v>
          </cell>
          <cell r="L2663" t="str">
            <v>OVOS</v>
          </cell>
          <cell r="M2663" t="str">
            <v>AVICULTURA DE POSTURA</v>
          </cell>
          <cell r="N2663" t="str">
            <v>Declaração de Isenção Municipal nº 10/2019 - SAMA</v>
          </cell>
          <cell r="O2663" t="str">
            <v>FRANCISNEI JAROCESKI</v>
          </cell>
          <cell r="P2663" t="str">
            <v>54 999777 7368 / 99954 6148</v>
          </cell>
          <cell r="Q2663" t="str">
            <v>54 3340 1150</v>
          </cell>
          <cell r="R2663" t="str">
            <v>ANIMAL</v>
          </cell>
          <cell r="S2663" t="str">
            <v>SIM</v>
          </cell>
          <cell r="U2663" t="str">
            <v>leticiagatto@yhoo.com.br</v>
          </cell>
          <cell r="V2663" t="str">
            <v>Linha Terceira, s/n, Interior</v>
          </cell>
          <cell r="W2663" t="str">
            <v>99.270-000</v>
          </cell>
          <cell r="X2663" t="str">
            <v>CONVENCIONAL</v>
          </cell>
        </row>
        <row r="2664">
          <cell r="C2664" t="str">
            <v>15.090/18</v>
          </cell>
          <cell r="D2664" t="str">
            <v>FAMILIA ANGHINONI</v>
          </cell>
          <cell r="E2664" t="str">
            <v>SÃO DOMINGOS DO SUL</v>
          </cell>
          <cell r="F2664" t="str">
            <v>PASSO FUNDO</v>
          </cell>
          <cell r="G2664">
            <v>43250</v>
          </cell>
          <cell r="H2664" t="str">
            <v>310.100.981.4</v>
          </cell>
          <cell r="I2664">
            <v>0</v>
          </cell>
          <cell r="K2664">
            <v>43250</v>
          </cell>
          <cell r="L2664" t="str">
            <v>CONSERVAS E COMPOTAS</v>
          </cell>
          <cell r="M2664" t="str">
            <v>HORTICULTURA</v>
          </cell>
          <cell r="O2664" t="str">
            <v>ISA DA SILVA ANGHINONI</v>
          </cell>
          <cell r="P2664" t="str">
            <v>54 99681 5617 / 99933 2037</v>
          </cell>
          <cell r="R2664" t="str">
            <v>VEGETAL</v>
          </cell>
          <cell r="V2664" t="str">
            <v>Linha Vinte, s/n, Interior</v>
          </cell>
          <cell r="W2664" t="str">
            <v>99.270-000</v>
          </cell>
          <cell r="X2664" t="str">
            <v>CONVENCIONAL</v>
          </cell>
        </row>
        <row r="2665">
          <cell r="C2665" t="str">
            <v>15.091/18</v>
          </cell>
          <cell r="D2665" t="str">
            <v>GVA ALIMENTOS</v>
          </cell>
          <cell r="E2665" t="str">
            <v>PONTÃO</v>
          </cell>
          <cell r="F2665" t="str">
            <v>PASSO FUNDO</v>
          </cell>
          <cell r="G2665">
            <v>42546</v>
          </cell>
          <cell r="H2665" t="str">
            <v>391.100.569.7</v>
          </cell>
          <cell r="I2665">
            <v>1</v>
          </cell>
          <cell r="J2665">
            <v>43322</v>
          </cell>
          <cell r="K2665">
            <v>43381</v>
          </cell>
          <cell r="L2665" t="str">
            <v>MANDIOCA DESCASCADA</v>
          </cell>
          <cell r="M2665" t="str">
            <v>HORTICULTURA</v>
          </cell>
          <cell r="N2665" t="str">
            <v>Licença Municipal</v>
          </cell>
          <cell r="O2665" t="str">
            <v>ANA ALICE DALLA NORA</v>
          </cell>
          <cell r="P2665" t="str">
            <v>54 99672 3143</v>
          </cell>
          <cell r="R2665" t="str">
            <v>VEGETAL</v>
          </cell>
          <cell r="S2665" t="str">
            <v>VIGILÂNCIA SANITÁRIA</v>
          </cell>
          <cell r="V2665" t="str">
            <v>Linha Nossa Senhora Aparecida - Área 9</v>
          </cell>
          <cell r="W2665" t="str">
            <v>99.190-000</v>
          </cell>
          <cell r="X2665" t="str">
            <v>CONVENCIONAL</v>
          </cell>
        </row>
        <row r="2666">
          <cell r="C2666" t="str">
            <v>15.092/18</v>
          </cell>
          <cell r="D2666" t="str">
            <v>AIPIM - COZE FÁCIL</v>
          </cell>
          <cell r="E2666" t="str">
            <v>ALMIRANTE TAMANDARÉ DO SUL</v>
          </cell>
          <cell r="F2666" t="str">
            <v>PASSO FUNDO</v>
          </cell>
          <cell r="G2666">
            <v>43297</v>
          </cell>
          <cell r="H2666" t="str">
            <v>469.100.564.0</v>
          </cell>
          <cell r="I2666">
            <v>0</v>
          </cell>
          <cell r="K2666">
            <v>43297</v>
          </cell>
          <cell r="L2666" t="str">
            <v>MANDIOCA DESCASCADA, PROCESSADA, EMBALADA A VÁCUO</v>
          </cell>
          <cell r="M2666" t="str">
            <v>MANDIOCA</v>
          </cell>
          <cell r="O2666" t="str">
            <v>LÚCIA SCHMIDT</v>
          </cell>
          <cell r="P2666" t="str">
            <v>54 99949 6622</v>
          </cell>
          <cell r="R2666" t="str">
            <v>VEGETAL</v>
          </cell>
          <cell r="V2666" t="str">
            <v>Segredinho, s/nº - Interior</v>
          </cell>
          <cell r="W2666" t="str">
            <v>99.523-000</v>
          </cell>
          <cell r="X2666" t="str">
            <v>CONVENCIONAL</v>
          </cell>
        </row>
        <row r="2667">
          <cell r="C2667" t="str">
            <v>15.093/18</v>
          </cell>
          <cell r="D2667" t="str">
            <v>BELLA POLENTA</v>
          </cell>
          <cell r="E2667" t="str">
            <v>CAMARGO</v>
          </cell>
          <cell r="F2667" t="str">
            <v>PASSO FUNDO</v>
          </cell>
          <cell r="G2667">
            <v>43297</v>
          </cell>
          <cell r="H2667" t="str">
            <v>255.100.688.5</v>
          </cell>
          <cell r="I2667">
            <v>1</v>
          </cell>
          <cell r="J2667">
            <v>43431</v>
          </cell>
          <cell r="K2667">
            <v>43431</v>
          </cell>
          <cell r="L2667" t="str">
            <v>FARINHA DE MILHO E CANJICA</v>
          </cell>
          <cell r="M2667" t="str">
            <v>MILHO</v>
          </cell>
          <cell r="O2667" t="str">
            <v>JOÃO CARLOS PAGNUSSAT ZANATTA</v>
          </cell>
          <cell r="P2667" t="str">
            <v>54 99178 3220 / 99204 1225</v>
          </cell>
          <cell r="R2667" t="str">
            <v>VEGETAL</v>
          </cell>
          <cell r="S2667" t="str">
            <v>VIGILÂNCIA SANITÁRIA</v>
          </cell>
          <cell r="U2667" t="str">
            <v>fabio.zanatta92gmail.com</v>
          </cell>
          <cell r="V2667" t="str">
            <v xml:space="preserve">Linha Gruta, s/nº </v>
          </cell>
          <cell r="W2667" t="str">
            <v>94.465-000</v>
          </cell>
          <cell r="X2667" t="str">
            <v>CONVENCIONAL</v>
          </cell>
        </row>
        <row r="2668">
          <cell r="C2668" t="str">
            <v>15.094/18</v>
          </cell>
          <cell r="D2668" t="str">
            <v>IMPÉRIO DO MORANGO</v>
          </cell>
          <cell r="E2668" t="str">
            <v>COQUEIROS DO SUL</v>
          </cell>
          <cell r="F2668" t="str">
            <v>PASSO FUNDO</v>
          </cell>
          <cell r="G2668">
            <v>43304</v>
          </cell>
          <cell r="H2668" t="str">
            <v>350.101.457.2</v>
          </cell>
          <cell r="I2668">
            <v>0</v>
          </cell>
          <cell r="K2668">
            <v>43304</v>
          </cell>
          <cell r="L2668" t="str">
            <v>GELÉIA DE MORANGO</v>
          </cell>
          <cell r="M2668" t="str">
            <v>MORANGO</v>
          </cell>
          <cell r="O2668" t="str">
            <v>MICHELE MARETH SCHMIDT</v>
          </cell>
          <cell r="P2668" t="str">
            <v>54 99703 9551</v>
          </cell>
          <cell r="R2668" t="str">
            <v>VEGETAL</v>
          </cell>
          <cell r="U2668" t="str">
            <v>marethschmidt@gmail.com</v>
          </cell>
          <cell r="V2668" t="str">
            <v>Serra do Pontão, s/nº - Interior</v>
          </cell>
          <cell r="W2668" t="str">
            <v>99.528-000</v>
          </cell>
          <cell r="X2668" t="str">
            <v>CONVENCIONAL</v>
          </cell>
        </row>
        <row r="2669">
          <cell r="C2669" t="str">
            <v>15.095/18</v>
          </cell>
          <cell r="D2669" t="str">
            <v>LAURO ARMINDO MULLER</v>
          </cell>
          <cell r="E2669" t="str">
            <v>COQUEIROS DO SUL</v>
          </cell>
          <cell r="F2669" t="str">
            <v>PASSO FUNDO</v>
          </cell>
          <cell r="G2669">
            <v>43304</v>
          </cell>
          <cell r="H2669" t="str">
            <v>350.101.052.6</v>
          </cell>
          <cell r="I2669">
            <v>1</v>
          </cell>
          <cell r="J2669">
            <v>44496</v>
          </cell>
          <cell r="K2669">
            <v>44496</v>
          </cell>
          <cell r="L2669" t="str">
            <v>OVOS</v>
          </cell>
          <cell r="M2669" t="str">
            <v>AVICULTURA DE POSTURA</v>
          </cell>
          <cell r="N2669" t="str">
            <v>LO Mun nº 017/2021</v>
          </cell>
          <cell r="O2669" t="str">
            <v>LAURO ARMINDO MULLER</v>
          </cell>
          <cell r="R2669" t="str">
            <v>ANIMAL</v>
          </cell>
          <cell r="S2669" t="str">
            <v>SIM</v>
          </cell>
          <cell r="T2669" t="str">
            <v>SUSAF-RS</v>
          </cell>
          <cell r="V2669" t="str">
            <v>Travessão Coqueiros, s/n - Interior</v>
          </cell>
          <cell r="W2669" t="str">
            <v>99.528-000</v>
          </cell>
          <cell r="X2669" t="str">
            <v>CONVENCIONAL</v>
          </cell>
        </row>
        <row r="2670">
          <cell r="C2670" t="str">
            <v>15.096/18</v>
          </cell>
          <cell r="D2670" t="str">
            <v>HORTICULTURA E AGROINDÚSTRIA TRICHEZ</v>
          </cell>
          <cell r="E2670" t="str">
            <v>MARAU</v>
          </cell>
          <cell r="F2670" t="str">
            <v>PASSO FUNDO</v>
          </cell>
          <cell r="G2670">
            <v>43354</v>
          </cell>
          <cell r="H2670" t="str">
            <v>075.106.901.9</v>
          </cell>
          <cell r="I2670">
            <v>0</v>
          </cell>
          <cell r="K2670">
            <v>43413</v>
          </cell>
          <cell r="L2670" t="str">
            <v>MANDIOCA, PEPINO, BRÓCOLIS, MILHO VERDE, POLPA DE TOMATE</v>
          </cell>
          <cell r="M2670" t="str">
            <v xml:space="preserve">HORTICULTURA </v>
          </cell>
          <cell r="O2670" t="str">
            <v>RODRIGO TRICHEZ</v>
          </cell>
          <cell r="P2670" t="str">
            <v>54 99909 8870</v>
          </cell>
          <cell r="R2670" t="str">
            <v>VEGETAL</v>
          </cell>
          <cell r="U2670" t="str">
            <v>trichezrodrigo2018@gmail.com</v>
          </cell>
          <cell r="V2670" t="str">
            <v>Santo Antônio dos Trichez, s/nº - Inteior</v>
          </cell>
          <cell r="W2670" t="str">
            <v>99.150-000</v>
          </cell>
          <cell r="X2670" t="str">
            <v>CONVENCIONAL</v>
          </cell>
        </row>
        <row r="2671">
          <cell r="C2671" t="str">
            <v>15.097/18</v>
          </cell>
          <cell r="D2671" t="str">
            <v>APICULTURA METZDORF</v>
          </cell>
          <cell r="E2671" t="str">
            <v>CARAZINHO</v>
          </cell>
          <cell r="G2671">
            <v>43355</v>
          </cell>
          <cell r="H2671" t="str">
            <v>025.105.541.8</v>
          </cell>
          <cell r="I2671">
            <v>0</v>
          </cell>
          <cell r="J2671">
            <v>43481</v>
          </cell>
          <cell r="K2671" t="str">
            <v>DESC</v>
          </cell>
          <cell r="L2671" t="str">
            <v>MEL</v>
          </cell>
          <cell r="M2671" t="str">
            <v>APICULTURA</v>
          </cell>
          <cell r="O2671" t="str">
            <v>EDMUNDO HEDIO METZDORF</v>
          </cell>
          <cell r="P2671" t="str">
            <v>54 99684 2870</v>
          </cell>
          <cell r="R2671" t="str">
            <v>ANIMAL</v>
          </cell>
          <cell r="U2671" t="str">
            <v>apiculturametzdorf@gmail.com</v>
          </cell>
          <cell r="V2671" t="str">
            <v>Buenos Aires, 571 -  Camaquã</v>
          </cell>
          <cell r="W2671" t="str">
            <v>99.500-000</v>
          </cell>
          <cell r="X2671" t="str">
            <v>CONVENCIONAL</v>
          </cell>
        </row>
        <row r="2672">
          <cell r="C2672" t="str">
            <v>15.098/18</v>
          </cell>
          <cell r="D2672" t="str">
            <v>CASANOVA</v>
          </cell>
          <cell r="E2672" t="str">
            <v>MARAU</v>
          </cell>
          <cell r="F2672" t="str">
            <v>PASSO FUNDO</v>
          </cell>
          <cell r="G2672">
            <v>43417</v>
          </cell>
          <cell r="H2672" t="str">
            <v>075.107.107.2</v>
          </cell>
          <cell r="I2672">
            <v>0</v>
          </cell>
          <cell r="K2672">
            <v>43417</v>
          </cell>
          <cell r="L2672" t="str">
            <v>QUEIJO</v>
          </cell>
          <cell r="M2672" t="str">
            <v>BOVINOCULTURA DE LEITE</v>
          </cell>
          <cell r="O2672" t="str">
            <v>TEOLIDE CASANOVA</v>
          </cell>
          <cell r="P2672" t="str">
            <v>54 99938 9785 / 99608 6017</v>
          </cell>
          <cell r="R2672" t="str">
            <v>ANIMAL</v>
          </cell>
          <cell r="U2672" t="str">
            <v>tassia_casanova@yahoo.com.br</v>
          </cell>
          <cell r="V2672" t="str">
            <v>Via Trichez, s/nº - Interior</v>
          </cell>
          <cell r="W2672" t="str">
            <v>99.150-000</v>
          </cell>
          <cell r="X2672" t="str">
            <v>CONVENCIONAL</v>
          </cell>
        </row>
        <row r="2673">
          <cell r="C2673" t="str">
            <v>15.099/18</v>
          </cell>
          <cell r="D2673" t="str">
            <v>COOPERATIVA DOS AGRICULTORES DE VANINI - COAGRI</v>
          </cell>
          <cell r="E2673" t="str">
            <v>VANINI</v>
          </cell>
          <cell r="F2673" t="str">
            <v>PASSO FUNDO</v>
          </cell>
          <cell r="G2673">
            <v>43432</v>
          </cell>
          <cell r="H2673" t="str">
            <v>327.000.572.7</v>
          </cell>
          <cell r="I2673">
            <v>1</v>
          </cell>
          <cell r="J2673">
            <v>44326</v>
          </cell>
          <cell r="K2673">
            <v>44474</v>
          </cell>
          <cell r="L2673" t="str">
            <v>FARINHA DE MILHO E CANJICA</v>
          </cell>
          <cell r="M2673" t="str">
            <v>MILHO</v>
          </cell>
          <cell r="N2673" t="str">
            <v>LO Mun nº 001/2018</v>
          </cell>
          <cell r="O2673" t="str">
            <v>IVONIR COLLE</v>
          </cell>
          <cell r="P2673" t="str">
            <v>54 98123 7904</v>
          </cell>
          <cell r="Q2673" t="str">
            <v>54 3340 1222</v>
          </cell>
          <cell r="R2673" t="str">
            <v>VEGETAL</v>
          </cell>
          <cell r="S2673" t="str">
            <v>VIGILÂNCIA SANITÁRIA</v>
          </cell>
          <cell r="U2673" t="str">
            <v>coagri2010@hotmail.com</v>
          </cell>
          <cell r="V2673" t="str">
            <v>Linha Quarta, s/nº - Rural</v>
          </cell>
          <cell r="W2673" t="str">
            <v>99.290-000</v>
          </cell>
          <cell r="X2673" t="str">
            <v>CONVENCIONAL</v>
          </cell>
        </row>
        <row r="2674">
          <cell r="C2674" t="str">
            <v>15.100/18</v>
          </cell>
          <cell r="D2674" t="str">
            <v>FAMÍLIA MATTIELLO</v>
          </cell>
          <cell r="E2674" t="str">
            <v>SÃO DOMINGOS DO SUL</v>
          </cell>
          <cell r="G2674">
            <v>43432</v>
          </cell>
          <cell r="H2674" t="str">
            <v>310.101.156.8</v>
          </cell>
          <cell r="I2674">
            <v>0</v>
          </cell>
          <cell r="K2674" t="str">
            <v>DESC</v>
          </cell>
          <cell r="L2674" t="str">
            <v>VINHOS</v>
          </cell>
          <cell r="M2674" t="str">
            <v>VITIVINICULTURA</v>
          </cell>
          <cell r="O2674" t="str">
            <v>ROGÉRIO JÚNIOR MATTIELLO</v>
          </cell>
          <cell r="P2674" t="str">
            <v>54 99682 0204 / 99666 3344</v>
          </cell>
          <cell r="Q2674" t="str">
            <v>54 33491823</v>
          </cell>
          <cell r="R2674" t="str">
            <v>BEBIDAS</v>
          </cell>
          <cell r="V2674" t="str">
            <v>Rua Arlindo Klaus, 406, Santa Gema</v>
          </cell>
          <cell r="W2674" t="str">
            <v>99.270-000</v>
          </cell>
          <cell r="X2674" t="str">
            <v>CONVENCIONAL</v>
          </cell>
        </row>
        <row r="2675">
          <cell r="C2675" t="str">
            <v>15.101/18</v>
          </cell>
          <cell r="D2675" t="str">
            <v>AGROSBAR</v>
          </cell>
          <cell r="E2675" t="str">
            <v>SANTO ANTÔNIO DO PALMA</v>
          </cell>
          <cell r="F2675" t="str">
            <v>PASSO FUNDO</v>
          </cell>
          <cell r="G2675">
            <v>43433</v>
          </cell>
          <cell r="H2675" t="str">
            <v>402.101.051.2</v>
          </cell>
          <cell r="I2675">
            <v>0</v>
          </cell>
          <cell r="K2675">
            <v>43433</v>
          </cell>
          <cell r="L2675" t="str">
            <v>CONSERVAS (BRÓCOLIS, CEBOLA, CENOURA, PEPINOS), MIX DE LEGUMES A VÁCUO E VEGETAIS A VÁCUO</v>
          </cell>
          <cell r="M2675" t="str">
            <v>OLERICULTURA E HORTICULTURA</v>
          </cell>
          <cell r="O2675" t="str">
            <v>AIRTON SBARDELOTTO</v>
          </cell>
          <cell r="P2675" t="str">
            <v>54 99925 2152</v>
          </cell>
          <cell r="R2675" t="str">
            <v>VEGETAL</v>
          </cell>
          <cell r="U2675" t="str">
            <v>edipo_sbar@hotmail.com</v>
          </cell>
          <cell r="V2675" t="str">
            <v>linha Grande, s/nº - Santa Ana</v>
          </cell>
          <cell r="W2675" t="str">
            <v>99.265-000</v>
          </cell>
          <cell r="X2675" t="str">
            <v>CONVENCIONAL</v>
          </cell>
        </row>
        <row r="2676">
          <cell r="C2676" t="str">
            <v>15.102/19</v>
          </cell>
          <cell r="D2676" t="str">
            <v>LJM MORANGOS E CIA</v>
          </cell>
          <cell r="E2676" t="str">
            <v>SANTO ANTÔNIO DO PALMA</v>
          </cell>
          <cell r="F2676" t="str">
            <v>PASSO FUNDO</v>
          </cell>
          <cell r="G2676">
            <v>43543</v>
          </cell>
          <cell r="H2676" t="str">
            <v>402.101.180.2</v>
          </cell>
          <cell r="I2676">
            <v>0</v>
          </cell>
          <cell r="K2676">
            <v>43543</v>
          </cell>
          <cell r="L2676" t="str">
            <v>GELÉIA DE MORANGO, LICOR DE MORANGO, SUCO DE MORANGO</v>
          </cell>
          <cell r="M2676" t="str">
            <v>MORANGO</v>
          </cell>
          <cell r="O2676" t="str">
            <v>LUCILENE FÁTIMA TICKZ</v>
          </cell>
          <cell r="P2676" t="str">
            <v>54 99945 1102</v>
          </cell>
          <cell r="R2676" t="str">
            <v>BEBIDAS/VEGETAL</v>
          </cell>
          <cell r="U2676" t="str">
            <v>tickz82@hotmail.com</v>
          </cell>
          <cell r="V2676" t="str">
            <v>Linha Grande, s/nº, Capela Nossa Senhora de Fátima</v>
          </cell>
          <cell r="W2676" t="str">
            <v>99.265-000</v>
          </cell>
          <cell r="X2676" t="str">
            <v>CONVENCIONAL</v>
          </cell>
        </row>
        <row r="2677">
          <cell r="C2677" t="str">
            <v>15.103/19</v>
          </cell>
          <cell r="D2677" t="str">
            <v>DELÍCIAS DA MÁRCIA</v>
          </cell>
          <cell r="E2677" t="str">
            <v>CARAZINHO</v>
          </cell>
          <cell r="F2677" t="str">
            <v>PASSO FUNDO</v>
          </cell>
          <cell r="G2677">
            <v>43578</v>
          </cell>
          <cell r="H2677" t="str">
            <v>025.106.284.8</v>
          </cell>
          <cell r="I2677">
            <v>1</v>
          </cell>
          <cell r="J2677">
            <v>43879</v>
          </cell>
          <cell r="K2677">
            <v>45342</v>
          </cell>
          <cell r="L2677" t="str">
            <v>PANIFICADOS - BOLACHA, BISCOITO, PÃO, CUCA</v>
          </cell>
          <cell r="M2677" t="str">
            <v>TRIGO</v>
          </cell>
          <cell r="N2677" t="str">
            <v>Certidão Municipal (DNILA) 21/12/23</v>
          </cell>
          <cell r="O2677" t="str">
            <v>MÁRCIA ELSA CAMARGO</v>
          </cell>
          <cell r="P2677" t="str">
            <v>54 99963 4392 / 99671 8101 / 99975 3068</v>
          </cell>
          <cell r="R2677" t="str">
            <v>VEGETAL</v>
          </cell>
          <cell r="S2677" t="str">
            <v>VIGILÂNCIA SANITÁRIA</v>
          </cell>
          <cell r="U2677" t="str">
            <v>silviawilian14@gmail.com</v>
          </cell>
          <cell r="V2677" t="str">
            <v>BR 386, Km 172 - Distrito Sede</v>
          </cell>
          <cell r="W2677" t="str">
            <v>99.500-000</v>
          </cell>
          <cell r="X2677" t="str">
            <v>CONVENCIONAL</v>
          </cell>
        </row>
        <row r="2678">
          <cell r="C2678" t="str">
            <v>15.104/19</v>
          </cell>
          <cell r="D2678" t="str">
            <v>POSTO DE ABATE ANKLER</v>
          </cell>
          <cell r="E2678" t="str">
            <v>PASSO FUNDO</v>
          </cell>
          <cell r="F2678" t="str">
            <v>PASSO FUNDO</v>
          </cell>
          <cell r="G2678">
            <v>43635</v>
          </cell>
          <cell r="H2678" t="str">
            <v>091.106.936.4</v>
          </cell>
          <cell r="I2678">
            <v>0</v>
          </cell>
          <cell r="K2678">
            <v>43635</v>
          </cell>
          <cell r="L2678" t="str">
            <v>CORTES SUÍNOS E BOVINOS</v>
          </cell>
          <cell r="M2678" t="str">
            <v>SUINOCULTURA E BOVINOCULTURA DE CORTE</v>
          </cell>
          <cell r="O2678" t="str">
            <v>SANDRO MARCIO ANKLER</v>
          </cell>
          <cell r="P2678" t="str">
            <v>54 99931 3135</v>
          </cell>
          <cell r="R2678" t="str">
            <v>ANIMAL</v>
          </cell>
          <cell r="V2678" t="str">
            <v xml:space="preserve">Comunidade Santa Gema S/N </v>
          </cell>
          <cell r="W2678" t="str">
            <v>99.100-000</v>
          </cell>
          <cell r="X2678" t="str">
            <v>CONVENCIONAL</v>
          </cell>
        </row>
        <row r="2679">
          <cell r="C2679" t="str">
            <v>15.105/19</v>
          </cell>
          <cell r="D2679" t="str">
            <v>ADELAR BIFFI</v>
          </cell>
          <cell r="E2679" t="str">
            <v>MULITERNO</v>
          </cell>
          <cell r="F2679" t="str">
            <v>PASSO FUNDO</v>
          </cell>
          <cell r="G2679">
            <v>43732</v>
          </cell>
          <cell r="H2679" t="str">
            <v>378.100.309.6</v>
          </cell>
          <cell r="I2679">
            <v>1</v>
          </cell>
          <cell r="J2679">
            <v>45034</v>
          </cell>
          <cell r="K2679">
            <v>45034</v>
          </cell>
          <cell r="L2679" t="str">
            <v>OVOS</v>
          </cell>
          <cell r="M2679" t="str">
            <v>AVICULTURA DE POSTURA</v>
          </cell>
          <cell r="N2679" t="str">
            <v>ISENÇÃO AMBIENTAL 013/2022</v>
          </cell>
          <cell r="O2679" t="str">
            <v>ADELAR BIFFI</v>
          </cell>
          <cell r="P2679" t="str">
            <v>54 99641 8735 / 99611 8157</v>
          </cell>
          <cell r="R2679" t="str">
            <v>ANIMAL</v>
          </cell>
          <cell r="S2679" t="str">
            <v>SIE (DIPOA)</v>
          </cell>
          <cell r="V2679" t="str">
            <v>Comunidade de Santo Antônio Km 03 S/N - Interior</v>
          </cell>
          <cell r="W2679" t="str">
            <v>99.990-000</v>
          </cell>
          <cell r="X2679" t="str">
            <v>CONVENCIONAL</v>
          </cell>
        </row>
        <row r="2680">
          <cell r="C2680" t="str">
            <v>15.106/20</v>
          </cell>
          <cell r="D2680" t="str">
            <v>COZINHA DE MÃE</v>
          </cell>
          <cell r="E2680" t="str">
            <v>CASCA</v>
          </cell>
          <cell r="F2680" t="str">
            <v>PASSO FUNDO</v>
          </cell>
          <cell r="G2680">
            <v>43943</v>
          </cell>
          <cell r="H2680" t="str">
            <v>027.100.354.5</v>
          </cell>
          <cell r="I2680">
            <v>0</v>
          </cell>
          <cell r="K2680">
            <v>43943</v>
          </cell>
          <cell r="L2680" t="str">
            <v>PANIFICADOS - BOLACHA, PÃO DE MEL, BOLO, CUCA</v>
          </cell>
          <cell r="M2680" t="str">
            <v>TRIGO</v>
          </cell>
          <cell r="O2680" t="str">
            <v>MARTA REVERS CZARNOBAY</v>
          </cell>
          <cell r="P2680" t="str">
            <v>54 99945 0715</v>
          </cell>
          <cell r="R2680" t="str">
            <v>VEGETAL</v>
          </cell>
          <cell r="V2680" t="str">
            <v>Linha Doutor Montauri, s/nº - Interior</v>
          </cell>
          <cell r="W2680" t="str">
            <v>99.260-000</v>
          </cell>
          <cell r="X2680" t="str">
            <v>CONVENCIONAL</v>
          </cell>
        </row>
        <row r="2681">
          <cell r="C2681" t="str">
            <v>15.107/20</v>
          </cell>
          <cell r="D2681" t="str">
            <v>TERRA SANTA</v>
          </cell>
          <cell r="E2681" t="str">
            <v>SÃO DOMINGOS DO SUL</v>
          </cell>
          <cell r="F2681" t="str">
            <v>PASSO FUNDO</v>
          </cell>
          <cell r="G2681">
            <v>43966</v>
          </cell>
          <cell r="H2681" t="str">
            <v>310.101.183.5</v>
          </cell>
          <cell r="I2681">
            <v>1</v>
          </cell>
          <cell r="J2681">
            <v>44433</v>
          </cell>
          <cell r="K2681">
            <v>44433</v>
          </cell>
          <cell r="L2681" t="str">
            <v>PANIFICADOS - PÃO, CUCA, CAPELETTI, TÓRTEI</v>
          </cell>
          <cell r="M2681" t="str">
            <v>TRIGO</v>
          </cell>
          <cell r="N2681" t="str">
            <v>DILA Mun 07/2020</v>
          </cell>
          <cell r="O2681" t="str">
            <v>FRANCIELE BERNART</v>
          </cell>
          <cell r="P2681" t="str">
            <v>54 99643 1577 / 99704 7571</v>
          </cell>
          <cell r="Q2681" t="str">
            <v>54 3349 1293</v>
          </cell>
          <cell r="R2681" t="str">
            <v>VEGETAL</v>
          </cell>
          <cell r="S2681" t="str">
            <v>VIGILÂNCIA SANITÁRIA</v>
          </cell>
          <cell r="V2681" t="str">
            <v>Rua Padre Teophilo Brugnera, 608 - Centro</v>
          </cell>
          <cell r="W2681" t="str">
            <v>99.270-000</v>
          </cell>
          <cell r="X2681" t="str">
            <v>CONVENCIONAL</v>
          </cell>
        </row>
        <row r="2682">
          <cell r="C2682" t="str">
            <v>15.108/20</v>
          </cell>
          <cell r="D2682" t="str">
            <v>FAZENDINHA MORESCHI</v>
          </cell>
          <cell r="E2682" t="str">
            <v>DAVID CANABARRO</v>
          </cell>
          <cell r="F2682" t="str">
            <v>PASSO FUNDO</v>
          </cell>
          <cell r="G2682">
            <v>44091</v>
          </cell>
          <cell r="H2682" t="str">
            <v>189.102.691.4</v>
          </cell>
          <cell r="I2682">
            <v>1</v>
          </cell>
          <cell r="J2682">
            <v>45216</v>
          </cell>
          <cell r="K2682">
            <v>45216</v>
          </cell>
          <cell r="L2682" t="str">
            <v>VINHOS</v>
          </cell>
          <cell r="M2682" t="str">
            <v>VITIVINICULTURA</v>
          </cell>
          <cell r="N2682" t="str">
            <v>DILA OF 005/2021 DMA</v>
          </cell>
          <cell r="O2682" t="str">
            <v>RONALDO MORESCHI</v>
          </cell>
          <cell r="R2682" t="str">
            <v>BEBIDAS</v>
          </cell>
          <cell r="S2682" t="str">
            <v>MAPA</v>
          </cell>
          <cell r="V2682" t="str">
            <v>Distrito de Nossa Senhora do Rosário, S/N - Interior</v>
          </cell>
          <cell r="W2682" t="str">
            <v>99.980-000</v>
          </cell>
          <cell r="X2682" t="str">
            <v>CONVENCIONAL</v>
          </cell>
        </row>
        <row r="2683">
          <cell r="C2683" t="str">
            <v>15.109/20</v>
          </cell>
          <cell r="D2683" t="str">
            <v>OVOS MARAU</v>
          </cell>
          <cell r="E2683" t="str">
            <v>MARAU</v>
          </cell>
          <cell r="F2683" t="str">
            <v>PASSO FUNDO</v>
          </cell>
          <cell r="G2683">
            <v>44172</v>
          </cell>
          <cell r="H2683" t="str">
            <v>075.108.304.6</v>
          </cell>
          <cell r="I2683">
            <v>1</v>
          </cell>
          <cell r="J2683">
            <v>44209</v>
          </cell>
          <cell r="K2683">
            <v>44209</v>
          </cell>
          <cell r="L2683" t="str">
            <v>OVOS</v>
          </cell>
          <cell r="M2683" t="str">
            <v>AVICULTURA DE POSTURA</v>
          </cell>
          <cell r="N2683" t="str">
            <v>LA N°14/2020</v>
          </cell>
          <cell r="O2683" t="str">
            <v>JANQUIEL ZANCO</v>
          </cell>
          <cell r="P2683" t="str">
            <v>54 99693 1548</v>
          </cell>
          <cell r="R2683" t="str">
            <v>ANIMAL</v>
          </cell>
          <cell r="S2683" t="str">
            <v>SIM</v>
          </cell>
          <cell r="U2683" t="str">
            <v>ovosmarau@gmail.com</v>
          </cell>
          <cell r="V2683" t="str">
            <v>Vila Laranjeiras, s/n° - Interior</v>
          </cell>
          <cell r="W2683" t="str">
            <v>99.150-000</v>
          </cell>
          <cell r="X2683" t="str">
            <v>CONVENCIONAL</v>
          </cell>
        </row>
        <row r="2684">
          <cell r="C2684" t="str">
            <v>15.110/21</v>
          </cell>
          <cell r="D2684" t="str">
            <v>CHARCUTARIA PURA ARTESANAL</v>
          </cell>
          <cell r="E2684" t="str">
            <v>PONTÃO</v>
          </cell>
          <cell r="F2684" t="str">
            <v>PASSO FUNDO</v>
          </cell>
          <cell r="G2684">
            <v>44211</v>
          </cell>
          <cell r="H2684" t="str">
            <v>391.102.009.2</v>
          </cell>
          <cell r="I2684">
            <v>1</v>
          </cell>
          <cell r="J2684">
            <v>44608</v>
          </cell>
          <cell r="K2684">
            <v>44608</v>
          </cell>
          <cell r="L2684" t="str">
            <v>LINGUIÇA COLONIAL DEFUMADA, LINGUIÇA CAMPEIRA</v>
          </cell>
          <cell r="M2684" t="str">
            <v>SUINOCULTURA</v>
          </cell>
          <cell r="N2684" t="str">
            <v>DNILA Mun (02/2021)</v>
          </cell>
          <cell r="O2684" t="str">
            <v>MARCELO RODRIGUES</v>
          </cell>
          <cell r="P2684" t="str">
            <v>54 98143 3901</v>
          </cell>
          <cell r="R2684" t="str">
            <v>ANIMAL</v>
          </cell>
          <cell r="S2684" t="str">
            <v>SIM</v>
          </cell>
          <cell r="U2684" t="str">
            <v>rodriguesmarcelo1778@gmail.com</v>
          </cell>
          <cell r="V2684" t="str">
            <v>Comunidade de Sagrisa, s/n° - Comunidade Sagrisa</v>
          </cell>
          <cell r="W2684" t="str">
            <v>99.190-000</v>
          </cell>
          <cell r="X2684" t="str">
            <v>CONVENCIONAL</v>
          </cell>
        </row>
        <row r="2685">
          <cell r="C2685" t="str">
            <v>15.111/21</v>
          </cell>
          <cell r="D2685" t="str">
            <v>MS MORANGOS</v>
          </cell>
          <cell r="E2685" t="str">
            <v>SANTO ANTÔNIO DO PALMA</v>
          </cell>
          <cell r="F2685" t="str">
            <v>PASSO FUNDO</v>
          </cell>
          <cell r="G2685">
            <v>44357</v>
          </cell>
          <cell r="H2685" t="str">
            <v>402.100.721.0</v>
          </cell>
          <cell r="I2685">
            <v>0</v>
          </cell>
          <cell r="K2685">
            <v>44475</v>
          </cell>
          <cell r="L2685" t="str">
            <v>MORANGO CONGELADO, GELEIA DE MORANGO E MORANGO IN NATURA</v>
          </cell>
          <cell r="M2685" t="str">
            <v>HORTICULTURA</v>
          </cell>
          <cell r="O2685" t="str">
            <v>ANTÔNIO MICHATOWSKI</v>
          </cell>
          <cell r="P2685" t="str">
            <v>54 99671 8864 / 99674 6714</v>
          </cell>
          <cell r="R2685" t="str">
            <v>VEGETAL</v>
          </cell>
          <cell r="U2685" t="str">
            <v>michatowskiantonio@gmail.com</v>
          </cell>
          <cell r="V2685" t="str">
            <v>Linha Grande, s/n° - Distrito Santa Ana</v>
          </cell>
          <cell r="W2685" t="str">
            <v>99.265-000</v>
          </cell>
          <cell r="X2685" t="str">
            <v>CONVENCIONAL</v>
          </cell>
        </row>
        <row r="2686">
          <cell r="C2686" t="str">
            <v>15.112/22</v>
          </cell>
          <cell r="D2686" t="str">
            <v>FRIGORÍFICO E CHURRASCARIA SILVESTRI</v>
          </cell>
          <cell r="E2686" t="str">
            <v>GENTIL</v>
          </cell>
          <cell r="F2686" t="str">
            <v>PASSO FUNDO</v>
          </cell>
          <cell r="G2686">
            <v>44574</v>
          </cell>
          <cell r="H2686" t="str">
            <v>357.000.304.5</v>
          </cell>
          <cell r="I2686">
            <v>0</v>
          </cell>
          <cell r="K2686">
            <v>44574</v>
          </cell>
          <cell r="L2686" t="str">
            <v>CARNE RESFRIADA COM OSSO</v>
          </cell>
          <cell r="M2686" t="str">
            <v>BOVINOCULTURA DE CORTE</v>
          </cell>
          <cell r="O2686" t="str">
            <v>JUAREZ SILVESTRI</v>
          </cell>
          <cell r="P2686" t="str">
            <v>54 99684 2849</v>
          </cell>
          <cell r="Q2686" t="str">
            <v>54 3615 5130</v>
          </cell>
          <cell r="R2686" t="str">
            <v>ANIMAL</v>
          </cell>
          <cell r="U2686" t="str">
            <v>frigorificosilvestri@gmail.com</v>
          </cell>
          <cell r="V2686" t="str">
            <v>Comunidade de São Valentin, s/nº - Interior</v>
          </cell>
          <cell r="W2686" t="str">
            <v>99.160-000</v>
          </cell>
          <cell r="X2686" t="str">
            <v>CONVENCIONAL</v>
          </cell>
        </row>
        <row r="2687">
          <cell r="C2687" t="str">
            <v>15.113/22</v>
          </cell>
          <cell r="D2687" t="str">
            <v>DELÍCIAS CASEIRAS</v>
          </cell>
          <cell r="E2687" t="str">
            <v>MATO CASTELHANO</v>
          </cell>
          <cell r="F2687" t="str">
            <v>PASSO FUNDO</v>
          </cell>
          <cell r="G2687">
            <v>44615</v>
          </cell>
          <cell r="H2687" t="str">
            <v>371.100.904.4</v>
          </cell>
          <cell r="I2687">
            <v>0</v>
          </cell>
          <cell r="K2687">
            <v>44615</v>
          </cell>
          <cell r="L2687" t="str">
            <v>PANIFICADOS E MASSAS</v>
          </cell>
          <cell r="M2687" t="str">
            <v>TRIGO E MILHO</v>
          </cell>
          <cell r="O2687" t="str">
            <v>SILVANE TERESINHA ROSA SANTINI</v>
          </cell>
          <cell r="P2687" t="str">
            <v>54 99943 0009 / 99712 0827</v>
          </cell>
          <cell r="R2687" t="str">
            <v>VEGETAL</v>
          </cell>
          <cell r="V2687" t="str">
            <v>Rua Antonio Loss Primo, 244 - Centro</v>
          </cell>
          <cell r="W2687" t="str">
            <v>99.180-000</v>
          </cell>
          <cell r="X2687" t="str">
            <v>CONVENCIONAL</v>
          </cell>
        </row>
        <row r="2688">
          <cell r="C2688" t="str">
            <v>15.114/22</v>
          </cell>
          <cell r="D2688" t="str">
            <v>NICOLE MASSAS</v>
          </cell>
          <cell r="E2688" t="str">
            <v>MATO CASTELHANO</v>
          </cell>
          <cell r="F2688" t="str">
            <v>PASSO FUNDO</v>
          </cell>
          <cell r="G2688">
            <v>44584</v>
          </cell>
          <cell r="H2688" t="str">
            <v>371.101.280.0</v>
          </cell>
          <cell r="I2688">
            <v>1</v>
          </cell>
          <cell r="J2688">
            <v>44643</v>
          </cell>
          <cell r="K2688">
            <v>44643</v>
          </cell>
          <cell r="L2688" t="str">
            <v>PANIFICADOS - PÃO, BOLACHA, CUCA, GROSTOLIS, PIZZAS, LASANHAS, TORTEI, MASSAS FRESCAS, SALGADOS, BOLOS, BISCOITOS</v>
          </cell>
          <cell r="M2688" t="str">
            <v>TRIGO</v>
          </cell>
          <cell r="N2688" t="str">
            <v>DLA Mun nº 18/2021</v>
          </cell>
          <cell r="O2688" t="str">
            <v>ROZANA DE FATIMA STIEVEN MANFROI</v>
          </cell>
          <cell r="P2688" t="str">
            <v>54 99976 4675 / 99950 5065</v>
          </cell>
          <cell r="R2688" t="str">
            <v>VEGETAL</v>
          </cell>
          <cell r="S2688" t="str">
            <v>VIGILÂNCIA SANITÁRIA</v>
          </cell>
          <cell r="U2688" t="str">
            <v>cami91.manfroi@hotmail.com</v>
          </cell>
          <cell r="V2688" t="str">
            <v>Linha Santo Antônio dos Gregolos, s/nº - Interior</v>
          </cell>
          <cell r="W2688" t="str">
            <v>99.180-000</v>
          </cell>
          <cell r="X2688" t="str">
            <v>CONVENCIONAL</v>
          </cell>
        </row>
        <row r="2689">
          <cell r="C2689" t="str">
            <v>15.115/22</v>
          </cell>
          <cell r="D2689" t="str">
            <v>BISCOITE - SABOR ENCANTADO</v>
          </cell>
          <cell r="E2689" t="str">
            <v>DAVID CANABARRO</v>
          </cell>
          <cell r="F2689" t="str">
            <v>PASSO FUNDO</v>
          </cell>
          <cell r="G2689">
            <v>44924</v>
          </cell>
          <cell r="H2689" t="str">
            <v>189.101.435.5</v>
          </cell>
          <cell r="I2689">
            <v>1</v>
          </cell>
          <cell r="J2689">
            <v>45791</v>
          </cell>
          <cell r="K2689">
            <v>45791</v>
          </cell>
          <cell r="L2689" t="str">
            <v>PANIFICADOS - PÃES E CUCAS, BISCOITOS, BOLOS, TORTAS, DOCES</v>
          </cell>
          <cell r="M2689" t="str">
            <v>TRIGO E MILHO</v>
          </cell>
          <cell r="N2689" t="str">
            <v>DNILA 01/2024 DMMA</v>
          </cell>
          <cell r="O2689" t="str">
            <v>TAINARA GONÇALVES</v>
          </cell>
          <cell r="P2689" t="str">
            <v>54 99935 0346</v>
          </cell>
          <cell r="R2689" t="str">
            <v>VEGETAL</v>
          </cell>
          <cell r="S2689" t="str">
            <v>VIGILÂNCIA SANITÁRIA</v>
          </cell>
          <cell r="V2689" t="str">
            <v>Rua Agenor Fagundes de Oliveira, 324 - Centro</v>
          </cell>
          <cell r="W2689" t="str">
            <v>99.980-000</v>
          </cell>
          <cell r="X2689" t="str">
            <v>CONVENCIONAL</v>
          </cell>
        </row>
        <row r="2690">
          <cell r="C2690" t="str">
            <v>15.116/23</v>
          </cell>
          <cell r="D2690" t="str">
            <v>GRANJA SÃO FRANCISCO DE ASSIS</v>
          </cell>
          <cell r="E2690" t="str">
            <v>CHAPADA</v>
          </cell>
          <cell r="G2690">
            <v>44987</v>
          </cell>
          <cell r="H2690" t="str">
            <v>031.105.629.6</v>
          </cell>
          <cell r="I2690">
            <v>0</v>
          </cell>
          <cell r="K2690" t="str">
            <v>DESC</v>
          </cell>
          <cell r="L2690" t="str">
            <v>OVOS</v>
          </cell>
          <cell r="M2690" t="str">
            <v>AVICULTURA DE POSTURA</v>
          </cell>
          <cell r="O2690" t="str">
            <v>TIANE REGINA PEGORARO</v>
          </cell>
          <cell r="P2690" t="str">
            <v>54 99904 6356</v>
          </cell>
          <cell r="R2690" t="str">
            <v>ANIMAL</v>
          </cell>
          <cell r="U2690" t="str">
            <v>tianereginapegoraro@gmail.com</v>
          </cell>
          <cell r="V2690" t="str">
            <v>Linha São Francisco, S/N - Interior</v>
          </cell>
          <cell r="W2690" t="str">
            <v>99.530-000</v>
          </cell>
          <cell r="X2690" t="str">
            <v>CONVENCIONAL</v>
          </cell>
        </row>
        <row r="2691">
          <cell r="C2691" t="str">
            <v>15.117/23</v>
          </cell>
          <cell r="D2691" t="str">
            <v>ABBA PAI</v>
          </cell>
          <cell r="E2691" t="str">
            <v>PONTÃO</v>
          </cell>
          <cell r="F2691" t="str">
            <v>PASSO FUNDO</v>
          </cell>
          <cell r="G2691">
            <v>45070</v>
          </cell>
          <cell r="H2691" t="str">
            <v>391.102.020.3</v>
          </cell>
          <cell r="I2691">
            <v>1</v>
          </cell>
          <cell r="J2691">
            <v>45236</v>
          </cell>
          <cell r="K2691">
            <v>45236</v>
          </cell>
          <cell r="L2691" t="str">
            <v>LINGUIÇA COLONIAL DEFUMADA, LINGUIÇA CAMPEIRA</v>
          </cell>
          <cell r="M2691" t="str">
            <v>SUINOCULTURA</v>
          </cell>
          <cell r="N2691" t="str">
            <v>DNILA Mun 22/11/22</v>
          </cell>
          <cell r="O2691" t="str">
            <v>LUCIMAR RODRIGUES DA SILVEIRA</v>
          </cell>
          <cell r="P2691" t="str">
            <v>54 98435 3630</v>
          </cell>
          <cell r="R2691" t="str">
            <v>ANIMAL</v>
          </cell>
          <cell r="S2691" t="str">
            <v>SIM</v>
          </cell>
          <cell r="U2691" t="str">
            <v>lucimarrodrigues5232@gmail.com</v>
          </cell>
          <cell r="V2691" t="str">
            <v>RS 324, S/N - Linha Invernada Coxilha</v>
          </cell>
          <cell r="W2691" t="str">
            <v>99.190-000</v>
          </cell>
          <cell r="X2691" t="str">
            <v>CONVENCIONAL</v>
          </cell>
        </row>
        <row r="2692">
          <cell r="C2692" t="str">
            <v>15.118/23</v>
          </cell>
          <cell r="D2692" t="str">
            <v>SÍTIO GALINHA FELIZ - OVOS CAIPIRA</v>
          </cell>
          <cell r="E2692" t="str">
            <v>MULITERNO</v>
          </cell>
          <cell r="F2692" t="str">
            <v>PASSO FUNDO</v>
          </cell>
          <cell r="G2692">
            <v>45135</v>
          </cell>
          <cell r="H2692" t="str">
            <v>378.100.972.8</v>
          </cell>
          <cell r="I2692">
            <v>0</v>
          </cell>
          <cell r="K2692">
            <v>45135</v>
          </cell>
          <cell r="L2692" t="str">
            <v>OVOS</v>
          </cell>
          <cell r="M2692" t="str">
            <v>AVICULTURA DE POSTURA</v>
          </cell>
          <cell r="O2692" t="str">
            <v>DANIEL OSSANI</v>
          </cell>
          <cell r="P2692" t="str">
            <v>54 99618 3562 / 99968 6991</v>
          </cell>
          <cell r="R2692" t="str">
            <v>ANIMAL</v>
          </cell>
          <cell r="U2692" t="str">
            <v>2525marcelo@gmail.com</v>
          </cell>
          <cell r="V2692" t="str">
            <v>Linha Canhada Funda, S/N - Interior</v>
          </cell>
          <cell r="W2692" t="str">
            <v>99.990-000</v>
          </cell>
          <cell r="X2692" t="str">
            <v>CONVENCIONAL</v>
          </cell>
        </row>
        <row r="2693">
          <cell r="C2693" t="str">
            <v>15.119/23</v>
          </cell>
          <cell r="D2693" t="str">
            <v>CACHAÇARIA POL</v>
          </cell>
          <cell r="E2693" t="str">
            <v>MARAU</v>
          </cell>
          <cell r="F2693" t="str">
            <v>PASSO FUNDO</v>
          </cell>
          <cell r="G2693">
            <v>45216</v>
          </cell>
          <cell r="H2693" t="str">
            <v>075.006.157.0</v>
          </cell>
          <cell r="I2693">
            <v>1</v>
          </cell>
          <cell r="J2693">
            <v>45238</v>
          </cell>
          <cell r="K2693">
            <v>45238</v>
          </cell>
          <cell r="L2693" t="str">
            <v xml:space="preserve">CACHAÇA E LICOR </v>
          </cell>
          <cell r="M2693" t="str">
            <v>CANA-DE-AÇÚCAR</v>
          </cell>
          <cell r="N2693" t="str">
            <v>LO de Regularização Mun nº 85/2022</v>
          </cell>
          <cell r="O2693" t="str">
            <v>BRUNA BIANCHIN POL</v>
          </cell>
          <cell r="P2693" t="str">
            <v>54 99908 3656</v>
          </cell>
          <cell r="R2693" t="str">
            <v>BEBIDAS</v>
          </cell>
          <cell r="S2693" t="str">
            <v>MAPA</v>
          </cell>
          <cell r="U2693" t="str">
            <v>brunabipol@gmail.com</v>
          </cell>
          <cell r="V2693" t="str">
            <v>Estrada Taquari, s/nº - Interior</v>
          </cell>
          <cell r="W2693" t="str">
            <v>99.150-000</v>
          </cell>
          <cell r="X2693" t="str">
            <v>CONVENCIONAL</v>
          </cell>
        </row>
        <row r="2694">
          <cell r="C2694" t="str">
            <v>15.120/24</v>
          </cell>
          <cell r="D2694" t="str">
            <v>CASA DO SABOR</v>
          </cell>
          <cell r="E2694" t="str">
            <v>ALMIRANTE TAMANDARÉ DO SUL</v>
          </cell>
          <cell r="F2694" t="str">
            <v>PASSO FUNDO</v>
          </cell>
          <cell r="G2694">
            <v>45383</v>
          </cell>
          <cell r="H2694" t="str">
            <v>469.101.216.7</v>
          </cell>
          <cell r="I2694">
            <v>1</v>
          </cell>
          <cell r="J2694">
            <v>45860</v>
          </cell>
          <cell r="K2694">
            <v>45860</v>
          </cell>
          <cell r="L2694" t="str">
            <v xml:space="preserve">PANIFICADOS - PÃO, BOLACHAS, LASANHAS E MASSAS </v>
          </cell>
          <cell r="M2694" t="str">
            <v>TRIGO</v>
          </cell>
          <cell r="N2694" t="str">
            <v>DILA 011/2025 SMAMA</v>
          </cell>
          <cell r="O2694" t="str">
            <v xml:space="preserve">LIANE BERNARDI </v>
          </cell>
          <cell r="P2694" t="str">
            <v>54 99925 6843</v>
          </cell>
          <cell r="R2694" t="str">
            <v>VEGETAL</v>
          </cell>
          <cell r="S2694" t="str">
            <v>VIGILÂNCIA SANITÁRIA</v>
          </cell>
          <cell r="U2694" t="str">
            <v>lianebernardi2802@gmail.com</v>
          </cell>
          <cell r="V2694" t="str">
            <v xml:space="preserve">Linha Mata Cobra (VRS 801 Km 8) - Interior </v>
          </cell>
          <cell r="W2694" t="str">
            <v>99.523-000</v>
          </cell>
          <cell r="X2694" t="str">
            <v>CONVENCIONAL</v>
          </cell>
        </row>
        <row r="2695">
          <cell r="C2695" t="str">
            <v>15.121/24</v>
          </cell>
          <cell r="D2695" t="str">
            <v>CACHAÇARIA TIBOLA</v>
          </cell>
          <cell r="E2695" t="str">
            <v>GENTIL</v>
          </cell>
          <cell r="F2695" t="str">
            <v>PASSO FUNDO</v>
          </cell>
          <cell r="G2695">
            <v>45478</v>
          </cell>
          <cell r="H2695" t="str">
            <v>357.000.326.6</v>
          </cell>
          <cell r="I2695">
            <v>1</v>
          </cell>
          <cell r="J2695">
            <v>45482</v>
          </cell>
          <cell r="K2695">
            <v>45482</v>
          </cell>
          <cell r="L2695" t="str">
            <v>CACHAÇA, GIN, GRAPPA, LICORES</v>
          </cell>
          <cell r="M2695" t="str">
            <v>CANA-DE-AÇÚCAR</v>
          </cell>
          <cell r="N2695" t="str">
            <v>LO Mun nº 012/2020</v>
          </cell>
          <cell r="O2695" t="str">
            <v>FLÁVIO MARCELO TIBOLA</v>
          </cell>
          <cell r="P2695" t="str">
            <v>54 99172 4089 / 54 99159 2388 / 51 99833 0885</v>
          </cell>
          <cell r="R2695" t="str">
            <v>BEBIDAS</v>
          </cell>
          <cell r="S2695" t="str">
            <v>MAPA</v>
          </cell>
          <cell r="U2695" t="str">
            <v>cachacariatibola@gmail.com</v>
          </cell>
          <cell r="V2695" t="str">
            <v>Comunidade São Sebastião das Campinas, s/nº - Interior</v>
          </cell>
          <cell r="W2695" t="str">
            <v>99.160-000</v>
          </cell>
          <cell r="X2695" t="str">
            <v>CONVENCIONAL</v>
          </cell>
        </row>
        <row r="2696">
          <cell r="C2696" t="str">
            <v>15.122/24</v>
          </cell>
          <cell r="D2696" t="str">
            <v>TRUFAS DA VOVÓ</v>
          </cell>
          <cell r="E2696" t="str">
            <v>CASCA</v>
          </cell>
          <cell r="F2696" t="str">
            <v>PASSO FUNDO</v>
          </cell>
          <cell r="G2696">
            <v>45575</v>
          </cell>
          <cell r="H2696" t="str">
            <v>800.332.891.6</v>
          </cell>
          <cell r="I2696">
            <v>1</v>
          </cell>
          <cell r="J2696">
            <v>45804</v>
          </cell>
          <cell r="K2696">
            <v>45804</v>
          </cell>
          <cell r="L2696" t="str">
            <v>PANIFICADOS - CUCA, PÃO; AÇÚCAR, TRUFAS</v>
          </cell>
          <cell r="M2696" t="str">
            <v>TRIGO E CANA-DE-AÇÚCAR</v>
          </cell>
          <cell r="N2696" t="str">
            <v>DNILA 190/2024 SAMA</v>
          </cell>
          <cell r="O2696" t="str">
            <v>FÁTIMA DO AMARAL</v>
          </cell>
          <cell r="P2696" t="str">
            <v>54 99682 2169</v>
          </cell>
          <cell r="R2696" t="str">
            <v>VEGETAL</v>
          </cell>
          <cell r="S2696" t="str">
            <v>VIGILÂNCIA SANITÁRIA</v>
          </cell>
          <cell r="U2696" t="str">
            <v>diogoamaral555@gmail.com</v>
          </cell>
          <cell r="V2696" t="str">
            <v>Linha Vespasiano Correa, S/N - Interior</v>
          </cell>
          <cell r="W2696" t="str">
            <v>99.260-000</v>
          </cell>
          <cell r="X2696" t="str">
            <v>CONVENCIONAL</v>
          </cell>
        </row>
        <row r="2697">
          <cell r="C2697" t="str">
            <v>15.123/24</v>
          </cell>
          <cell r="D2697" t="str">
            <v>ORIGENS INDÚSTRIA DE EMBUTIDOS</v>
          </cell>
          <cell r="E2697" t="str">
            <v>MARAU</v>
          </cell>
          <cell r="F2697" t="str">
            <v>PASSO FUNDO</v>
          </cell>
          <cell r="G2697">
            <v>45576</v>
          </cell>
          <cell r="H2697" t="str">
            <v>075.006.565.6</v>
          </cell>
          <cell r="I2697">
            <v>1</v>
          </cell>
          <cell r="J2697">
            <v>45632</v>
          </cell>
          <cell r="K2697">
            <v>45632</v>
          </cell>
          <cell r="L2697" t="str">
            <v>SALAME E COPA</v>
          </cell>
          <cell r="M2697" t="str">
            <v>SUINOCULTURA</v>
          </cell>
          <cell r="N2697" t="str">
            <v>DNILA 139/2024 DEMA</v>
          </cell>
          <cell r="O2697" t="str">
            <v>PAULO MARCIO MENEGUSSI</v>
          </cell>
          <cell r="P2697" t="str">
            <v>54 99688 0441</v>
          </cell>
          <cell r="R2697" t="str">
            <v>ANIMAL</v>
          </cell>
          <cell r="S2697" t="str">
            <v>SIM</v>
          </cell>
          <cell r="U2697" t="str">
            <v>paulomenegussi70@gmail.com</v>
          </cell>
          <cell r="V2697" t="str">
            <v>Comunidade Nossa Senhora do Carmo, S/N - Interior</v>
          </cell>
          <cell r="W2697" t="str">
            <v>99.150-000</v>
          </cell>
          <cell r="X2697" t="str">
            <v>CONVENCIONAL</v>
          </cell>
        </row>
        <row r="2698">
          <cell r="C2698" t="str">
            <v>15.124/24</v>
          </cell>
          <cell r="D2698" t="str">
            <v>MEL CLARO</v>
          </cell>
          <cell r="E2698" t="str">
            <v>COQUEIROS DO SUL</v>
          </cell>
          <cell r="F2698" t="str">
            <v>PASSO FUNDO</v>
          </cell>
          <cell r="G2698">
            <v>45639</v>
          </cell>
          <cell r="H2698" t="str">
            <v>350.100.097.0</v>
          </cell>
          <cell r="I2698">
            <v>1</v>
          </cell>
          <cell r="J2698">
            <v>45678</v>
          </cell>
          <cell r="K2698">
            <v>45678</v>
          </cell>
          <cell r="L2698" t="str">
            <v xml:space="preserve">MEL </v>
          </cell>
          <cell r="M2698" t="str">
            <v>APICULTURA</v>
          </cell>
          <cell r="N2698" t="str">
            <v>DILA 225/2024</v>
          </cell>
          <cell r="O2698" t="str">
            <v>RUDIMAR RHEINHEIMER</v>
          </cell>
          <cell r="P2698" t="str">
            <v>54 98400 6726</v>
          </cell>
          <cell r="R2698" t="str">
            <v>ANIMAL</v>
          </cell>
          <cell r="S2698" t="str">
            <v>SIM</v>
          </cell>
          <cell r="U2698" t="str">
            <v>lucasclaro027@gmail.com</v>
          </cell>
          <cell r="V2698" t="str">
            <v>Distrito de Igrejinha, s/nº - Interior</v>
          </cell>
          <cell r="W2698" t="str">
            <v>99.528-000</v>
          </cell>
          <cell r="X2698" t="str">
            <v>CONVENCIONAL</v>
          </cell>
        </row>
        <row r="2699">
          <cell r="C2699" t="str">
            <v>15.125/24</v>
          </cell>
          <cell r="D2699" t="str">
            <v>DO CAMPO</v>
          </cell>
          <cell r="E2699" t="str">
            <v>ALMIRANTE TAMANDARÉ DO SUL</v>
          </cell>
          <cell r="F2699" t="str">
            <v>PASSO FUNDO</v>
          </cell>
          <cell r="G2699">
            <v>45643</v>
          </cell>
          <cell r="H2699" t="str">
            <v>468.101.110.1</v>
          </cell>
          <cell r="I2699">
            <v>0</v>
          </cell>
          <cell r="K2699">
            <v>45643</v>
          </cell>
          <cell r="L2699" t="str">
            <v>MANDIOCA DESCASCADA CONGELADA E MILHO VERDE EMBALADO</v>
          </cell>
          <cell r="M2699" t="str">
            <v>MANDIOCA E MILHO</v>
          </cell>
          <cell r="O2699" t="str">
            <v>VERA LUCIA SANTOS DA SILVA</v>
          </cell>
          <cell r="P2699" t="str">
            <v>54 98400 8133</v>
          </cell>
          <cell r="R2699" t="str">
            <v>VEGETAL</v>
          </cell>
          <cell r="U2699" t="str">
            <v>vera2558@gmail.com</v>
          </cell>
          <cell r="V2699" t="str">
            <v>Rincão do Segredo, S/N - Interior</v>
          </cell>
          <cell r="W2699" t="str">
            <v>99.523-000</v>
          </cell>
          <cell r="X2699" t="str">
            <v>EM TRANSIÇÃO AGROECOLÓGICA</v>
          </cell>
        </row>
        <row r="2700">
          <cell r="C2700" t="str">
            <v>15.126/24</v>
          </cell>
          <cell r="D2700" t="str">
            <v>GAYESKI ORGÂNICOS</v>
          </cell>
          <cell r="E2700" t="str">
            <v>CASCA</v>
          </cell>
          <cell r="F2700" t="str">
            <v>PASSO FUNDO</v>
          </cell>
          <cell r="G2700">
            <v>45646</v>
          </cell>
          <cell r="H2700" t="str">
            <v>027.002.500.6</v>
          </cell>
          <cell r="I2700">
            <v>1</v>
          </cell>
          <cell r="J2700">
            <v>45646</v>
          </cell>
          <cell r="K2700" t="str">
            <v>20/12/2024</v>
          </cell>
          <cell r="L2700" t="str">
            <v>MANDIOCA DESCASCADA, DOCES EM CALDA, PURÊS, GELEIAS E CONSERVAS VEGETAIS</v>
          </cell>
          <cell r="M2700" t="str">
            <v>HORTICULTURA E FRUTICULTURA</v>
          </cell>
          <cell r="N2700" t="str">
            <v>Autorização Mun nº 232/2024 (DILA)</v>
          </cell>
          <cell r="O2700" t="str">
            <v>LUANA GAYESKI</v>
          </cell>
          <cell r="P2700" t="str">
            <v>54 99986 0278</v>
          </cell>
          <cell r="R2700" t="str">
            <v>VEGETAL</v>
          </cell>
          <cell r="S2700" t="str">
            <v>VIGILÂNCIA SANITÁRIA</v>
          </cell>
          <cell r="U2700" t="str">
            <v>gayeskiorganicos@gmail.com</v>
          </cell>
          <cell r="V2700" t="str">
            <v>Linha 15 de Novembro, s/nº - Interior</v>
          </cell>
          <cell r="W2700" t="str">
            <v>99.260-000</v>
          </cell>
          <cell r="X2700" t="str">
            <v>ORGÂNICO CERTIFICADO</v>
          </cell>
        </row>
        <row r="2701">
          <cell r="C2701" t="str">
            <v>15.127/24</v>
          </cell>
          <cell r="D2701" t="str">
            <v>CERVEJARIA VITTAL</v>
          </cell>
          <cell r="E2701" t="str">
            <v>MARAU</v>
          </cell>
          <cell r="F2701" t="str">
            <v>PASSO FUNDO</v>
          </cell>
          <cell r="G2701">
            <v>45646</v>
          </cell>
          <cell r="H2701" t="str">
            <v>075.006.361.0</v>
          </cell>
          <cell r="I2701">
            <v>1</v>
          </cell>
          <cell r="J2701">
            <v>45691</v>
          </cell>
          <cell r="K2701">
            <v>45691</v>
          </cell>
          <cell r="L2701" t="str">
            <v>CERVEJA</v>
          </cell>
          <cell r="M2701" t="str">
            <v>MALTE E LÚPULO</v>
          </cell>
          <cell r="N2701" t="str">
            <v>LOR 60/2021</v>
          </cell>
          <cell r="O2701" t="str">
            <v>FELIPE FERNANDES</v>
          </cell>
          <cell r="P2701" t="str">
            <v>54 99644 8932</v>
          </cell>
          <cell r="R2701" t="str">
            <v>BEBIDAS</v>
          </cell>
          <cell r="S2701" t="str">
            <v>MAPA</v>
          </cell>
          <cell r="U2701" t="str">
            <v>felipe@cervejariavittal.com.br</v>
          </cell>
          <cell r="V2701" t="str">
            <v>Localidade Arroio Cestiada, S/N - São José dos Ricci</v>
          </cell>
          <cell r="W2701" t="str">
            <v>99.150-000</v>
          </cell>
          <cell r="X2701" t="str">
            <v>CONVENCIONAL</v>
          </cell>
        </row>
        <row r="2702">
          <cell r="C2702" t="str">
            <v>15.128/25</v>
          </cell>
          <cell r="D2702" t="str">
            <v>CASAGRANDE</v>
          </cell>
          <cell r="E2702" t="str">
            <v>MARAU</v>
          </cell>
          <cell r="F2702" t="str">
            <v>PASSO FUNDO</v>
          </cell>
          <cell r="G2702">
            <v>45793</v>
          </cell>
          <cell r="H2702" t="str">
            <v>800.029.754.8</v>
          </cell>
          <cell r="I2702">
            <v>0</v>
          </cell>
          <cell r="K2702">
            <v>45793</v>
          </cell>
          <cell r="L2702" t="str">
            <v>GELEIA DE MORANGO, POLPA, MORANGO CONGELADO, LICOR DE MORANGO, NOZES DESCASCADAS, LICOR DE CASCAS DE NOZES</v>
          </cell>
          <cell r="M2702" t="str">
            <v>MORANGO E NOZES</v>
          </cell>
          <cell r="O2702" t="str">
            <v>NAIARA CASAGRANDE</v>
          </cell>
          <cell r="P2702" t="str">
            <v>54 98151 6037</v>
          </cell>
          <cell r="R2702" t="str">
            <v>BEBIDAS/VEGETAL</v>
          </cell>
          <cell r="U2702" t="str">
            <v>naiara-casagrande@hotmail.com</v>
          </cell>
          <cell r="V2702" t="str">
            <v>Rua Rio Grande do Sul, 1455 - Saída para Linha 25</v>
          </cell>
          <cell r="W2702" t="str">
            <v>99.150-000</v>
          </cell>
          <cell r="X2702" t="str">
            <v>CONVENCIONAL</v>
          </cell>
        </row>
        <row r="2703">
          <cell r="C2703" t="str">
            <v>15.129/25</v>
          </cell>
          <cell r="D2703" t="str">
            <v>SÍTIO DO VÔ PAPITO</v>
          </cell>
          <cell r="E2703" t="str">
            <v>MARAU</v>
          </cell>
          <cell r="F2703" t="str">
            <v>PASSO FUNDO</v>
          </cell>
          <cell r="G2703">
            <v>45793</v>
          </cell>
          <cell r="H2703" t="str">
            <v>075.108.471.9</v>
          </cell>
          <cell r="I2703">
            <v>0</v>
          </cell>
          <cell r="K2703">
            <v>45793</v>
          </cell>
          <cell r="L2703" t="str">
            <v>AIPIM DESCASCADO E CONGELADO, BATATA DOCE</v>
          </cell>
          <cell r="M2703" t="str">
            <v>AIPIM E BATATA DOCE</v>
          </cell>
          <cell r="O2703" t="str">
            <v>ANDRÉ TRICHEZ</v>
          </cell>
          <cell r="P2703" t="str">
            <v>54 99982 2428</v>
          </cell>
          <cell r="R2703" t="str">
            <v>VEGETAL</v>
          </cell>
          <cell r="U2703" t="str">
            <v>tricchez@gmail.com</v>
          </cell>
          <cell r="V2703" t="str">
            <v>Localidade Santo Antônio dos Trichez, S/N</v>
          </cell>
          <cell r="W2703" t="str">
            <v>99.150-000</v>
          </cell>
          <cell r="X2703" t="str">
            <v>CONVENCIONAL</v>
          </cell>
        </row>
        <row r="2704">
          <cell r="C2704" t="str">
            <v>15.130/25</v>
          </cell>
          <cell r="D2704" t="str">
            <v>NB FRUTAS</v>
          </cell>
          <cell r="E2704" t="str">
            <v>CAMARGO</v>
          </cell>
          <cell r="F2704" t="str">
            <v>PASSO FUNDO</v>
          </cell>
          <cell r="G2704">
            <v>45923</v>
          </cell>
          <cell r="H2704" t="str">
            <v>255.101.103.0</v>
          </cell>
          <cell r="I2704">
            <v>0</v>
          </cell>
          <cell r="K2704">
            <v>45923</v>
          </cell>
          <cell r="L2704" t="str">
            <v>DOCE DE FRUTAS</v>
          </cell>
          <cell r="M2704" t="str">
            <v>FRUTICULTURA</v>
          </cell>
          <cell r="O2704" t="str">
            <v>NERI BORDIN</v>
          </cell>
          <cell r="P2704" t="str">
            <v>54 99927 3737</v>
          </cell>
          <cell r="R2704" t="str">
            <v>VEGETAL</v>
          </cell>
          <cell r="U2704" t="str">
            <v>neribordin@hotmail.com</v>
          </cell>
          <cell r="V2704" t="str">
            <v>Comunidade São Vitor, S/N - Interior</v>
          </cell>
          <cell r="W2704" t="str">
            <v>99.165-000</v>
          </cell>
          <cell r="X2704" t="str">
            <v>CONVENCIONAL</v>
          </cell>
        </row>
        <row r="2705">
          <cell r="C2705" t="str">
            <v>15.131/25</v>
          </cell>
          <cell r="D2705" t="str">
            <v>FRIGORÍFICO ZANIN</v>
          </cell>
          <cell r="E2705" t="str">
            <v>MARAU</v>
          </cell>
          <cell r="F2705" t="str">
            <v>PASSO FUNDO</v>
          </cell>
          <cell r="G2705">
            <v>45923</v>
          </cell>
          <cell r="H2705" t="str">
            <v>075.003.411.4</v>
          </cell>
          <cell r="I2705">
            <v>0</v>
          </cell>
          <cell r="K2705">
            <v>45923</v>
          </cell>
          <cell r="L2705" t="str">
            <v>CARNES IN NATURA E INDUSTRIALIZADOS</v>
          </cell>
          <cell r="M2705" t="str">
            <v>SUINOCULTURA</v>
          </cell>
          <cell r="O2705" t="str">
            <v>DILONEI ZANIN</v>
          </cell>
          <cell r="Q2705" t="str">
            <v>54 2241 0022</v>
          </cell>
          <cell r="R2705" t="str">
            <v>ANIMAL</v>
          </cell>
          <cell r="U2705" t="str">
            <v>administrativo@frigorificozanin.com.br</v>
          </cell>
          <cell r="V2705" t="str">
            <v>Localidade Sagrado Coração de Jesus, S/N - Interior</v>
          </cell>
          <cell r="W2705" t="str">
            <v>99.150-000</v>
          </cell>
          <cell r="X2705" t="str">
            <v>CONVENCIONAL</v>
          </cell>
        </row>
        <row r="2706">
          <cell r="C2706" t="str">
            <v>15.132/25</v>
          </cell>
          <cell r="D2706" t="str">
            <v>DELÍCIAS CASEIRAS</v>
          </cell>
          <cell r="E2706" t="str">
            <v>MULITERNO</v>
          </cell>
          <cell r="F2706" t="str">
            <v>PASSO FUNDO</v>
          </cell>
          <cell r="G2706">
            <v>45923</v>
          </cell>
          <cell r="H2706" t="str">
            <v>378.100.906.0</v>
          </cell>
          <cell r="I2706">
            <v>0</v>
          </cell>
          <cell r="K2706">
            <v>45923</v>
          </cell>
          <cell r="L2706" t="str">
            <v>PANIFICADOS - BOLACHAS, BISCOITOS, PÃES, CUCAS, TORTAS, SALGADOS; MASSAS FRESCAS</v>
          </cell>
          <cell r="M2706" t="str">
            <v>TRIGO E MILHO</v>
          </cell>
          <cell r="O2706" t="str">
            <v>GRACIELA DE FATIMA MARIOSA TESSARO</v>
          </cell>
          <cell r="P2706" t="str">
            <v>54 99999 7795 / 99618 7698</v>
          </cell>
          <cell r="R2706" t="str">
            <v>VEGETAL</v>
          </cell>
          <cell r="U2706" t="str">
            <v>gracielatessaromariosa@gmail.com</v>
          </cell>
          <cell r="V2706" t="str">
            <v>Rua Rafael Leonardo Previatti, 145 - Centro</v>
          </cell>
          <cell r="W2706" t="str">
            <v>99.990-000</v>
          </cell>
          <cell r="X2706" t="str">
            <v>CONVENCIONAL</v>
          </cell>
        </row>
        <row r="2707">
          <cell r="F2707" t="e">
            <v>#N/A</v>
          </cell>
        </row>
        <row r="2708">
          <cell r="F2708" t="e">
            <v>#N/A</v>
          </cell>
        </row>
        <row r="2709">
          <cell r="I2709">
            <v>61</v>
          </cell>
        </row>
        <row r="2710">
          <cell r="C2710" t="str">
            <v>16.001/13</v>
          </cell>
          <cell r="D2710" t="str">
            <v>PESCADOS NATUPEIXE</v>
          </cell>
          <cell r="E2710" t="str">
            <v>GUAPORÉ</v>
          </cell>
          <cell r="F2710" t="str">
            <v>CAXIAS DO SUL</v>
          </cell>
          <cell r="G2710">
            <v>41576</v>
          </cell>
          <cell r="H2710" t="str">
            <v>059.105.909.6</v>
          </cell>
          <cell r="I2710">
            <v>1</v>
          </cell>
          <cell r="J2710">
            <v>41586</v>
          </cell>
          <cell r="K2710">
            <v>42341</v>
          </cell>
          <cell r="L2710" t="str">
            <v>PEIXE</v>
          </cell>
          <cell r="M2710" t="str">
            <v>PESCADOS OU PISCICULTURA</v>
          </cell>
          <cell r="O2710" t="str">
            <v>Luis Carlos Treviso</v>
          </cell>
          <cell r="P2710" t="str">
            <v>54 9905 6246 / 9905 6244</v>
          </cell>
          <cell r="R2710" t="str">
            <v>ANIMAL</v>
          </cell>
          <cell r="S2710" t="str">
            <v>SIM</v>
          </cell>
          <cell r="T2710" t="str">
            <v>SUSAF-RS</v>
          </cell>
          <cell r="U2710" t="str">
            <v>sorevetestreos@net11.com.br</v>
          </cell>
          <cell r="V2710" t="str">
            <v>Linha Sétima  Santo Antônio - Linha Brasil</v>
          </cell>
          <cell r="W2710" t="str">
            <v>99.200-000</v>
          </cell>
          <cell r="X2710" t="str">
            <v>CONVENCIONAL</v>
          </cell>
        </row>
        <row r="2711">
          <cell r="C2711" t="str">
            <v>16.002/08</v>
          </cell>
          <cell r="D2711" t="str">
            <v>FRANCISCO SBICOSKI</v>
          </cell>
          <cell r="E2711" t="str">
            <v>VERANÓPOLIS</v>
          </cell>
          <cell r="F2711" t="str">
            <v>CAXIAS DO SUL</v>
          </cell>
          <cell r="G2711">
            <v>39625</v>
          </cell>
          <cell r="H2711" t="str">
            <v>157.102.009.5</v>
          </cell>
          <cell r="I2711">
            <v>0</v>
          </cell>
          <cell r="K2711">
            <v>39625</v>
          </cell>
          <cell r="L2711" t="str">
            <v>QUEIJOS</v>
          </cell>
          <cell r="M2711" t="str">
            <v>BOVINOCULTURA DE LEITE</v>
          </cell>
          <cell r="O2711" t="str">
            <v>Francisco José Sbicoski</v>
          </cell>
          <cell r="P2711" t="str">
            <v>54 9967 1858</v>
          </cell>
          <cell r="R2711" t="str">
            <v>ANIMAL</v>
          </cell>
          <cell r="V2711" t="str">
            <v>São Jose da 9º, La. Tiradentes</v>
          </cell>
          <cell r="W2711" t="str">
            <v>95.330-000</v>
          </cell>
          <cell r="X2711" t="str">
            <v>CONVENCIONAL</v>
          </cell>
        </row>
        <row r="2712">
          <cell r="C2712" t="str">
            <v>16.003/08</v>
          </cell>
          <cell r="D2712" t="str">
            <v>NONO NINO</v>
          </cell>
          <cell r="E2712" t="str">
            <v>VILA FLORES</v>
          </cell>
          <cell r="G2712">
            <v>39713</v>
          </cell>
          <cell r="H2712" t="str">
            <v>328.100.465.4</v>
          </cell>
          <cell r="I2712">
            <v>0</v>
          </cell>
          <cell r="K2712" t="str">
            <v>DESC</v>
          </cell>
          <cell r="L2712" t="str">
            <v>FARINHA DE TRIGO</v>
          </cell>
          <cell r="M2712" t="str">
            <v xml:space="preserve">TRIGO </v>
          </cell>
          <cell r="P2712" t="str">
            <v>54 9919 9676</v>
          </cell>
          <cell r="Q2712" t="str">
            <v>54 3447 1367</v>
          </cell>
          <cell r="R2712" t="str">
            <v>VEGETAL</v>
          </cell>
          <cell r="V2712" t="str">
            <v>Aimoré</v>
          </cell>
          <cell r="W2712" t="str">
            <v>95.334-000</v>
          </cell>
          <cell r="X2712" t="str">
            <v>CONVENCIONAL</v>
          </cell>
        </row>
        <row r="2713">
          <cell r="C2713" t="str">
            <v>16.004/08</v>
          </cell>
          <cell r="D2713" t="str">
            <v>CLÁUDIA ZAGO</v>
          </cell>
          <cell r="E2713" t="str">
            <v>VERANÓPOLIS</v>
          </cell>
          <cell r="G2713">
            <v>39745</v>
          </cell>
          <cell r="H2713" t="str">
            <v>157.101.706.0</v>
          </cell>
          <cell r="I2713">
            <v>0</v>
          </cell>
          <cell r="K2713" t="str">
            <v>DESC</v>
          </cell>
          <cell r="L2713" t="str">
            <v>LEITE</v>
          </cell>
          <cell r="M2713" t="str">
            <v>BOVINOCULTURA DE LEITE</v>
          </cell>
          <cell r="O2713" t="str">
            <v>Cláudia Zago</v>
          </cell>
          <cell r="P2713" t="str">
            <v>54 9942 4178</v>
          </cell>
          <cell r="Q2713" t="str">
            <v>54 3437 1067</v>
          </cell>
          <cell r="R2713" t="str">
            <v>ANIMAL</v>
          </cell>
          <cell r="V2713" t="str">
            <v>São francisco do Retiro</v>
          </cell>
          <cell r="X2713" t="str">
            <v>CONVENCIONAL</v>
          </cell>
        </row>
        <row r="2714">
          <cell r="C2714" t="str">
            <v>16.005/08</v>
          </cell>
          <cell r="D2714" t="str">
            <v>NEUSA GUSBERTI BAVARESCO</v>
          </cell>
          <cell r="E2714" t="str">
            <v>VERANÓPOLIS</v>
          </cell>
          <cell r="G2714">
            <v>39745</v>
          </cell>
          <cell r="H2714" t="str">
            <v>157.104.432.6</v>
          </cell>
          <cell r="I2714">
            <v>0</v>
          </cell>
          <cell r="K2714" t="str">
            <v>DESC</v>
          </cell>
          <cell r="L2714" t="str">
            <v>QUEIJOS</v>
          </cell>
          <cell r="M2714" t="str">
            <v>BOVINOCULTURA DE LEITE</v>
          </cell>
          <cell r="O2714" t="str">
            <v>Neusa Gusberti Bavaresco</v>
          </cell>
          <cell r="P2714" t="str">
            <v>54 9169 7041</v>
          </cell>
          <cell r="R2714" t="str">
            <v>ANIMAL</v>
          </cell>
          <cell r="V2714" t="str">
            <v>Lageadinho, nº 5570</v>
          </cell>
          <cell r="X2714" t="str">
            <v>CONVENCIONAL</v>
          </cell>
        </row>
        <row r="2715">
          <cell r="C2715" t="str">
            <v>16.006/08</v>
          </cell>
          <cell r="D2715" t="str">
            <v>ELSA CHEROBIN</v>
          </cell>
          <cell r="E2715" t="str">
            <v>VILA FLORES</v>
          </cell>
          <cell r="G2715">
            <v>39745</v>
          </cell>
          <cell r="H2715" t="str">
            <v>328.100.400.0</v>
          </cell>
          <cell r="I2715">
            <v>0</v>
          </cell>
          <cell r="K2715" t="str">
            <v>DESC</v>
          </cell>
          <cell r="L2715" t="str">
            <v>FARINHA DE TRIGO</v>
          </cell>
          <cell r="M2715" t="str">
            <v>TRIGO</v>
          </cell>
          <cell r="O2715" t="str">
            <v>Elsa Cherobin</v>
          </cell>
          <cell r="Q2715" t="str">
            <v>54 3447 1741</v>
          </cell>
          <cell r="R2715" t="str">
            <v>ANIMAL</v>
          </cell>
          <cell r="V2715" t="str">
            <v>Linha Aimoré</v>
          </cell>
          <cell r="W2715" t="str">
            <v>95.334-000</v>
          </cell>
          <cell r="X2715" t="str">
            <v>CONVENCIONAL</v>
          </cell>
        </row>
        <row r="2716">
          <cell r="C2716" t="str">
            <v>16.007/09</v>
          </cell>
          <cell r="D2716" t="str">
            <v>DANIEL POLLA</v>
          </cell>
          <cell r="E2716" t="str">
            <v>FARROUPILHA</v>
          </cell>
          <cell r="G2716">
            <v>39895</v>
          </cell>
          <cell r="H2716" t="str">
            <v>045.100.648.8</v>
          </cell>
          <cell r="I2716">
            <v>0</v>
          </cell>
          <cell r="K2716" t="str">
            <v>DESC</v>
          </cell>
          <cell r="L2716" t="str">
            <v>DOCES</v>
          </cell>
          <cell r="M2716" t="str">
            <v>FRUTICULTURA</v>
          </cell>
          <cell r="O2716" t="str">
            <v>DANIEL POLLA</v>
          </cell>
          <cell r="Q2716" t="str">
            <v>54 3822 2853</v>
          </cell>
          <cell r="R2716" t="str">
            <v>VEGETAL</v>
          </cell>
          <cell r="W2716" t="str">
            <v>95.180-000</v>
          </cell>
          <cell r="X2716" t="str">
            <v>CONVENCIONAL</v>
          </cell>
        </row>
        <row r="2717">
          <cell r="C2717" t="str">
            <v>16.008/09</v>
          </cell>
          <cell r="D2717" t="str">
            <v>JULIETA DA SERRA</v>
          </cell>
          <cell r="E2717" t="str">
            <v>FARROUPILHA</v>
          </cell>
          <cell r="F2717" t="str">
            <v>CAXIAS DO SUL</v>
          </cell>
          <cell r="G2717">
            <v>40023</v>
          </cell>
          <cell r="H2717" t="str">
            <v>045.104.837.7</v>
          </cell>
          <cell r="I2717">
            <v>0</v>
          </cell>
          <cell r="K2717">
            <v>40023</v>
          </cell>
          <cell r="L2717" t="str">
            <v>DOCES</v>
          </cell>
          <cell r="M2717" t="str">
            <v>FRUTICULTURA</v>
          </cell>
          <cell r="O2717" t="str">
            <v>Gabriel Perottoni</v>
          </cell>
          <cell r="P2717" t="str">
            <v>54 9139 1901</v>
          </cell>
          <cell r="Q2717" t="str">
            <v>54 3268 1437</v>
          </cell>
          <cell r="R2717" t="str">
            <v>VEGETAL</v>
          </cell>
          <cell r="V2717" t="str">
            <v>Linha Julieta</v>
          </cell>
          <cell r="W2717" t="str">
            <v>95.180-000</v>
          </cell>
          <cell r="X2717" t="str">
            <v>CONVENCIONAL</v>
          </cell>
        </row>
        <row r="2718">
          <cell r="C2718" t="str">
            <v>16.009/09</v>
          </cell>
          <cell r="D2718" t="str">
            <v>ELISETE BENATTO BÉS</v>
          </cell>
          <cell r="E2718" t="str">
            <v>VERANÓPOLIS</v>
          </cell>
          <cell r="G2718">
            <v>40023</v>
          </cell>
          <cell r="H2718" t="str">
            <v>157.104.785.6</v>
          </cell>
          <cell r="I2718">
            <v>0</v>
          </cell>
          <cell r="K2718" t="str">
            <v>DESC</v>
          </cell>
          <cell r="L2718" t="str">
            <v>EMBUTIDOS</v>
          </cell>
          <cell r="M2718" t="str">
            <v>SUINOCULTURA</v>
          </cell>
          <cell r="O2718" t="str">
            <v>Elisete Benatto Bés</v>
          </cell>
          <cell r="Q2718" t="str">
            <v>54 3441 7331</v>
          </cell>
          <cell r="R2718" t="str">
            <v>ANIMAL</v>
          </cell>
          <cell r="X2718" t="str">
            <v>CONVENCIONAL</v>
          </cell>
        </row>
        <row r="2719">
          <cell r="C2719" t="str">
            <v>16.010/11</v>
          </cell>
          <cell r="D2719" t="str">
            <v>FAMILIAR POTTER - ALT HAUS</v>
          </cell>
          <cell r="E2719" t="str">
            <v>CAXIAS DO SUL</v>
          </cell>
          <cell r="F2719" t="str">
            <v>CAXIAS DO SUL</v>
          </cell>
          <cell r="G2719">
            <v>40115</v>
          </cell>
          <cell r="H2719" t="str">
            <v>029.113.517.0</v>
          </cell>
          <cell r="I2719">
            <v>1</v>
          </cell>
          <cell r="J2719">
            <v>41345</v>
          </cell>
          <cell r="K2719">
            <v>45028</v>
          </cell>
          <cell r="L2719" t="str">
            <v>RAPADURA, MELADO, GOIABADA, MOLHO DE TOMATE, AIPIM DESCASCADO</v>
          </cell>
          <cell r="M2719" t="str">
            <v>CANA-DE-AÇÚCAR, GOIABA, TOMATE E MANDIOC</v>
          </cell>
          <cell r="N2719" t="str">
            <v>DNILA EMATER</v>
          </cell>
          <cell r="O2719" t="str">
            <v>NAIR EMA POTTER FINN</v>
          </cell>
          <cell r="Q2719" t="str">
            <v>54 3287 1077</v>
          </cell>
          <cell r="R2719" t="str">
            <v>VEGETAL</v>
          </cell>
          <cell r="S2719" t="str">
            <v>VIGILÂNCIA SANITÁRIA</v>
          </cell>
          <cell r="V2719" t="str">
            <v>Linha Sebastopol - Vila Cristina</v>
          </cell>
          <cell r="W2719" t="str">
            <v>95.120-000</v>
          </cell>
          <cell r="X2719" t="str">
            <v>CONVENCIONAL</v>
          </cell>
        </row>
        <row r="2720">
          <cell r="C2720" t="str">
            <v>16.011/09</v>
          </cell>
          <cell r="D2720" t="str">
            <v>ARALDI</v>
          </cell>
          <cell r="E2720" t="str">
            <v>FARROUPILHA</v>
          </cell>
          <cell r="F2720" t="str">
            <v>CAXIAS DO SUL</v>
          </cell>
          <cell r="G2720">
            <v>40115</v>
          </cell>
          <cell r="H2720" t="str">
            <v>045.104.406.1</v>
          </cell>
          <cell r="I2720">
            <v>1</v>
          </cell>
          <cell r="J2720">
            <v>42444</v>
          </cell>
          <cell r="K2720">
            <v>45603</v>
          </cell>
          <cell r="L2720" t="str">
            <v>EMBUTIDOS</v>
          </cell>
          <cell r="M2720" t="str">
            <v>SUINOCULTURA</v>
          </cell>
          <cell r="N2720" t="str">
            <v>DIL Mun nº 16/2019 (DILA)</v>
          </cell>
          <cell r="O2720" t="str">
            <v>Antenor Francisco Araldi</v>
          </cell>
          <cell r="P2720" t="str">
            <v>54 98409 0870</v>
          </cell>
          <cell r="R2720" t="str">
            <v>ANIMAL</v>
          </cell>
          <cell r="S2720" t="str">
            <v>SIM</v>
          </cell>
          <cell r="V2720" t="str">
            <v>Desvio Blauth, s/nº - 3º Distrito</v>
          </cell>
          <cell r="W2720" t="str">
            <v>95.181-899</v>
          </cell>
          <cell r="X2720" t="str">
            <v>CONVENCIONAL</v>
          </cell>
        </row>
        <row r="2721">
          <cell r="C2721" t="str">
            <v>16.012/09</v>
          </cell>
          <cell r="D2721" t="str">
            <v>IRMÃOS TESSARO</v>
          </cell>
          <cell r="E2721" t="str">
            <v>NOVA BASSANO</v>
          </cell>
          <cell r="F2721" t="str">
            <v>CAXIAS DO SUL</v>
          </cell>
          <cell r="G2721">
            <v>40115</v>
          </cell>
          <cell r="H2721" t="str">
            <v>029.207.102.1</v>
          </cell>
          <cell r="I2721">
            <v>0</v>
          </cell>
          <cell r="K2721">
            <v>40115</v>
          </cell>
          <cell r="L2721" t="str">
            <v>LEITE</v>
          </cell>
          <cell r="M2721" t="str">
            <v>BOVINOCULTURA DE LEITE</v>
          </cell>
          <cell r="Q2721" t="str">
            <v>54 3273 1401</v>
          </cell>
          <cell r="R2721" t="str">
            <v>ANIMAL</v>
          </cell>
          <cell r="V2721" t="str">
            <v>Capela São Marcos - linha 11</v>
          </cell>
          <cell r="X2721" t="str">
            <v>CONVENCIONAL</v>
          </cell>
        </row>
        <row r="2722">
          <cell r="C2722" t="str">
            <v>16.013/09</v>
          </cell>
          <cell r="D2722" t="str">
            <v>STANISLASKI</v>
          </cell>
          <cell r="E2722" t="str">
            <v>SÃO VALENTIM DO SUL</v>
          </cell>
          <cell r="G2722">
            <v>40115</v>
          </cell>
          <cell r="H2722" t="str">
            <v>412.100.194.9</v>
          </cell>
          <cell r="I2722">
            <v>0</v>
          </cell>
          <cell r="K2722" t="str">
            <v>DESC</v>
          </cell>
          <cell r="L2722" t="str">
            <v>MELADO, AÇÚCAR MASCAVO, RAPADURA</v>
          </cell>
          <cell r="M2722" t="str">
            <v>CANA-DE-AÇÚCAR</v>
          </cell>
          <cell r="O2722" t="str">
            <v>Gabriel S.</v>
          </cell>
          <cell r="R2722" t="str">
            <v>VEGETAL</v>
          </cell>
          <cell r="V2722" t="str">
            <v>Santa Terezinha</v>
          </cell>
          <cell r="X2722" t="str">
            <v>CONVENCIONAL</v>
          </cell>
        </row>
        <row r="2723">
          <cell r="C2723" t="str">
            <v>16.014/10</v>
          </cell>
          <cell r="D2723" t="str">
            <v>CELSO RAMPON</v>
          </cell>
          <cell r="E2723" t="str">
            <v>VILA FLORES</v>
          </cell>
          <cell r="G2723">
            <v>40266</v>
          </cell>
          <cell r="H2723" t="str">
            <v>328.100.758.0</v>
          </cell>
          <cell r="I2723">
            <v>0</v>
          </cell>
          <cell r="K2723" t="str">
            <v>DESC</v>
          </cell>
          <cell r="L2723" t="str">
            <v>SUCOS</v>
          </cell>
          <cell r="M2723" t="str">
            <v>FRUTICULTURA</v>
          </cell>
          <cell r="O2723" t="str">
            <v>Celso Rampon</v>
          </cell>
          <cell r="P2723" t="str">
            <v>54 9972 7262</v>
          </cell>
          <cell r="R2723" t="str">
            <v>BEBIDAS</v>
          </cell>
          <cell r="X2723" t="str">
            <v>CONVENCIONAL</v>
          </cell>
        </row>
        <row r="2724">
          <cell r="C2724" t="str">
            <v>16.015/10</v>
          </cell>
          <cell r="D2724" t="str">
            <v>TODESCHINI</v>
          </cell>
          <cell r="E2724" t="str">
            <v>NOVA BASSANO</v>
          </cell>
          <cell r="F2724" t="str">
            <v>CAXIAS DO SUL</v>
          </cell>
          <cell r="G2724">
            <v>41164</v>
          </cell>
          <cell r="H2724" t="str">
            <v>207.102.114.7</v>
          </cell>
          <cell r="I2724">
            <v>1</v>
          </cell>
          <cell r="J2724">
            <v>41319</v>
          </cell>
          <cell r="K2724">
            <v>41319</v>
          </cell>
          <cell r="L2724" t="str">
            <v>MASSA CASEIRA</v>
          </cell>
          <cell r="M2724" t="str">
            <v>TRIGO</v>
          </cell>
          <cell r="N2724" t="str">
            <v>DAANI  N° 030/2018 - PEAF DACA</v>
          </cell>
          <cell r="O2724" t="str">
            <v>Leonilda Dagnese Todeschini / AMANTINO TODESCHINI</v>
          </cell>
          <cell r="P2724" t="str">
            <v>54 9164 8336</v>
          </cell>
          <cell r="Q2724" t="str">
            <v>54 3273 2744</v>
          </cell>
          <cell r="R2724" t="str">
            <v>VEGETAL</v>
          </cell>
          <cell r="S2724" t="str">
            <v>VIGILÂNCIA SANITÁRIA</v>
          </cell>
          <cell r="V2724" t="str">
            <v>Linha 9ª Capela Santo Antônio</v>
          </cell>
          <cell r="W2724" t="str">
            <v>95.340-000</v>
          </cell>
          <cell r="X2724" t="str">
            <v>CONVENCIONAL</v>
          </cell>
        </row>
        <row r="2725">
          <cell r="C2725" t="str">
            <v>16.016/10</v>
          </cell>
          <cell r="D2725" t="str">
            <v>GRANJA TESSARO</v>
          </cell>
          <cell r="E2725" t="str">
            <v>NOVA BASSANO</v>
          </cell>
          <cell r="F2725" t="str">
            <v>CAXIAS DO SUL</v>
          </cell>
          <cell r="G2725">
            <v>40378</v>
          </cell>
          <cell r="H2725" t="str">
            <v>207.100.940.6</v>
          </cell>
          <cell r="I2725">
            <v>1</v>
          </cell>
          <cell r="J2725">
            <v>42109</v>
          </cell>
          <cell r="K2725">
            <v>44818</v>
          </cell>
          <cell r="L2725" t="str">
            <v>QUEIJO</v>
          </cell>
          <cell r="M2725" t="str">
            <v>BOVINOCULTURA DE LEITE</v>
          </cell>
          <cell r="N2725" t="str">
            <v>DILA MUN 086/2022</v>
          </cell>
          <cell r="O2725" t="str">
            <v>TERESINHA CLEMENTINA TESSARO</v>
          </cell>
          <cell r="P2725" t="str">
            <v>51 99116 0002</v>
          </cell>
          <cell r="Q2725" t="str">
            <v>54 3273 1401</v>
          </cell>
          <cell r="R2725" t="str">
            <v>ANIMAL</v>
          </cell>
          <cell r="S2725" t="str">
            <v>SIM</v>
          </cell>
          <cell r="T2725" t="str">
            <v>SUSAF-RS</v>
          </cell>
          <cell r="V2725" t="str">
            <v>Linha Anita Garibaldi - Capela São Marcos</v>
          </cell>
          <cell r="W2725" t="str">
            <v>95.340-000</v>
          </cell>
          <cell r="X2725" t="str">
            <v>CONVENCIONAL</v>
          </cell>
        </row>
        <row r="2726">
          <cell r="C2726" t="str">
            <v>16.017/10</v>
          </cell>
          <cell r="D2726" t="str">
            <v>ADRIANO PIGATTO</v>
          </cell>
          <cell r="E2726" t="str">
            <v>NOVA ROMA DO SUL</v>
          </cell>
          <cell r="G2726">
            <v>40378</v>
          </cell>
          <cell r="H2726" t="str">
            <v>295.100.884.4</v>
          </cell>
          <cell r="I2726">
            <v>0</v>
          </cell>
          <cell r="K2726" t="str">
            <v>DESC</v>
          </cell>
          <cell r="L2726" t="str">
            <v>PANIFICADOS</v>
          </cell>
          <cell r="M2726" t="str">
            <v>TRIGO</v>
          </cell>
          <cell r="O2726" t="str">
            <v>Adriano Pigatto</v>
          </cell>
          <cell r="P2726" t="str">
            <v>54 9997 1304</v>
          </cell>
          <cell r="R2726" t="str">
            <v>VEGETAL</v>
          </cell>
          <cell r="V2726" t="str">
            <v>Linha Nova Treviso</v>
          </cell>
          <cell r="X2726" t="str">
            <v>CONVENCIONAL</v>
          </cell>
        </row>
        <row r="2727">
          <cell r="C2727" t="str">
            <v>16.018/10</v>
          </cell>
          <cell r="D2727" t="str">
            <v>CASA LUCHESE</v>
          </cell>
          <cell r="E2727" t="str">
            <v>NOVA ARAÇÁ</v>
          </cell>
          <cell r="F2727" t="str">
            <v>CAXIAS DO SUL</v>
          </cell>
          <cell r="G2727">
            <v>40449</v>
          </cell>
          <cell r="H2727" t="str">
            <v>206.100.732.0</v>
          </cell>
          <cell r="I2727">
            <v>1</v>
          </cell>
          <cell r="J2727">
            <v>41361</v>
          </cell>
          <cell r="K2727">
            <v>41361</v>
          </cell>
          <cell r="L2727" t="str">
            <v>DOCES E CONSERVAS</v>
          </cell>
          <cell r="M2727" t="str">
            <v>HORTICULTURA E FRUTICULTURA</v>
          </cell>
          <cell r="N2727" t="str">
            <v>LO Nº 020/2016 - SECRETARIA MUNICIPAL DA AGRICULTURA E MEIO AMBIENTE</v>
          </cell>
          <cell r="O2727" t="str">
            <v>Macciel Luchese</v>
          </cell>
          <cell r="Q2727" t="str">
            <v>54 3275 1265</v>
          </cell>
          <cell r="R2727" t="str">
            <v>VEGETAL</v>
          </cell>
          <cell r="S2727" t="str">
            <v>VIGILÂNCIA SANITÁRIA</v>
          </cell>
          <cell r="V2727" t="str">
            <v>Linha Santo Antonio</v>
          </cell>
          <cell r="X2727" t="str">
            <v>CONVENCIONAL</v>
          </cell>
        </row>
        <row r="2728">
          <cell r="C2728" t="str">
            <v>16.019/10</v>
          </cell>
          <cell r="D2728" t="str">
            <v>GRISON</v>
          </cell>
          <cell r="E2728" t="str">
            <v>VILA FLORES</v>
          </cell>
          <cell r="F2728" t="str">
            <v>CAXIAS DO SUL</v>
          </cell>
          <cell r="G2728">
            <v>40466</v>
          </cell>
          <cell r="H2728" t="str">
            <v>328.100.745.9</v>
          </cell>
          <cell r="I2728">
            <v>0</v>
          </cell>
          <cell r="K2728">
            <v>40466</v>
          </cell>
          <cell r="L2728" t="str">
            <v>SUCOS</v>
          </cell>
          <cell r="M2728" t="str">
            <v>FRUTICULTURA</v>
          </cell>
          <cell r="Q2728" t="str">
            <v>54 3447 1336</v>
          </cell>
          <cell r="R2728" t="str">
            <v>BEBIDAS</v>
          </cell>
          <cell r="V2728" t="str">
            <v>R. Mal. Deodoro-Vila Flores</v>
          </cell>
          <cell r="W2728" t="str">
            <v>95.334-000</v>
          </cell>
          <cell r="X2728" t="str">
            <v>CONVENCIONAL</v>
          </cell>
        </row>
        <row r="2729">
          <cell r="C2729" t="str">
            <v>16.020/10</v>
          </cell>
          <cell r="D2729" t="str">
            <v>CASA E SABOR</v>
          </cell>
          <cell r="E2729" t="str">
            <v>NOVA PRATA</v>
          </cell>
          <cell r="F2729" t="str">
            <v>CAXIAS DO SUL</v>
          </cell>
          <cell r="G2729">
            <v>40466</v>
          </cell>
          <cell r="H2729" t="str">
            <v>085.100.706.6</v>
          </cell>
          <cell r="I2729">
            <v>1</v>
          </cell>
          <cell r="J2729">
            <v>41114</v>
          </cell>
          <cell r="K2729">
            <v>43111</v>
          </cell>
          <cell r="L2729" t="str">
            <v>PANIFICADOS</v>
          </cell>
          <cell r="M2729" t="str">
            <v>TRIGO E MILHO</v>
          </cell>
          <cell r="O2729" t="str">
            <v>Santo Marcos Dall Agnol</v>
          </cell>
          <cell r="Q2729" t="str">
            <v>54 3242 2262</v>
          </cell>
          <cell r="R2729" t="str">
            <v>VEGETAL</v>
          </cell>
          <cell r="S2729" t="str">
            <v>VIGILÂNCIA SANITÁRIA</v>
          </cell>
          <cell r="V2729" t="str">
            <v>Comunidade de São Belin</v>
          </cell>
          <cell r="W2729" t="str">
            <v>95.320-000</v>
          </cell>
          <cell r="X2729" t="str">
            <v>CONVENCIONAL</v>
          </cell>
        </row>
        <row r="2730">
          <cell r="C2730" t="str">
            <v>16.021/10</v>
          </cell>
          <cell r="D2730" t="str">
            <v>DOCES SILBER</v>
          </cell>
          <cell r="E2730" t="str">
            <v>FLORES DA CUNHA</v>
          </cell>
          <cell r="F2730" t="str">
            <v>CAXIAS DO SUL</v>
          </cell>
          <cell r="G2730">
            <v>40491</v>
          </cell>
          <cell r="H2730" t="str">
            <v>048.103.696.2</v>
          </cell>
          <cell r="I2730">
            <v>1</v>
          </cell>
          <cell r="J2730">
            <v>41138</v>
          </cell>
          <cell r="K2730">
            <v>44707</v>
          </cell>
          <cell r="L2730" t="str">
            <v>GELEIAS, DOCES DE FRUTAS, PANIFICADOS</v>
          </cell>
          <cell r="M2730" t="str">
            <v>MILHO E FRUTICULTURA</v>
          </cell>
          <cell r="N2730" t="str">
            <v>OFICIO Nº 009/2019 SPMAT</v>
          </cell>
          <cell r="O2730" t="str">
            <v>Maria Aparecida da Silva Bernardi</v>
          </cell>
          <cell r="P2730" t="str">
            <v>54 98127 9199 / 98144 2702</v>
          </cell>
          <cell r="Q2730" t="str">
            <v>54 3196 8871</v>
          </cell>
          <cell r="R2730" t="str">
            <v>VEGETAL</v>
          </cell>
          <cell r="S2730" t="str">
            <v>VIGILÂNCIA SANITÁRIA</v>
          </cell>
          <cell r="U2730" t="str">
            <v>docessilber@hotmail.com</v>
          </cell>
          <cell r="V2730" t="str">
            <v>Travessão Carvalho, s/nº Interior</v>
          </cell>
          <cell r="W2730" t="str">
            <v>95.270-000</v>
          </cell>
          <cell r="X2730" t="str">
            <v>CONVENCIONAL</v>
          </cell>
        </row>
        <row r="2731">
          <cell r="C2731" t="str">
            <v>16.022/11</v>
          </cell>
          <cell r="D2731" t="str">
            <v>VERIDIANA BASSOTO PASINI</v>
          </cell>
          <cell r="E2731" t="str">
            <v>CORONEL PILAR</v>
          </cell>
          <cell r="F2731" t="str">
            <v>CAXIAS DO SUL</v>
          </cell>
          <cell r="G2731">
            <v>40554</v>
          </cell>
          <cell r="H2731" t="str">
            <v>477.100.060.2</v>
          </cell>
          <cell r="I2731">
            <v>0</v>
          </cell>
          <cell r="K2731">
            <v>40848</v>
          </cell>
          <cell r="L2731" t="str">
            <v>PANIFICADOS</v>
          </cell>
          <cell r="M2731" t="str">
            <v>TRIGO</v>
          </cell>
          <cell r="O2731" t="str">
            <v>Veridiana Bassoto Pasini</v>
          </cell>
          <cell r="P2731" t="str">
            <v>54 9987 7584 / 9978 7168</v>
          </cell>
          <cell r="R2731" t="str">
            <v>VEGETAL</v>
          </cell>
          <cell r="V2731" t="str">
            <v>Linha São Bartolomeu</v>
          </cell>
          <cell r="W2731" t="str">
            <v>95.726-000</v>
          </cell>
          <cell r="X2731" t="str">
            <v>CONVENCIONAL</v>
          </cell>
        </row>
        <row r="2732">
          <cell r="C2732" t="str">
            <v>16.023/11</v>
          </cell>
          <cell r="D2732" t="str">
            <v>DELÍCIAS CASEIRAS PETRYKOVSKI</v>
          </cell>
          <cell r="E2732" t="str">
            <v>NOVA PRATA</v>
          </cell>
          <cell r="F2732" t="str">
            <v>CAXIAS DO SUL</v>
          </cell>
          <cell r="G2732">
            <v>40725</v>
          </cell>
          <cell r="H2732" t="str">
            <v>085.104.327.5</v>
          </cell>
          <cell r="I2732">
            <v>1</v>
          </cell>
          <cell r="J2732">
            <v>41128</v>
          </cell>
          <cell r="K2732">
            <v>42552</v>
          </cell>
          <cell r="L2732" t="str">
            <v>PANIFICADOS</v>
          </cell>
          <cell r="M2732" t="str">
            <v>TRIGO</v>
          </cell>
          <cell r="O2732" t="str">
            <v>Miguel Petrykovski</v>
          </cell>
          <cell r="P2732" t="str">
            <v>54 9123 6145</v>
          </cell>
          <cell r="R2732" t="str">
            <v>VEGETAL</v>
          </cell>
          <cell r="S2732" t="str">
            <v>VIGILÂNCIA SANITÁRIA</v>
          </cell>
          <cell r="V2732" t="str">
            <v>Linha General Osório</v>
          </cell>
          <cell r="W2732" t="str">
            <v>95.320-000</v>
          </cell>
          <cell r="X2732" t="str">
            <v>ORGÂNICO CERTIFICADO</v>
          </cell>
        </row>
        <row r="2733">
          <cell r="C2733" t="str">
            <v>16.024/11</v>
          </cell>
          <cell r="D2733" t="str">
            <v>AVÍCOLA PEDRONI</v>
          </cell>
          <cell r="E2733" t="str">
            <v>CAXIAS DO SUL</v>
          </cell>
          <cell r="G2733">
            <v>40737</v>
          </cell>
          <cell r="H2733" t="str">
            <v>029.105.735.7</v>
          </cell>
          <cell r="I2733">
            <v>0</v>
          </cell>
          <cell r="J2733">
            <v>41547</v>
          </cell>
          <cell r="K2733" t="str">
            <v>DESC</v>
          </cell>
          <cell r="L2733" t="str">
            <v>OVOS</v>
          </cell>
          <cell r="M2733" t="str">
            <v>AVICULTURA DE POSTURA</v>
          </cell>
          <cell r="O2733" t="str">
            <v>Ludovico Pedroni Neto</v>
          </cell>
          <cell r="P2733" t="str">
            <v>54 9972 5067</v>
          </cell>
          <cell r="Q2733" t="str">
            <v>54 3205 2154</v>
          </cell>
          <cell r="R2733" t="str">
            <v>ANIMAL</v>
          </cell>
          <cell r="S2733" t="str">
            <v>SIM</v>
          </cell>
          <cell r="V2733" t="str">
            <v>São Paulo da 3ª Légua</v>
          </cell>
          <cell r="X2733" t="str">
            <v>CONVENCIONAL</v>
          </cell>
        </row>
        <row r="2734">
          <cell r="C2734" t="str">
            <v>16.025/11</v>
          </cell>
          <cell r="D2734" t="str">
            <v>LA CASA NOSTRA</v>
          </cell>
          <cell r="E2734" t="str">
            <v>CAXIAS DO SUL</v>
          </cell>
          <cell r="F2734" t="str">
            <v>CAXIAS DO SUL</v>
          </cell>
          <cell r="G2734">
            <v>40737</v>
          </cell>
          <cell r="H2734" t="str">
            <v>029.112.115.2</v>
          </cell>
          <cell r="I2734">
            <v>1</v>
          </cell>
          <cell r="J2734">
            <v>41345</v>
          </cell>
          <cell r="K2734">
            <v>45299</v>
          </cell>
          <cell r="L2734" t="str">
            <v>PANIFICADOS E MASSAS</v>
          </cell>
          <cell r="M2734" t="str">
            <v>TRIGO</v>
          </cell>
          <cell r="N2734" t="str">
            <v>Declaração de Enquadramento Ambiental (16/11/2023)</v>
          </cell>
          <cell r="O2734" t="str">
            <v>Rodrigo Antonio Sirtoli</v>
          </cell>
          <cell r="P2734" t="str">
            <v>54 99209 7044 / 99654 0815</v>
          </cell>
          <cell r="R2734" t="str">
            <v>VEGETAL</v>
          </cell>
          <cell r="S2734" t="str">
            <v>VIGILÂNCIA SANITÁRIA</v>
          </cell>
          <cell r="U2734" t="str">
            <v>sirtoli10@gmail.com</v>
          </cell>
          <cell r="V2734" t="str">
            <v>Rua José Bolfe, nº 2333 - Galópolis</v>
          </cell>
          <cell r="W2734" t="str">
            <v>95.090-170</v>
          </cell>
          <cell r="X2734" t="str">
            <v>CONVENCIONAL</v>
          </cell>
        </row>
        <row r="2735">
          <cell r="C2735" t="str">
            <v>16.026/11</v>
          </cell>
          <cell r="D2735" t="str">
            <v>DOCES GALÓPOLIS</v>
          </cell>
          <cell r="E2735" t="str">
            <v>CAXIAS DO SUL</v>
          </cell>
          <cell r="F2735" t="str">
            <v>CAXIAS DO SUL</v>
          </cell>
          <cell r="G2735">
            <v>40737</v>
          </cell>
          <cell r="H2735" t="str">
            <v>029.110.878.4</v>
          </cell>
          <cell r="I2735">
            <v>1</v>
          </cell>
          <cell r="J2735">
            <v>41285</v>
          </cell>
          <cell r="K2735">
            <v>41285</v>
          </cell>
          <cell r="L2735" t="str">
            <v>DOCES</v>
          </cell>
          <cell r="M2735" t="str">
            <v>FRUTICULTURA</v>
          </cell>
          <cell r="N2735" t="str">
            <v xml:space="preserve">OFÍCIO Nº557/2019/SEMMA </v>
          </cell>
          <cell r="O2735" t="str">
            <v>Ivete T. Straglioto Matte</v>
          </cell>
          <cell r="P2735" t="str">
            <v>54 9124 1669</v>
          </cell>
          <cell r="R2735" t="str">
            <v>VEGETAL</v>
          </cell>
          <cell r="S2735" t="str">
            <v>VIGILÂNCIA SANITÁRIA</v>
          </cell>
          <cell r="V2735" t="str">
            <v>Galópolis</v>
          </cell>
          <cell r="X2735" t="str">
            <v>CONVENCIONAL</v>
          </cell>
        </row>
        <row r="2736">
          <cell r="C2736" t="str">
            <v>16.027/11</v>
          </cell>
          <cell r="D2736" t="str">
            <v>PÃO COLONIAL CASA DE PEDRA</v>
          </cell>
          <cell r="E2736" t="str">
            <v>CAXIAS DO SUL</v>
          </cell>
          <cell r="F2736" t="str">
            <v>CAXIAS DO SUL</v>
          </cell>
          <cell r="G2736">
            <v>40737</v>
          </cell>
          <cell r="H2736" t="str">
            <v>029.103.214.1</v>
          </cell>
          <cell r="I2736">
            <v>1</v>
          </cell>
          <cell r="J2736">
            <v>41345</v>
          </cell>
          <cell r="K2736">
            <v>41345</v>
          </cell>
          <cell r="L2736" t="str">
            <v>PANIFICADOS E UVA</v>
          </cell>
          <cell r="M2736" t="str">
            <v>TRIGO</v>
          </cell>
          <cell r="N2736" t="str">
            <v xml:space="preserve">OFÍCIO Nº557/2019/SEMMA </v>
          </cell>
          <cell r="O2736" t="str">
            <v>Angelo Faoro</v>
          </cell>
          <cell r="Q2736" t="str">
            <v>54 3054 0745</v>
          </cell>
          <cell r="R2736" t="str">
            <v>VEGETAL</v>
          </cell>
          <cell r="S2736" t="str">
            <v>VIGILÂNCIA SANITÁRIA</v>
          </cell>
          <cell r="V2736" t="str">
            <v>6º Légua</v>
          </cell>
          <cell r="X2736" t="str">
            <v>CONVENCIONAL</v>
          </cell>
        </row>
        <row r="2737">
          <cell r="C2737" t="str">
            <v>16.028/11</v>
          </cell>
          <cell r="D2737" t="str">
            <v>MEL DE FAVO</v>
          </cell>
          <cell r="E2737" t="str">
            <v>CAXIAS DO SUL</v>
          </cell>
          <cell r="F2737" t="str">
            <v>CAXIAS DO SUL</v>
          </cell>
          <cell r="G2737">
            <v>40737</v>
          </cell>
          <cell r="H2737" t="str">
            <v>029.106.199.0</v>
          </cell>
          <cell r="I2737">
            <v>1</v>
          </cell>
          <cell r="J2737">
            <v>41285</v>
          </cell>
          <cell r="K2737">
            <v>41285</v>
          </cell>
          <cell r="L2737" t="str">
            <v>MEL</v>
          </cell>
          <cell r="M2737" t="str">
            <v>APICULTURA</v>
          </cell>
          <cell r="N2737" t="str">
            <v xml:space="preserve">OFÍCIO Nº557/2019/SEMMA </v>
          </cell>
          <cell r="O2737" t="str">
            <v>Vivaldo Luis Lorandi</v>
          </cell>
          <cell r="Q2737" t="str">
            <v>54 3212 5026</v>
          </cell>
          <cell r="R2737" t="str">
            <v>ANIMAL</v>
          </cell>
          <cell r="S2737" t="str">
            <v>SIM</v>
          </cell>
          <cell r="V2737" t="str">
            <v>Capela Nsa. Sr. Das Graças 8º Légua</v>
          </cell>
          <cell r="X2737" t="str">
            <v>CONVENCIONAL</v>
          </cell>
        </row>
        <row r="2738">
          <cell r="C2738" t="str">
            <v>16.029/11</v>
          </cell>
          <cell r="D2738" t="str">
            <v>SABORE D'ITÁLIA</v>
          </cell>
          <cell r="E2738" t="str">
            <v>CAXIAS DO SUL</v>
          </cell>
          <cell r="F2738" t="str">
            <v>CAXIAS DO SUL</v>
          </cell>
          <cell r="G2738">
            <v>40737</v>
          </cell>
          <cell r="H2738" t="str">
            <v>029.113.639.7</v>
          </cell>
          <cell r="I2738">
            <v>1</v>
          </cell>
          <cell r="J2738">
            <v>41345</v>
          </cell>
          <cell r="K2738">
            <v>41345</v>
          </cell>
          <cell r="L2738" t="str">
            <v>FARINÁCEOS E LEGUMES</v>
          </cell>
          <cell r="M2738" t="str">
            <v>TRIGO E HORTICULTURA</v>
          </cell>
          <cell r="N2738" t="str">
            <v xml:space="preserve">OFÍCIO Nº557/2019/SEMMA </v>
          </cell>
          <cell r="O2738" t="str">
            <v>Lucia Rosa Boff</v>
          </cell>
          <cell r="Q2738" t="str">
            <v>54 3229 8112</v>
          </cell>
          <cell r="R2738" t="str">
            <v>VEGETAL</v>
          </cell>
          <cell r="S2738" t="str">
            <v>VIGILÂNCIA SANITÁRIA</v>
          </cell>
          <cell r="V2738" t="str">
            <v>Bairro Castelo</v>
          </cell>
          <cell r="X2738" t="str">
            <v>CONVENCIONAL</v>
          </cell>
        </row>
        <row r="2739">
          <cell r="C2739" t="str">
            <v>16.030/11</v>
          </cell>
          <cell r="D2739" t="str">
            <v>MAIS SABOR</v>
          </cell>
          <cell r="E2739" t="str">
            <v>CAXIAS DO SUL</v>
          </cell>
          <cell r="F2739" t="str">
            <v>CAXIAS DO SUL</v>
          </cell>
          <cell r="G2739">
            <v>40737</v>
          </cell>
          <cell r="H2739" t="str">
            <v>029.108.429.0</v>
          </cell>
          <cell r="I2739">
            <v>1</v>
          </cell>
          <cell r="J2739">
            <v>41345</v>
          </cell>
          <cell r="K2739">
            <v>41345</v>
          </cell>
          <cell r="L2739" t="str">
            <v>FARINÁCEOS, UVA E LEGUMES</v>
          </cell>
          <cell r="M2739" t="str">
            <v>TRIGO</v>
          </cell>
          <cell r="N2739" t="str">
            <v xml:space="preserve">OFÍCIO Nº557/2019/SEMMA </v>
          </cell>
          <cell r="P2739" t="str">
            <v>54 9941 9219</v>
          </cell>
          <cell r="R2739" t="str">
            <v>VEGETAL</v>
          </cell>
          <cell r="S2739" t="str">
            <v>VIGILÂNCIA SANITÁRIA</v>
          </cell>
          <cell r="V2739" t="str">
            <v>São Valentin -6º Légua</v>
          </cell>
          <cell r="W2739" t="str">
            <v>95.076-644</v>
          </cell>
          <cell r="X2739" t="str">
            <v>CONVENCIONAL</v>
          </cell>
        </row>
        <row r="2740">
          <cell r="C2740" t="str">
            <v>16.031/11</v>
          </cell>
          <cell r="D2740" t="str">
            <v>SABOR DO PASSADO</v>
          </cell>
          <cell r="E2740" t="str">
            <v>CAXIAS DO SUL</v>
          </cell>
          <cell r="F2740" t="str">
            <v>CAXIAS DO SUL</v>
          </cell>
          <cell r="G2740">
            <v>40737</v>
          </cell>
          <cell r="H2740" t="str">
            <v>029.110.625.0</v>
          </cell>
          <cell r="I2740">
            <v>1</v>
          </cell>
          <cell r="J2740">
            <v>41345</v>
          </cell>
          <cell r="K2740">
            <v>41345</v>
          </cell>
          <cell r="L2740" t="str">
            <v>FARINÁCEOS E MORANGA</v>
          </cell>
          <cell r="M2740" t="str">
            <v>TRIGO E MORANGA</v>
          </cell>
          <cell r="N2740" t="str">
            <v xml:space="preserve">OFÍCIO Nº557/2019/SEMMA </v>
          </cell>
          <cell r="Q2740" t="str">
            <v>54 3228 6731</v>
          </cell>
          <cell r="R2740" t="str">
            <v>VEGETAL</v>
          </cell>
          <cell r="S2740" t="str">
            <v>VIGILÂNCIA SANITÁRIA</v>
          </cell>
          <cell r="V2740" t="str">
            <v>São Virgílio - 6º Légua</v>
          </cell>
          <cell r="X2740" t="str">
            <v>CONVENCIONAL</v>
          </cell>
        </row>
        <row r="2741">
          <cell r="C2741" t="str">
            <v>16.032/11</v>
          </cell>
          <cell r="D2741" t="str">
            <v>AVÍCOLA EDEMAR PEDRONI</v>
          </cell>
          <cell r="E2741" t="str">
            <v>CAXIAS DO SUL</v>
          </cell>
          <cell r="F2741" t="str">
            <v>CAXIAS DO SUL</v>
          </cell>
          <cell r="G2741">
            <v>40737</v>
          </cell>
          <cell r="H2741" t="str">
            <v>029.108.927.5</v>
          </cell>
          <cell r="I2741">
            <v>0</v>
          </cell>
          <cell r="J2741">
            <v>41498</v>
          </cell>
          <cell r="K2741">
            <v>43768</v>
          </cell>
          <cell r="L2741" t="str">
            <v>OVOS</v>
          </cell>
          <cell r="M2741" t="str">
            <v>AVICULTURA DE POSTURA</v>
          </cell>
          <cell r="O2741" t="str">
            <v>Edemar e Nirce Pedroni</v>
          </cell>
          <cell r="Q2741" t="str">
            <v>54 3221 0574</v>
          </cell>
          <cell r="R2741" t="str">
            <v>ANIMAL</v>
          </cell>
          <cell r="S2741" t="str">
            <v>SIM</v>
          </cell>
          <cell r="V2741" t="str">
            <v>São Marcos da Linha Feijó</v>
          </cell>
          <cell r="X2741" t="str">
            <v>CONVENCIONAL</v>
          </cell>
        </row>
        <row r="2742">
          <cell r="C2742" t="str">
            <v>16.033/11</v>
          </cell>
          <cell r="D2742" t="str">
            <v>DOCES NONA THEREZINHA</v>
          </cell>
          <cell r="E2742" t="str">
            <v>CAXIAS DO SUL</v>
          </cell>
          <cell r="F2742" t="str">
            <v>CAXIAS DO SUL</v>
          </cell>
          <cell r="G2742">
            <v>40737</v>
          </cell>
          <cell r="H2742" t="str">
            <v>029.101.392.9</v>
          </cell>
          <cell r="I2742">
            <v>1</v>
          </cell>
          <cell r="J2742">
            <v>41285</v>
          </cell>
          <cell r="K2742">
            <v>41285</v>
          </cell>
          <cell r="L2742" t="str">
            <v>DOCES</v>
          </cell>
          <cell r="M2742" t="str">
            <v>FRUTICULTURA</v>
          </cell>
          <cell r="N2742" t="str">
            <v xml:space="preserve">OFÍCIO Nº557/2019/SEMMA </v>
          </cell>
          <cell r="O2742" t="str">
            <v>Therezinha Marca Melatti</v>
          </cell>
          <cell r="Q2742" t="str">
            <v>54 3223 1535</v>
          </cell>
          <cell r="R2742" t="str">
            <v>VEGETAL</v>
          </cell>
          <cell r="S2742" t="str">
            <v>VIGILÂNCIA SANITÁRIA</v>
          </cell>
          <cell r="V2742" t="str">
            <v>1º Distrito-Estrada do vinho</v>
          </cell>
          <cell r="X2742" t="str">
            <v>CONVENCIONAL</v>
          </cell>
        </row>
        <row r="2743">
          <cell r="C2743" t="str">
            <v>16.034/11</v>
          </cell>
          <cell r="D2743" t="str">
            <v>LA CASELE DE LE PASTE</v>
          </cell>
          <cell r="E2743" t="str">
            <v>CAXIAS DO SUL</v>
          </cell>
          <cell r="F2743" t="str">
            <v>CAXIAS DO SUL</v>
          </cell>
          <cell r="G2743">
            <v>40737</v>
          </cell>
          <cell r="H2743" t="str">
            <v>029.104.592.8</v>
          </cell>
          <cell r="I2743">
            <v>1</v>
          </cell>
          <cell r="J2743">
            <v>41345</v>
          </cell>
          <cell r="K2743">
            <v>41345</v>
          </cell>
          <cell r="L2743" t="str">
            <v>MASSAS E MORANGA</v>
          </cell>
          <cell r="M2743" t="str">
            <v>TRIGO E MORANGA</v>
          </cell>
          <cell r="N2743" t="str">
            <v xml:space="preserve">OFÍCIO Nº557/2019/SEMMA </v>
          </cell>
          <cell r="O2743" t="str">
            <v>Aldir Antônio Tomazoni</v>
          </cell>
          <cell r="Q2743" t="str">
            <v>54 3207 5022</v>
          </cell>
          <cell r="R2743" t="str">
            <v>VEGETAL</v>
          </cell>
          <cell r="S2743" t="str">
            <v>VIGILÂNCIA SANITÁRIA</v>
          </cell>
          <cell r="V2743" t="str">
            <v>Trav. Cremona Beviláqua-Ana Rech</v>
          </cell>
          <cell r="X2743" t="str">
            <v>CONVENCIONAL</v>
          </cell>
        </row>
        <row r="2744">
          <cell r="C2744" t="str">
            <v>16.035/11</v>
          </cell>
          <cell r="D2744" t="str">
            <v>DELÍCIAS COLONIAIS</v>
          </cell>
          <cell r="E2744" t="str">
            <v>CAXIAS DO SUL</v>
          </cell>
          <cell r="G2744">
            <v>40737</v>
          </cell>
          <cell r="H2744" t="str">
            <v>029.109.557.55</v>
          </cell>
          <cell r="I2744">
            <v>0</v>
          </cell>
          <cell r="K2744" t="str">
            <v>DESC</v>
          </cell>
          <cell r="L2744" t="str">
            <v>DOCES E COMPOTAS</v>
          </cell>
          <cell r="M2744" t="str">
            <v>FRUTICULTURA</v>
          </cell>
          <cell r="Q2744" t="str">
            <v>54 3207 5068</v>
          </cell>
          <cell r="R2744" t="str">
            <v>VEGETAL</v>
          </cell>
          <cell r="V2744" t="str">
            <v>São Brás-Ana Rech</v>
          </cell>
          <cell r="W2744" t="str">
            <v>95.060-570</v>
          </cell>
          <cell r="X2744" t="str">
            <v>CONVENCIONAL</v>
          </cell>
        </row>
        <row r="2745">
          <cell r="C2745" t="str">
            <v>16.036/11</v>
          </cell>
          <cell r="D2745" t="str">
            <v>GRANJA AVÍCOLA MARLI</v>
          </cell>
          <cell r="E2745" t="str">
            <v>CAXIAS DO SUL</v>
          </cell>
          <cell r="G2745">
            <v>40737</v>
          </cell>
          <cell r="H2745" t="str">
            <v>029.106.639.9</v>
          </cell>
          <cell r="I2745">
            <v>0</v>
          </cell>
          <cell r="J2745">
            <v>41100</v>
          </cell>
          <cell r="K2745" t="str">
            <v>DESC</v>
          </cell>
          <cell r="L2745" t="str">
            <v>OVOS</v>
          </cell>
          <cell r="M2745" t="str">
            <v>AVICULTURA DE POSTURA</v>
          </cell>
          <cell r="O2745" t="str">
            <v>VALDIR TRENTIN</v>
          </cell>
          <cell r="Q2745" t="str">
            <v>54 3284 1433</v>
          </cell>
          <cell r="R2745" t="str">
            <v>ANIMAL</v>
          </cell>
          <cell r="S2745" t="str">
            <v>SIM</v>
          </cell>
          <cell r="V2745" t="str">
            <v>Santo antão - 3º Légua</v>
          </cell>
          <cell r="X2745" t="str">
            <v>CONVENCIONAL</v>
          </cell>
        </row>
        <row r="2746">
          <cell r="C2746" t="str">
            <v>16.037/11</v>
          </cell>
          <cell r="D2746" t="str">
            <v>MEL DA SERRA</v>
          </cell>
          <cell r="E2746" t="str">
            <v>CAXIAS DO SUL</v>
          </cell>
          <cell r="G2746">
            <v>40737</v>
          </cell>
          <cell r="H2746" t="str">
            <v>029.100.208.0</v>
          </cell>
          <cell r="I2746">
            <v>0</v>
          </cell>
          <cell r="J2746">
            <v>41285</v>
          </cell>
          <cell r="K2746" t="str">
            <v>DESC</v>
          </cell>
          <cell r="L2746" t="str">
            <v>MEL</v>
          </cell>
          <cell r="M2746" t="str">
            <v>APICULTURA</v>
          </cell>
          <cell r="N2746" t="str">
            <v xml:space="preserve">OFÍCIO Nº557/2019/SEMMA </v>
          </cell>
          <cell r="O2746" t="str">
            <v>JULIANO IGOR ISOTON</v>
          </cell>
          <cell r="R2746" t="str">
            <v>ANIMAL</v>
          </cell>
          <cell r="S2746" t="str">
            <v>SIM</v>
          </cell>
          <cell r="V2746" t="str">
            <v>Barros Pimente-vila Cristina</v>
          </cell>
          <cell r="X2746" t="str">
            <v>CONVENCIONAL</v>
          </cell>
        </row>
        <row r="2747">
          <cell r="C2747" t="str">
            <v>16.038/11</v>
          </cell>
          <cell r="D2747" t="str">
            <v>ESTRELA DALVA</v>
          </cell>
          <cell r="E2747" t="str">
            <v>CAXIAS DO SUL</v>
          </cell>
          <cell r="G2747">
            <v>40737</v>
          </cell>
          <cell r="H2747" t="str">
            <v>029.110.484.3</v>
          </cell>
          <cell r="I2747">
            <v>0</v>
          </cell>
          <cell r="J2747">
            <v>41285</v>
          </cell>
          <cell r="K2747" t="str">
            <v>DESC</v>
          </cell>
          <cell r="L2747" t="str">
            <v>QUEIJOS</v>
          </cell>
          <cell r="M2747" t="str">
            <v>BOVINOCULTURA DE LEITE</v>
          </cell>
          <cell r="O2747" t="str">
            <v>Estrela Dalva</v>
          </cell>
          <cell r="R2747" t="str">
            <v>ANIMAL</v>
          </cell>
          <cell r="S2747" t="str">
            <v>SIM</v>
          </cell>
          <cell r="V2747" t="str">
            <v>São João da Mulada-Criúva</v>
          </cell>
          <cell r="X2747" t="str">
            <v>CONVENCIONAL</v>
          </cell>
        </row>
        <row r="2748">
          <cell r="C2748" t="str">
            <v>16.039/11</v>
          </cell>
          <cell r="D2748" t="str">
            <v>MORRO GRANDE</v>
          </cell>
          <cell r="E2748" t="str">
            <v>CAXIAS DO SUL</v>
          </cell>
          <cell r="G2748">
            <v>40737</v>
          </cell>
          <cell r="H2748" t="str">
            <v>029.107.957.1</v>
          </cell>
          <cell r="I2748">
            <v>0</v>
          </cell>
          <cell r="J2748">
            <v>41285</v>
          </cell>
          <cell r="K2748" t="str">
            <v>DESC</v>
          </cell>
          <cell r="L2748" t="str">
            <v>QUEIJOS</v>
          </cell>
          <cell r="M2748" t="str">
            <v>BOVINOCULTURA DE LEITE</v>
          </cell>
          <cell r="O2748" t="str">
            <v>Silvio Renato Rocha Soares</v>
          </cell>
          <cell r="Q2748" t="str">
            <v>54 3504 1036</v>
          </cell>
          <cell r="R2748" t="str">
            <v>ANIMAL</v>
          </cell>
          <cell r="S2748" t="str">
            <v>SIM</v>
          </cell>
          <cell r="V2748" t="str">
            <v>Santa Lucia do Piaí</v>
          </cell>
          <cell r="X2748" t="str">
            <v>CONVENCIONAL</v>
          </cell>
        </row>
        <row r="2749">
          <cell r="C2749" t="str">
            <v>16.040/11</v>
          </cell>
          <cell r="D2749" t="str">
            <v>CAMPEIRA</v>
          </cell>
          <cell r="E2749" t="str">
            <v>CAXIAS DO SUL</v>
          </cell>
          <cell r="G2749">
            <v>40737</v>
          </cell>
          <cell r="H2749" t="str">
            <v>029.101.294.9</v>
          </cell>
          <cell r="I2749">
            <v>0</v>
          </cell>
          <cell r="J2749">
            <v>41285</v>
          </cell>
          <cell r="K2749" t="str">
            <v>DESC</v>
          </cell>
          <cell r="L2749" t="str">
            <v>QUEIJOS</v>
          </cell>
          <cell r="M2749" t="str">
            <v>BOVINOCULTURA DE LEITE</v>
          </cell>
          <cell r="O2749" t="str">
            <v>Osvaldo Silveira Alves</v>
          </cell>
          <cell r="P2749" t="str">
            <v>54 9988 9435</v>
          </cell>
          <cell r="R2749" t="str">
            <v>ANIMAL</v>
          </cell>
          <cell r="S2749" t="str">
            <v>SIM</v>
          </cell>
          <cell r="V2749" t="str">
            <v>Capão da taquara-Faz. ilhéusCriúva</v>
          </cell>
          <cell r="X2749" t="str">
            <v>CONVENCIONAL</v>
          </cell>
        </row>
        <row r="2750">
          <cell r="C2750" t="str">
            <v>16.041/11</v>
          </cell>
          <cell r="D2750" t="str">
            <v>SABOR DU CAMPO</v>
          </cell>
          <cell r="E2750" t="str">
            <v>CAXIAS DO SUL</v>
          </cell>
          <cell r="G2750">
            <v>40737</v>
          </cell>
          <cell r="H2750" t="str">
            <v>029.111.082.7</v>
          </cell>
          <cell r="I2750">
            <v>0</v>
          </cell>
          <cell r="J2750">
            <v>41285</v>
          </cell>
          <cell r="K2750" t="str">
            <v>DESC</v>
          </cell>
          <cell r="L2750" t="str">
            <v>QUEIJOS</v>
          </cell>
          <cell r="M2750" t="str">
            <v>BOVINOCULTURA DE LEITE</v>
          </cell>
          <cell r="P2750" t="str">
            <v>54 9194 2969</v>
          </cell>
          <cell r="R2750" t="str">
            <v>ANIMAL</v>
          </cell>
          <cell r="S2750" t="str">
            <v>SIM</v>
          </cell>
          <cell r="V2750" t="str">
            <v>São João da Mulada-Criúva</v>
          </cell>
          <cell r="X2750" t="str">
            <v>CONVENCIONAL</v>
          </cell>
        </row>
        <row r="2751">
          <cell r="C2751" t="str">
            <v>16.042/11</v>
          </cell>
          <cell r="D2751" t="str">
            <v>GAÚCHA</v>
          </cell>
          <cell r="E2751" t="str">
            <v>CAXIAS DO SUL</v>
          </cell>
          <cell r="G2751">
            <v>40737</v>
          </cell>
          <cell r="H2751" t="str">
            <v>029.113.096.8</v>
          </cell>
          <cell r="I2751">
            <v>0</v>
          </cell>
          <cell r="J2751">
            <v>41285</v>
          </cell>
          <cell r="K2751" t="str">
            <v>DESC</v>
          </cell>
          <cell r="L2751" t="str">
            <v>QUEIJOS</v>
          </cell>
          <cell r="M2751" t="str">
            <v>BOVINOCULTURA DE LEITE</v>
          </cell>
          <cell r="O2751" t="str">
            <v>Leonel da Silva</v>
          </cell>
          <cell r="P2751" t="str">
            <v>54 9925 4367 / 9926 4367</v>
          </cell>
          <cell r="R2751" t="str">
            <v>ANIMAL</v>
          </cell>
          <cell r="S2751" t="str">
            <v>SIM</v>
          </cell>
          <cell r="V2751" t="str">
            <v>Ilhéus/Criúva</v>
          </cell>
          <cell r="X2751" t="str">
            <v>CONVENCIONAL</v>
          </cell>
        </row>
        <row r="2752">
          <cell r="C2752" t="str">
            <v>16.043/11</v>
          </cell>
          <cell r="D2752" t="str">
            <v>SANTA CATARINA</v>
          </cell>
          <cell r="E2752" t="str">
            <v>CAXIAS DO SUL</v>
          </cell>
          <cell r="G2752">
            <v>40737</v>
          </cell>
          <cell r="H2752" t="str">
            <v>029.105.171.5</v>
          </cell>
          <cell r="I2752">
            <v>0</v>
          </cell>
          <cell r="J2752">
            <v>41285</v>
          </cell>
          <cell r="K2752" t="str">
            <v>DESC</v>
          </cell>
          <cell r="L2752" t="str">
            <v>QUEIJOS</v>
          </cell>
          <cell r="M2752" t="str">
            <v>BOVINOCULTURA DE LEITE</v>
          </cell>
          <cell r="O2752" t="str">
            <v>Dorneles Sandi</v>
          </cell>
          <cell r="Q2752" t="str">
            <v>54 3267 8078</v>
          </cell>
          <cell r="R2752" t="str">
            <v>ANIMAL</v>
          </cell>
          <cell r="S2752" t="str">
            <v>SIM</v>
          </cell>
          <cell r="V2752" t="str">
            <v>Santa Catarina/Criúva</v>
          </cell>
          <cell r="X2752" t="str">
            <v>CONVENCIONAL</v>
          </cell>
        </row>
        <row r="2753">
          <cell r="C2753" t="str">
            <v>16.044/11</v>
          </cell>
          <cell r="D2753" t="str">
            <v>NOSSA SENHORA APARECIDA</v>
          </cell>
          <cell r="E2753" t="str">
            <v>CAXIAS DO SUL</v>
          </cell>
          <cell r="G2753">
            <v>40737</v>
          </cell>
          <cell r="H2753" t="str">
            <v>029.104.764.5</v>
          </cell>
          <cell r="I2753">
            <v>0</v>
          </cell>
          <cell r="J2753">
            <v>41285</v>
          </cell>
          <cell r="K2753" t="str">
            <v>DESC</v>
          </cell>
          <cell r="L2753" t="str">
            <v>QUEIJOS</v>
          </cell>
          <cell r="M2753" t="str">
            <v>BOVINOCULTURA DE LEITE</v>
          </cell>
          <cell r="O2753" t="str">
            <v>Genesio Brambatti</v>
          </cell>
          <cell r="P2753" t="str">
            <v>54 9935 0683</v>
          </cell>
          <cell r="R2753" t="str">
            <v>ANIMAL</v>
          </cell>
          <cell r="S2753" t="str">
            <v>SIM</v>
          </cell>
          <cell r="V2753" t="str">
            <v>Nossa Senhora Aparecida/Vila seca</v>
          </cell>
          <cell r="X2753" t="str">
            <v>CONVENCIONAL</v>
          </cell>
        </row>
        <row r="2754">
          <cell r="C2754" t="str">
            <v>16.045/11</v>
          </cell>
          <cell r="D2754" t="str">
            <v>SERRANA</v>
          </cell>
          <cell r="E2754" t="str">
            <v>CAXIAS DO SUL</v>
          </cell>
          <cell r="G2754">
            <v>40737</v>
          </cell>
          <cell r="H2754" t="str">
            <v>029.103.634.1</v>
          </cell>
          <cell r="I2754">
            <v>0</v>
          </cell>
          <cell r="J2754">
            <v>41285</v>
          </cell>
          <cell r="K2754" t="str">
            <v>DESC</v>
          </cell>
          <cell r="L2754" t="str">
            <v>QUEIJOS</v>
          </cell>
          <cell r="M2754" t="str">
            <v>BOVINOCULTURA DE LEITE</v>
          </cell>
          <cell r="O2754" t="str">
            <v>Oneide Silveira Alves</v>
          </cell>
          <cell r="P2754" t="str">
            <v>54 9907 9637</v>
          </cell>
          <cell r="R2754" t="str">
            <v>ANIMAL</v>
          </cell>
          <cell r="S2754" t="str">
            <v>SIM</v>
          </cell>
          <cell r="V2754" t="str">
            <v>Linha Gonçalves/Criúva</v>
          </cell>
          <cell r="X2754" t="str">
            <v>CONVENCIONAL</v>
          </cell>
        </row>
        <row r="2755">
          <cell r="C2755" t="str">
            <v>16.046/11</v>
          </cell>
          <cell r="D2755" t="str">
            <v>CHICO RAMOS</v>
          </cell>
          <cell r="E2755" t="str">
            <v>CAXIAS DO SUL</v>
          </cell>
          <cell r="F2755" t="str">
            <v>CAXIAS DO SUL</v>
          </cell>
          <cell r="G2755">
            <v>41206</v>
          </cell>
          <cell r="H2755" t="str">
            <v>029.106.485.0</v>
          </cell>
          <cell r="I2755">
            <v>0</v>
          </cell>
          <cell r="J2755">
            <v>41285</v>
          </cell>
          <cell r="K2755">
            <v>41285</v>
          </cell>
          <cell r="L2755" t="str">
            <v>QUEIJOS, MANTEIGA</v>
          </cell>
          <cell r="M2755" t="str">
            <v>BOVINOCULTURA DE LEITE</v>
          </cell>
          <cell r="O2755" t="str">
            <v>Reneu Francisco Ramos</v>
          </cell>
          <cell r="P2755" t="str">
            <v>54 9963 7263</v>
          </cell>
          <cell r="R2755" t="str">
            <v>ANIMAL</v>
          </cell>
          <cell r="S2755" t="str">
            <v>SIM</v>
          </cell>
          <cell r="V2755" t="str">
            <v>São Jorge da Mulada, Criúva</v>
          </cell>
          <cell r="X2755" t="str">
            <v>CONVENCIONAL</v>
          </cell>
        </row>
        <row r="2756">
          <cell r="C2756" t="str">
            <v>16.047/11</v>
          </cell>
          <cell r="D2756" t="str">
            <v>QUEIJARIA COSER</v>
          </cell>
          <cell r="E2756" t="str">
            <v>VERANÓPOLIS</v>
          </cell>
          <cell r="F2756" t="str">
            <v>CAXIAS DO SUL</v>
          </cell>
          <cell r="G2756">
            <v>41206</v>
          </cell>
          <cell r="H2756" t="str">
            <v>157.103.844.0</v>
          </cell>
          <cell r="I2756">
            <v>0</v>
          </cell>
          <cell r="J2756">
            <v>42426</v>
          </cell>
          <cell r="K2756">
            <v>42426</v>
          </cell>
          <cell r="L2756" t="str">
            <v>QUEIJOS, MANTEIGA</v>
          </cell>
          <cell r="M2756" t="str">
            <v>BOVINOCULTURA DE LEITE</v>
          </cell>
          <cell r="O2756" t="str">
            <v>Fernande Coser</v>
          </cell>
          <cell r="P2756" t="str">
            <v>54 9969 8925</v>
          </cell>
          <cell r="R2756" t="str">
            <v>ANIMAL</v>
          </cell>
          <cell r="S2756" t="str">
            <v>SIM</v>
          </cell>
          <cell r="V2756" t="str">
            <v>Comunidade de Monte Claro</v>
          </cell>
          <cell r="W2756" t="str">
            <v>95.330-000</v>
          </cell>
          <cell r="X2756" t="str">
            <v>CONVENCIONAL</v>
          </cell>
        </row>
        <row r="2757">
          <cell r="C2757" t="str">
            <v>16.048/11</v>
          </cell>
          <cell r="D2757" t="str">
            <v>DEL PAESI</v>
          </cell>
          <cell r="E2757" t="str">
            <v>GUAPORÉ</v>
          </cell>
          <cell r="F2757" t="str">
            <v>CAXIAS DO SUL</v>
          </cell>
          <cell r="G2757">
            <v>40743</v>
          </cell>
          <cell r="H2757" t="str">
            <v>059.104.007.7</v>
          </cell>
          <cell r="I2757">
            <v>1</v>
          </cell>
          <cell r="J2757">
            <v>41611</v>
          </cell>
          <cell r="K2757">
            <v>45884</v>
          </cell>
          <cell r="L2757" t="str">
            <v>SALAME, COPA, LINGUIÇA FRESCAL, TORRESMO, CORTE SUÍNO, BANHA</v>
          </cell>
          <cell r="M2757" t="str">
            <v>SUINOCULTURA</v>
          </cell>
          <cell r="N2757" t="str">
            <v>LO 2773/2023 SMMA</v>
          </cell>
          <cell r="O2757" t="str">
            <v>CAMILA PAESI FINATTO</v>
          </cell>
          <cell r="P2757" t="str">
            <v>51 99814 1380</v>
          </cell>
          <cell r="R2757" t="str">
            <v>ANIMAL</v>
          </cell>
          <cell r="S2757" t="str">
            <v>SIM</v>
          </cell>
          <cell r="U2757" t="str">
            <v>moisesfinatto@hotmail.com</v>
          </cell>
          <cell r="V2757" t="str">
            <v>Linha Colombo, S/N - Distrito de Colombo</v>
          </cell>
          <cell r="W2757" t="str">
            <v>99.200-000</v>
          </cell>
          <cell r="X2757" t="str">
            <v>CONVENCIONAL</v>
          </cell>
        </row>
        <row r="2758">
          <cell r="C2758" t="str">
            <v>16.049/11</v>
          </cell>
          <cell r="D2758" t="str">
            <v>KUBI TIRAS</v>
          </cell>
          <cell r="E2758" t="str">
            <v>CAXIAS DO SUL</v>
          </cell>
          <cell r="F2758" t="str">
            <v>CAXIAS DO SUL</v>
          </cell>
          <cell r="G2758">
            <v>40763</v>
          </cell>
          <cell r="H2758" t="str">
            <v>029.108.007.3</v>
          </cell>
          <cell r="I2758">
            <v>1</v>
          </cell>
          <cell r="J2758">
            <v>41285</v>
          </cell>
          <cell r="K2758">
            <v>45029</v>
          </cell>
          <cell r="L2758" t="str">
            <v>CONSERVAS VEGETAIS, GELEIAS, VEGETAIS MINIMAMENTE PROCESSADOS, PANIFICADOS</v>
          </cell>
          <cell r="M2758" t="str">
            <v>HORTICULTURA</v>
          </cell>
          <cell r="N2758" t="str">
            <v>DEA 21/03/2023</v>
          </cell>
          <cell r="O2758" t="str">
            <v>Geni Zanardi</v>
          </cell>
          <cell r="P2758" t="str">
            <v>54 99975 5933</v>
          </cell>
          <cell r="R2758" t="str">
            <v>VEGETAL</v>
          </cell>
          <cell r="S2758" t="str">
            <v>VIGILÂNCIA SANITÁRIA</v>
          </cell>
          <cell r="V2758" t="str">
            <v>São Gotardo, s/nº - Vila Seca</v>
          </cell>
          <cell r="W2758" t="str">
            <v>95.140-000</v>
          </cell>
          <cell r="X2758" t="str">
            <v>CONVENCIONAL</v>
          </cell>
        </row>
        <row r="2759">
          <cell r="C2759" t="str">
            <v>16.050/11</v>
          </cell>
          <cell r="D2759" t="str">
            <v>ADRIANE BONOTTO RAMPAZZO &amp; ISMAEL CEZAR RAMPAZZO</v>
          </cell>
          <cell r="E2759" t="str">
            <v>GUABIJU</v>
          </cell>
          <cell r="F2759" t="str">
            <v>CAXIAS DO SUL</v>
          </cell>
          <cell r="G2759">
            <v>40763</v>
          </cell>
          <cell r="H2759" t="str">
            <v>277.100.368.0</v>
          </cell>
          <cell r="I2759">
            <v>0</v>
          </cell>
          <cell r="J2759">
            <v>41586</v>
          </cell>
          <cell r="K2759">
            <v>41586</v>
          </cell>
          <cell r="L2759" t="str">
            <v>PANIFICADOS</v>
          </cell>
          <cell r="M2759" t="str">
            <v>TRIGO</v>
          </cell>
          <cell r="O2759" t="str">
            <v>Adriane Bonotto Rampazzo &amp; Ismael Cezar Rampazzo</v>
          </cell>
          <cell r="Q2759" t="str">
            <v>54 3272 1350</v>
          </cell>
          <cell r="R2759" t="str">
            <v>VEGETAL</v>
          </cell>
          <cell r="S2759" t="str">
            <v>VIGILÂNCIA SANITÁRIA</v>
          </cell>
          <cell r="V2759" t="str">
            <v>Linha Morro Seco</v>
          </cell>
          <cell r="W2759" t="str">
            <v>95.355-000</v>
          </cell>
          <cell r="X2759" t="str">
            <v>CONVENCIONAL</v>
          </cell>
        </row>
        <row r="2760">
          <cell r="C2760" t="str">
            <v>16.051/11</v>
          </cell>
          <cell r="D2760" t="str">
            <v>THEREZINHA MARCA MELATTI</v>
          </cell>
          <cell r="E2760" t="str">
            <v>FAGUNDES VARELA</v>
          </cell>
          <cell r="F2760" t="str">
            <v>CAXIAS DO SUL</v>
          </cell>
          <cell r="G2760">
            <v>40763</v>
          </cell>
          <cell r="H2760" t="str">
            <v>274.100.766.1</v>
          </cell>
          <cell r="I2760">
            <v>1</v>
          </cell>
          <cell r="J2760">
            <v>42129</v>
          </cell>
          <cell r="K2760">
            <v>42129</v>
          </cell>
          <cell r="L2760" t="str">
            <v>PANIFICADOS</v>
          </cell>
          <cell r="M2760" t="str">
            <v>TRIGO</v>
          </cell>
          <cell r="N2760" t="str">
            <v>DECLARAÇÃO Nº 01/2019 - DEPARTAMENTO MUNICIPAL DE MEIO AMBIENTE</v>
          </cell>
          <cell r="O2760" t="str">
            <v>Therezinha Marca Melatti</v>
          </cell>
          <cell r="Q2760" t="str">
            <v>54 3504 4488</v>
          </cell>
          <cell r="R2760" t="str">
            <v>VEGETAL</v>
          </cell>
          <cell r="S2760" t="str">
            <v>VIGILÂNCIA SANITÁRIA</v>
          </cell>
          <cell r="V2760" t="str">
            <v>Linha Visconde de Pelotas nº305, comunidade São João</v>
          </cell>
          <cell r="W2760" t="str">
            <v>95.333-000</v>
          </cell>
          <cell r="X2760" t="str">
            <v>CONVENCIONAL</v>
          </cell>
        </row>
        <row r="2761">
          <cell r="C2761" t="str">
            <v>16.052/12</v>
          </cell>
          <cell r="D2761" t="str">
            <v>PRODUTOS BERGAMASCHI</v>
          </cell>
          <cell r="E2761" t="str">
            <v>FAGUNDES VARELA</v>
          </cell>
          <cell r="F2761" t="str">
            <v>CAXIAS DO SUL</v>
          </cell>
          <cell r="G2761">
            <v>40977</v>
          </cell>
          <cell r="H2761" t="str">
            <v>274.000.310.7</v>
          </cell>
          <cell r="I2761">
            <v>1</v>
          </cell>
          <cell r="J2761">
            <v>41100</v>
          </cell>
          <cell r="K2761">
            <v>45103</v>
          </cell>
          <cell r="L2761" t="str">
            <v>SALAME TIPO ITALIANO, SALAME, LINGUIÇA, COPA</v>
          </cell>
          <cell r="M2761" t="str">
            <v>SUINOCULTURA</v>
          </cell>
          <cell r="N2761" t="str">
            <v>DNILA EMATER</v>
          </cell>
          <cell r="O2761" t="str">
            <v>EVERALDO LUIZ BERGAMASCHI</v>
          </cell>
          <cell r="P2761" t="str">
            <v>54 99909 0453</v>
          </cell>
          <cell r="R2761" t="str">
            <v>ANIMAL</v>
          </cell>
          <cell r="S2761" t="str">
            <v>SIE (DIPOA)</v>
          </cell>
          <cell r="V2761" t="str">
            <v>Linha Conde de Porto Alegre, 305 - Comunidade Caravágio</v>
          </cell>
          <cell r="W2761" t="str">
            <v>95.333-000</v>
          </cell>
          <cell r="X2761" t="str">
            <v>CONVENCIONAL</v>
          </cell>
        </row>
        <row r="2762">
          <cell r="C2762" t="str">
            <v>16.053/12</v>
          </cell>
          <cell r="D2762" t="str">
            <v>ROSA</v>
          </cell>
          <cell r="E2762" t="str">
            <v>CAXIAS DO SUL</v>
          </cell>
          <cell r="G2762">
            <v>40795</v>
          </cell>
          <cell r="H2762" t="str">
            <v>029.110.364.2</v>
          </cell>
          <cell r="I2762">
            <v>0</v>
          </cell>
          <cell r="J2762">
            <v>41285</v>
          </cell>
          <cell r="K2762" t="str">
            <v>DESC</v>
          </cell>
          <cell r="L2762" t="str">
            <v>QUEIJOS</v>
          </cell>
          <cell r="M2762" t="str">
            <v>BOVINOCULTURA DE LEITE</v>
          </cell>
          <cell r="N2762" t="str">
            <v>DAANI Nº 33/2018  - PEAF DACA</v>
          </cell>
          <cell r="O2762" t="str">
            <v>Evilasio Silveira da Rosa</v>
          </cell>
          <cell r="R2762" t="str">
            <v>ANIMAL</v>
          </cell>
          <cell r="S2762" t="str">
            <v>SIM</v>
          </cell>
          <cell r="V2762" t="str">
            <v>São Jorge da mulada/Criúva</v>
          </cell>
          <cell r="X2762" t="str">
            <v>CONVENCIONAL</v>
          </cell>
        </row>
        <row r="2763">
          <cell r="C2763" t="str">
            <v>16.054/11</v>
          </cell>
          <cell r="D2763" t="str">
            <v>BERTUSSI</v>
          </cell>
          <cell r="E2763" t="str">
            <v>CAXIAS DO SUL</v>
          </cell>
          <cell r="G2763">
            <v>40795</v>
          </cell>
          <cell r="H2763" t="str">
            <v>029.110.994.2</v>
          </cell>
          <cell r="I2763">
            <v>0</v>
          </cell>
          <cell r="K2763" t="str">
            <v>DESC</v>
          </cell>
          <cell r="L2763" t="str">
            <v>QUEIJO</v>
          </cell>
          <cell r="M2763" t="str">
            <v>BOVINOCULTURA DE LEITE</v>
          </cell>
          <cell r="O2763" t="str">
            <v>Ana Bertussi</v>
          </cell>
          <cell r="P2763" t="str">
            <v>54  9622 5926 / 9987 6134</v>
          </cell>
          <cell r="R2763" t="str">
            <v>ANIMAL</v>
          </cell>
          <cell r="V2763" t="str">
            <v>São Jorge da Mulada / Criúva</v>
          </cell>
          <cell r="X2763" t="str">
            <v>CONVENCIONAL</v>
          </cell>
        </row>
        <row r="2764">
          <cell r="C2764" t="str">
            <v>16.055/11</v>
          </cell>
          <cell r="D2764" t="str">
            <v xml:space="preserve">SCHMITH </v>
          </cell>
          <cell r="E2764" t="str">
            <v>CAXIAS DO SUL</v>
          </cell>
          <cell r="G2764">
            <v>40795</v>
          </cell>
          <cell r="H2764" t="str">
            <v>029.103.453.5</v>
          </cell>
          <cell r="I2764">
            <v>0</v>
          </cell>
          <cell r="K2764" t="str">
            <v>DESC</v>
          </cell>
          <cell r="L2764" t="str">
            <v>QUEIJO</v>
          </cell>
          <cell r="M2764" t="str">
            <v>BOVINOCULTURA DE LEITE</v>
          </cell>
          <cell r="O2764" t="str">
            <v>Celso dos Passos</v>
          </cell>
          <cell r="P2764" t="str">
            <v>54  9972 8843</v>
          </cell>
          <cell r="R2764" t="str">
            <v>ANIMAL</v>
          </cell>
          <cell r="V2764" t="str">
            <v>Linha Gonçalves / Criúva</v>
          </cell>
          <cell r="X2764" t="str">
            <v>CONVENCIONAL</v>
          </cell>
        </row>
        <row r="2765">
          <cell r="C2765" t="str">
            <v>16.056/11</v>
          </cell>
          <cell r="D2765" t="str">
            <v>ILHÉUS</v>
          </cell>
          <cell r="E2765" t="str">
            <v>CAXIAS DO SUL</v>
          </cell>
          <cell r="G2765">
            <v>40795</v>
          </cell>
          <cell r="H2765" t="str">
            <v xml:space="preserve">029.110.372.3 </v>
          </cell>
          <cell r="I2765">
            <v>0</v>
          </cell>
          <cell r="J2765">
            <v>41285</v>
          </cell>
          <cell r="K2765" t="str">
            <v>DESC</v>
          </cell>
          <cell r="L2765" t="str">
            <v>QUEIJO</v>
          </cell>
          <cell r="M2765" t="str">
            <v>BOVINOCULTURA DE LEITE</v>
          </cell>
          <cell r="O2765" t="str">
            <v>Roberto Camillo Andriollo</v>
          </cell>
          <cell r="P2765" t="str">
            <v>54  9628 7205</v>
          </cell>
          <cell r="R2765" t="str">
            <v>ANIMAL</v>
          </cell>
          <cell r="S2765" t="str">
            <v>SIM</v>
          </cell>
          <cell r="V2765" t="str">
            <v>Ilhéus / Criúva</v>
          </cell>
          <cell r="X2765" t="str">
            <v>CONVENCIONAL</v>
          </cell>
        </row>
        <row r="2766">
          <cell r="C2766" t="str">
            <v>16.057/11</v>
          </cell>
          <cell r="D2766" t="str">
            <v>GRANJA AVICOLA FADANELLI</v>
          </cell>
          <cell r="E2766" t="str">
            <v>CAXIAS DO SUL</v>
          </cell>
          <cell r="F2766" t="str">
            <v>CAXIAS DO SUL</v>
          </cell>
          <cell r="G2766">
            <v>40812</v>
          </cell>
          <cell r="H2766" t="str">
            <v>029.106.299.7</v>
          </cell>
          <cell r="I2766">
            <v>0</v>
          </cell>
          <cell r="J2766">
            <v>41547</v>
          </cell>
          <cell r="K2766">
            <v>41547</v>
          </cell>
          <cell r="L2766" t="str">
            <v>OVOS</v>
          </cell>
          <cell r="M2766" t="str">
            <v>AVICULTURA DE POSTURA</v>
          </cell>
          <cell r="O2766" t="str">
            <v>Alexandre Fadanelli</v>
          </cell>
          <cell r="Q2766" t="str">
            <v>54 3223 1410</v>
          </cell>
          <cell r="R2766" t="str">
            <v>ANIMAL</v>
          </cell>
          <cell r="S2766" t="str">
            <v>SIM</v>
          </cell>
          <cell r="V2766" t="str">
            <v>São Marcos, Linha Feijó</v>
          </cell>
          <cell r="X2766" t="str">
            <v>CONVENCIONAL</v>
          </cell>
        </row>
        <row r="2767">
          <cell r="C2767" t="str">
            <v>16.058/11</v>
          </cell>
          <cell r="D2767" t="str">
            <v>JOÃO OSMAR SILVEIRA GOMES-SANTO EXPEDITO</v>
          </cell>
          <cell r="E2767" t="str">
            <v>CAXIAS DO SUL</v>
          </cell>
          <cell r="G2767">
            <v>40812</v>
          </cell>
          <cell r="H2767" t="str">
            <v>029.109.070.2</v>
          </cell>
          <cell r="I2767">
            <v>0</v>
          </cell>
          <cell r="K2767" t="str">
            <v>DESC</v>
          </cell>
          <cell r="L2767" t="str">
            <v>QUEIJO</v>
          </cell>
          <cell r="M2767" t="str">
            <v>BOVINOCULTURA DE LEITE</v>
          </cell>
          <cell r="O2767" t="str">
            <v>João Osmar Silveira Gomes</v>
          </cell>
          <cell r="P2767" t="str">
            <v>54  9627 2229</v>
          </cell>
          <cell r="R2767" t="str">
            <v>ANIMAL</v>
          </cell>
          <cell r="V2767" t="str">
            <v>Ilhéus / Criúva</v>
          </cell>
          <cell r="X2767" t="str">
            <v>CONVENCIONAL</v>
          </cell>
        </row>
        <row r="2768">
          <cell r="C2768" t="str">
            <v>16.059/11</v>
          </cell>
          <cell r="D2768" t="str">
            <v>LAÉRCIO PEDRONI</v>
          </cell>
          <cell r="E2768" t="str">
            <v>CAXIAS DO SUL</v>
          </cell>
          <cell r="G2768">
            <v>40812</v>
          </cell>
          <cell r="H2768" t="str">
            <v>029.109.505.4</v>
          </cell>
          <cell r="I2768">
            <v>0</v>
          </cell>
          <cell r="K2768" t="str">
            <v>DESC</v>
          </cell>
          <cell r="L2768" t="str">
            <v>OVOS</v>
          </cell>
          <cell r="M2768" t="str">
            <v>AVICULTURA DE POSTURA</v>
          </cell>
          <cell r="O2768" t="str">
            <v>Laércio Pedroni</v>
          </cell>
          <cell r="Q2768" t="str">
            <v>54  3202 2873</v>
          </cell>
          <cell r="R2768" t="str">
            <v>ANIMAL</v>
          </cell>
          <cell r="V2768" t="str">
            <v>São Marco da Linha feijó</v>
          </cell>
          <cell r="X2768" t="str">
            <v>CONVENCIONAL</v>
          </cell>
        </row>
        <row r="2769">
          <cell r="C2769" t="str">
            <v>16.060/11</v>
          </cell>
          <cell r="D2769" t="str">
            <v>PLÁCIDO MAZZAROLLO</v>
          </cell>
          <cell r="E2769" t="str">
            <v>VERANÓPOLIS</v>
          </cell>
          <cell r="F2769" t="str">
            <v>CAXIAS DO SUL</v>
          </cell>
          <cell r="G2769">
            <v>40851</v>
          </cell>
          <cell r="H2769" t="str">
            <v>157.102.865.7</v>
          </cell>
          <cell r="I2769">
            <v>0</v>
          </cell>
          <cell r="K2769">
            <v>40644</v>
          </cell>
          <cell r="L2769" t="str">
            <v>GELÉIAS E DOCES</v>
          </cell>
          <cell r="M2769" t="str">
            <v>FRUTICULTURA</v>
          </cell>
          <cell r="O2769" t="str">
            <v>Plácido Mazzarollo</v>
          </cell>
          <cell r="P2769" t="str">
            <v>54  9156 4429</v>
          </cell>
          <cell r="R2769" t="str">
            <v>VEGETAL</v>
          </cell>
          <cell r="V2769" t="str">
            <v>linha Gonçalves Dias / Com. São Gotardo</v>
          </cell>
          <cell r="W2769" t="str">
            <v>95.330-000</v>
          </cell>
          <cell r="X2769" t="str">
            <v>ORGÂNICO CERTIFICADO</v>
          </cell>
        </row>
        <row r="2770">
          <cell r="C2770" t="str">
            <v>16.061/11</v>
          </cell>
          <cell r="D2770" t="str">
            <v>BOLOS E CIA</v>
          </cell>
          <cell r="E2770" t="str">
            <v>CAXIAS DO SUL</v>
          </cell>
          <cell r="F2770" t="str">
            <v>CAXIAS DO SUL</v>
          </cell>
          <cell r="G2770">
            <v>40875</v>
          </cell>
          <cell r="H2770" t="str">
            <v>029.108.237.8</v>
          </cell>
          <cell r="I2770">
            <v>1</v>
          </cell>
          <cell r="J2770">
            <v>41346</v>
          </cell>
          <cell r="K2770">
            <v>41346</v>
          </cell>
          <cell r="L2770" t="str">
            <v>PANIFICADOS</v>
          </cell>
          <cell r="M2770" t="str">
            <v>TRIGO</v>
          </cell>
          <cell r="N2770" t="str">
            <v xml:space="preserve">OFÍCIO Nº557/2019/SEMMA </v>
          </cell>
          <cell r="O2770" t="str">
            <v>Adriana Tavares Rech</v>
          </cell>
          <cell r="P2770" t="str">
            <v>54  9925 7776</v>
          </cell>
          <cell r="R2770" t="str">
            <v>VEGETAL</v>
          </cell>
          <cell r="S2770" t="str">
            <v>VIGILÂNCIA SANITÁRIA</v>
          </cell>
          <cell r="V2770" t="str">
            <v>São Gotardo de Vila Seca</v>
          </cell>
          <cell r="X2770" t="str">
            <v>CONVENCIONAL</v>
          </cell>
        </row>
        <row r="2771">
          <cell r="C2771" t="str">
            <v>16.062/11</v>
          </cell>
          <cell r="D2771" t="str">
            <v>SAPPORE DI CASA</v>
          </cell>
          <cell r="E2771" t="str">
            <v>CAXIAS DO SUL</v>
          </cell>
          <cell r="G2771">
            <v>40875</v>
          </cell>
          <cell r="H2771" t="str">
            <v>029.104.273.2</v>
          </cell>
          <cell r="I2771">
            <v>0</v>
          </cell>
          <cell r="J2771">
            <v>41345</v>
          </cell>
          <cell r="K2771" t="str">
            <v>DESC</v>
          </cell>
          <cell r="L2771" t="str">
            <v>MASSAS, HORTALIÇAS E BARRA DE CEREAIS</v>
          </cell>
          <cell r="M2771" t="str">
            <v>HORTICULTURA</v>
          </cell>
          <cell r="N2771" t="str">
            <v xml:space="preserve">OFÍCIO Nº557/2019/SEMMA </v>
          </cell>
          <cell r="O2771" t="str">
            <v>TEREZA VENTURIN</v>
          </cell>
          <cell r="Q2771" t="str">
            <v>54 3208 5543</v>
          </cell>
          <cell r="R2771" t="str">
            <v>VEGETAL</v>
          </cell>
          <cell r="S2771" t="str">
            <v>VIGILÂNCIA SANITÁRIA</v>
          </cell>
          <cell r="V2771" t="str">
            <v>Travessão Aliança / Monte Bérico IX Légua</v>
          </cell>
          <cell r="W2771" t="str">
            <v>95.020-972</v>
          </cell>
          <cell r="X2771" t="str">
            <v>CONVENCIONAL</v>
          </cell>
        </row>
        <row r="2772">
          <cell r="C2772" t="str">
            <v>16.063/11</v>
          </cell>
          <cell r="D2772" t="str">
            <v>ODETE BETTÚ LAZZARI</v>
          </cell>
          <cell r="E2772" t="str">
            <v>GARIBALDI</v>
          </cell>
          <cell r="G2772">
            <v>40891</v>
          </cell>
          <cell r="H2772" t="str">
            <v>050.102.685.1</v>
          </cell>
          <cell r="I2772">
            <v>0</v>
          </cell>
          <cell r="K2772" t="str">
            <v>DESC</v>
          </cell>
          <cell r="L2772" t="str">
            <v>GELÉIAS E COMPOTAS</v>
          </cell>
          <cell r="M2772" t="str">
            <v>HORTICULTURA</v>
          </cell>
          <cell r="O2772" t="str">
            <v>Odete Bettú Lazzari</v>
          </cell>
          <cell r="P2772" t="str">
            <v>54 9121 1040</v>
          </cell>
          <cell r="Q2772" t="str">
            <v>54  3464 7755</v>
          </cell>
          <cell r="R2772" t="str">
            <v>VEGETAL</v>
          </cell>
          <cell r="U2772" t="str">
            <v>osteriacolombina@hotmail.com</v>
          </cell>
          <cell r="V2772" t="str">
            <v>Linha São Jorge</v>
          </cell>
          <cell r="W2772" t="str">
            <v>95.720-000</v>
          </cell>
          <cell r="X2772" t="str">
            <v>ORGÂNICO CERTIFICADO</v>
          </cell>
        </row>
        <row r="2773">
          <cell r="C2773" t="str">
            <v>16.064/12</v>
          </cell>
          <cell r="D2773" t="str">
            <v>CASA DO SABOR</v>
          </cell>
          <cell r="E2773" t="str">
            <v>PARAÍ</v>
          </cell>
          <cell r="F2773" t="str">
            <v>CAXIAS DO SUL</v>
          </cell>
          <cell r="G2773">
            <v>40939</v>
          </cell>
          <cell r="H2773" t="str">
            <v>210.100.772.4</v>
          </cell>
          <cell r="I2773">
            <v>1</v>
          </cell>
          <cell r="J2773">
            <v>41030</v>
          </cell>
          <cell r="K2773">
            <v>44795</v>
          </cell>
          <cell r="L2773" t="str">
            <v>DOCES DE FRUTAS, CONSERVAS</v>
          </cell>
          <cell r="M2773" t="str">
            <v>FRUTICULTURA</v>
          </cell>
          <cell r="O2773" t="str">
            <v>Anélio José Pellegrini</v>
          </cell>
          <cell r="Q2773" t="str">
            <v>54 3477 1577</v>
          </cell>
          <cell r="R2773" t="str">
            <v>VEGETAL</v>
          </cell>
          <cell r="S2773" t="str">
            <v>VIGILÂNCIA SANITÁRIA</v>
          </cell>
          <cell r="U2773" t="str">
            <v>contato@casadosabor.ind.br</v>
          </cell>
          <cell r="V2773" t="str">
            <v>RS 324 KM 33 S/N</v>
          </cell>
          <cell r="W2773" t="str">
            <v>95.360-000</v>
          </cell>
          <cell r="X2773" t="str">
            <v>CONVENCIONAL</v>
          </cell>
        </row>
        <row r="2774">
          <cell r="C2774" t="str">
            <v>16.065/12</v>
          </cell>
          <cell r="D2774" t="str">
            <v>CASA DA SERRA</v>
          </cell>
          <cell r="E2774" t="str">
            <v>BENTO GONÇALVES</v>
          </cell>
          <cell r="F2774" t="str">
            <v>CAXIAS DO SUL</v>
          </cell>
          <cell r="G2774">
            <v>40952</v>
          </cell>
          <cell r="H2774" t="str">
            <v>010.105.135.2</v>
          </cell>
          <cell r="I2774">
            <v>1</v>
          </cell>
          <cell r="J2774">
            <v>41485</v>
          </cell>
          <cell r="K2774">
            <v>44739</v>
          </cell>
          <cell r="L2774" t="str">
            <v>SCHMIERS E GELÉIAS</v>
          </cell>
          <cell r="M2774" t="str">
            <v>FRUTICULTURA</v>
          </cell>
          <cell r="N2774" t="str">
            <v>DECLARAÇÃO - 116/2020 SMMA</v>
          </cell>
          <cell r="O2774" t="str">
            <v>MAREJANE DALL ONDER DE TONI</v>
          </cell>
          <cell r="P2774" t="str">
            <v>54 9957 6898</v>
          </cell>
          <cell r="Q2774" t="str">
            <v>54  3455 6235</v>
          </cell>
          <cell r="R2774" t="str">
            <v>VEGETAL</v>
          </cell>
          <cell r="S2774" t="str">
            <v>VIGILÂNCIA SANITÁRIA</v>
          </cell>
          <cell r="U2774" t="str">
            <v>janegeleias@yahoo.com.br</v>
          </cell>
          <cell r="V2774" t="str">
            <v>Linha Palmeiro</v>
          </cell>
          <cell r="X2774" t="str">
            <v>CONVENCIONAL</v>
          </cell>
        </row>
        <row r="2775">
          <cell r="C2775" t="str">
            <v>16.066/12</v>
          </cell>
          <cell r="D2775" t="str">
            <v>MARICHÁ</v>
          </cell>
          <cell r="E2775" t="str">
            <v>ANTÔNIO PRADO</v>
          </cell>
          <cell r="F2775" t="str">
            <v>CAXIAS DO SUL</v>
          </cell>
          <cell r="G2775">
            <v>40952</v>
          </cell>
          <cell r="H2775" t="str">
            <v>003.103.555.8</v>
          </cell>
          <cell r="I2775">
            <v>1</v>
          </cell>
          <cell r="J2775">
            <v>41075</v>
          </cell>
          <cell r="K2775">
            <v>45075</v>
          </cell>
          <cell r="L2775" t="str">
            <v>CHÁS DIVERSOS, FRUTAS CRISTALIZADAS</v>
          </cell>
          <cell r="M2775" t="str">
            <v>ERVAS E FRUTAS</v>
          </cell>
          <cell r="N2775" t="str">
            <v>DNILA EMATER</v>
          </cell>
          <cell r="O2775" t="str">
            <v>ANA MARISA CHILANTI</v>
          </cell>
          <cell r="P2775" t="str">
            <v>54 99932 3638</v>
          </cell>
          <cell r="Q2775" t="str">
            <v>54 3293 5124</v>
          </cell>
          <cell r="R2775" t="str">
            <v>VEGETAL</v>
          </cell>
          <cell r="S2775" t="str">
            <v>VIGILÂNCIA SANITÁRIA</v>
          </cell>
          <cell r="V2775" t="str">
            <v>Linha São João, S/N - 2º Distrito</v>
          </cell>
          <cell r="W2775" t="str">
            <v>95.250-000</v>
          </cell>
          <cell r="X2775" t="str">
            <v>ORGÂNICO CERTIFICADO</v>
          </cell>
        </row>
        <row r="2776">
          <cell r="C2776" t="str">
            <v>16.067/12</v>
          </cell>
          <cell r="D2776" t="str">
            <v xml:space="preserve">SABORES DA MONTANHA </v>
          </cell>
          <cell r="E2776" t="str">
            <v>PINTO BANDEIRA</v>
          </cell>
          <cell r="F2776" t="str">
            <v>CAXIAS DO SUL</v>
          </cell>
          <cell r="G2776">
            <v>40953</v>
          </cell>
          <cell r="H2776" t="str">
            <v>489.100.333.1</v>
          </cell>
          <cell r="I2776">
            <v>1</v>
          </cell>
          <cell r="J2776">
            <v>41563</v>
          </cell>
          <cell r="K2776">
            <v>45128</v>
          </cell>
          <cell r="L2776" t="str">
            <v>DOCES DE FRUTAS, GELEIAS, CONSERVAS VEGETAIS, CONFEITARIA, MOLHOS E EXTRATOS, FRUTAS CRISTALIZADAS E DESIDRATADAS</v>
          </cell>
          <cell r="M2776" t="str">
            <v>HORTICULTURA E FRUTICULTURA</v>
          </cell>
          <cell r="N2776" t="str">
            <v>DNI 002/2022 SMAPCIMA / DNILA EMATER</v>
          </cell>
          <cell r="O2776" t="str">
            <v>CIRLEY MARIA ANTUNES DOS SANTOS LORENZATTI</v>
          </cell>
          <cell r="P2776" t="str">
            <v>54 99969 9150</v>
          </cell>
          <cell r="R2776" t="str">
            <v>VEGETAL</v>
          </cell>
          <cell r="S2776" t="str">
            <v>VIGILÂNCIA SANITÁRIA</v>
          </cell>
          <cell r="U2776" t="str">
            <v>saboresdamontanha@gmail.com</v>
          </cell>
          <cell r="V2776" t="str">
            <v>Linha Jansen 350</v>
          </cell>
          <cell r="W2776" t="str">
            <v>95.717-000</v>
          </cell>
          <cell r="X2776" t="str">
            <v>CONVENCIONAL</v>
          </cell>
        </row>
        <row r="2777">
          <cell r="C2777" t="str">
            <v>16.068/12</v>
          </cell>
          <cell r="D2777" t="str">
            <v>BELLÉ</v>
          </cell>
          <cell r="E2777" t="str">
            <v>ANTÔNIO PRADO</v>
          </cell>
          <cell r="F2777" t="str">
            <v>CAXIAS DO SUL</v>
          </cell>
          <cell r="G2777">
            <v>40953</v>
          </cell>
          <cell r="H2777" t="str">
            <v>003.001.693.2</v>
          </cell>
          <cell r="I2777">
            <v>1</v>
          </cell>
          <cell r="J2777">
            <v>41586</v>
          </cell>
          <cell r="K2777">
            <v>45072</v>
          </cell>
          <cell r="L2777" t="str">
            <v>SUCOS, GELEIA, MOLHOS, TEMPEROS DESIDRATADOS, POLPAS, FRUTAS DESIDRATADAS, BEBIDA</v>
          </cell>
          <cell r="M2777" t="str">
            <v>FRUTICULTURA, HORTICULTURA, PANCS</v>
          </cell>
          <cell r="N2777" t="str">
            <v>DNILA EMATER</v>
          </cell>
          <cell r="O2777" t="str">
            <v>NÉLIO ROBERTO BELLÉ</v>
          </cell>
          <cell r="P2777" t="str">
            <v>54 99969 5806</v>
          </cell>
          <cell r="R2777" t="str">
            <v>BEBIDAS/VEGETAL</v>
          </cell>
          <cell r="S2777" t="str">
            <v>VIGILÂNCIA SANITÁRIA / MAPA</v>
          </cell>
          <cell r="U2777" t="str">
            <v>belleagroindustria@gmail.com</v>
          </cell>
          <cell r="V2777" t="str">
            <v>Linha Silva Tavares, S/N, Capela São José - Vila Santana</v>
          </cell>
          <cell r="W2777" t="str">
            <v>95.250-000</v>
          </cell>
          <cell r="X2777" t="str">
            <v>ORGÂNICO CERTIFICADO</v>
          </cell>
        </row>
        <row r="2778">
          <cell r="C2778" t="str">
            <v>16.069/12</v>
          </cell>
          <cell r="D2778" t="str">
            <v>MAG ALIMENTOS</v>
          </cell>
          <cell r="E2778" t="str">
            <v>ANTÔNIO PRADO</v>
          </cell>
          <cell r="F2778" t="str">
            <v>CAXIAS DO SUL</v>
          </cell>
          <cell r="G2778">
            <v>40953</v>
          </cell>
          <cell r="H2778" t="str">
            <v>003.104.172.8</v>
          </cell>
          <cell r="I2778">
            <v>0</v>
          </cell>
          <cell r="K2778">
            <v>40953</v>
          </cell>
          <cell r="L2778" t="str">
            <v>SUCO E SCHMIER</v>
          </cell>
          <cell r="M2778" t="str">
            <v>VITIVINICULTURA E FRUTICULTURA</v>
          </cell>
          <cell r="O2778" t="str">
            <v>Arlei Magnabosco</v>
          </cell>
          <cell r="Q2778" t="str">
            <v>54 3293 3931</v>
          </cell>
          <cell r="R2778" t="str">
            <v>BEBIDAS/VEGETAL</v>
          </cell>
          <cell r="V2778" t="str">
            <v>RS 122 Km 123 n° 530</v>
          </cell>
          <cell r="X2778" t="str">
            <v>CONVENCIONAL</v>
          </cell>
        </row>
        <row r="2779">
          <cell r="C2779" t="str">
            <v>16.070/12</v>
          </cell>
          <cell r="D2779" t="str">
            <v>COOPEG – COOPERATIVA DOS PRODUTORES ECOLOGISTAS DE GARIBALDI</v>
          </cell>
          <cell r="E2779" t="str">
            <v>GARIBALDI</v>
          </cell>
          <cell r="F2779" t="str">
            <v>CAXIAS DO SUL</v>
          </cell>
          <cell r="G2779">
            <v>40953</v>
          </cell>
          <cell r="H2779" t="str">
            <v>050.106.869.4</v>
          </cell>
          <cell r="I2779">
            <v>1</v>
          </cell>
          <cell r="J2779">
            <v>41120</v>
          </cell>
          <cell r="K2779">
            <v>41120</v>
          </cell>
          <cell r="L2779" t="str">
            <v>SUCO, VINHO E ESPUMANTE, GELEIAS, MOLHOS</v>
          </cell>
          <cell r="M2779" t="str">
            <v>VITIVINICULTURA</v>
          </cell>
          <cell r="O2779" t="str">
            <v>Salete da Silva</v>
          </cell>
          <cell r="P2779" t="str">
            <v>54  9677 3688</v>
          </cell>
          <cell r="Q2779" t="str">
            <v>54 3462 2614</v>
          </cell>
          <cell r="R2779" t="str">
            <v>BEBIDAS/VEGETAL</v>
          </cell>
          <cell r="S2779" t="str">
            <v>VIGILÂNCIA SANITÁRIA / MAPA</v>
          </cell>
          <cell r="U2779" t="str">
            <v>copeg@copeg.com.br</v>
          </cell>
          <cell r="V2779" t="str">
            <v>Linha São Luis do Araripe, 1º Distrito</v>
          </cell>
          <cell r="W2779" t="str">
            <v>95.720-000</v>
          </cell>
          <cell r="X2779" t="str">
            <v>ORGÂNICO CERTIFICADO</v>
          </cell>
        </row>
        <row r="2780">
          <cell r="C2780" t="str">
            <v>16.071/12</v>
          </cell>
          <cell r="D2780" t="str">
            <v>DITADI PRODUTOS COLONIAIS</v>
          </cell>
          <cell r="E2780" t="str">
            <v>NOVA ROMA DO SUL</v>
          </cell>
          <cell r="F2780" t="str">
            <v>CAXIAS DO SUL</v>
          </cell>
          <cell r="G2780">
            <v>40976</v>
          </cell>
          <cell r="H2780" t="str">
            <v>295.000.360.0</v>
          </cell>
          <cell r="I2780">
            <v>1</v>
          </cell>
          <cell r="J2780">
            <v>41260</v>
          </cell>
          <cell r="K2780">
            <v>44741</v>
          </cell>
          <cell r="L2780" t="str">
            <v>CONSERVAS, COMPOTAS, DOCES</v>
          </cell>
          <cell r="M2780" t="str">
            <v>FRUTICULTURA</v>
          </cell>
          <cell r="O2780" t="str">
            <v>Zeli Scapinello Ditadi</v>
          </cell>
          <cell r="Q2780" t="str">
            <v>54 3294 1788</v>
          </cell>
          <cell r="R2780" t="str">
            <v>VEGETAL</v>
          </cell>
          <cell r="S2780" t="str">
            <v>VIGILÂNCIA SANITÁRIA</v>
          </cell>
          <cell r="V2780" t="str">
            <v>linha Trajano de Medeiros</v>
          </cell>
          <cell r="X2780" t="str">
            <v>ORGÂNICO CERTIFICADO</v>
          </cell>
        </row>
        <row r="2781">
          <cell r="C2781" t="str">
            <v>16.072/12</v>
          </cell>
          <cell r="D2781" t="str">
            <v>KOPPER</v>
          </cell>
          <cell r="E2781" t="str">
            <v>NOVA PRATA</v>
          </cell>
          <cell r="G2781">
            <v>40977</v>
          </cell>
          <cell r="H2781" t="str">
            <v>085.104.717.3</v>
          </cell>
          <cell r="I2781">
            <v>0</v>
          </cell>
          <cell r="K2781" t="str">
            <v>DESC</v>
          </cell>
          <cell r="L2781" t="str">
            <v>EMBUTIDOS E CARNE</v>
          </cell>
          <cell r="M2781" t="str">
            <v>SUINOCULTURA E BOVINOCULTURA DE CORTE</v>
          </cell>
          <cell r="O2781" t="str">
            <v>Cleio Luis Koprovski</v>
          </cell>
          <cell r="Q2781" t="str">
            <v>54 3242 5128</v>
          </cell>
          <cell r="R2781" t="str">
            <v>ANIMAL</v>
          </cell>
          <cell r="V2781" t="str">
            <v>Gramadinho</v>
          </cell>
          <cell r="X2781" t="str">
            <v>CONVENCIONAL</v>
          </cell>
        </row>
        <row r="2782">
          <cell r="C2782" t="str">
            <v>16.073/12</v>
          </cell>
          <cell r="D2782" t="str">
            <v>JOÃO SANTI</v>
          </cell>
          <cell r="E2782" t="str">
            <v>NOVA ROMA DO SUL</v>
          </cell>
          <cell r="G2782">
            <v>40990</v>
          </cell>
          <cell r="H2782" t="str">
            <v>295.100.522.3</v>
          </cell>
          <cell r="I2782">
            <v>0</v>
          </cell>
          <cell r="K2782" t="str">
            <v>DESC</v>
          </cell>
          <cell r="L2782" t="str">
            <v>CONSERVAS, COMPOTAS, DOCES</v>
          </cell>
          <cell r="M2782" t="str">
            <v>FRUTICULTURA</v>
          </cell>
          <cell r="O2782" t="str">
            <v>João Santi</v>
          </cell>
          <cell r="Q2782" t="str">
            <v>54 3294 1064</v>
          </cell>
          <cell r="R2782" t="str">
            <v>VEGETAL</v>
          </cell>
          <cell r="V2782" t="str">
            <v>Linha Paranagua</v>
          </cell>
          <cell r="X2782" t="str">
            <v>CONVENCIONAL</v>
          </cell>
        </row>
        <row r="2783">
          <cell r="C2783" t="str">
            <v>16.074/12</v>
          </cell>
          <cell r="D2783" t="str">
            <v>ZANOTTO E PIGATTO PRODUTOS COLONIAIS</v>
          </cell>
          <cell r="E2783" t="str">
            <v>NOVA ROMA DO SUL</v>
          </cell>
          <cell r="F2783" t="str">
            <v>CAXIAS DO SUL</v>
          </cell>
          <cell r="G2783">
            <v>40990</v>
          </cell>
          <cell r="H2783" t="str">
            <v>295.000.500.9</v>
          </cell>
          <cell r="I2783">
            <v>1</v>
          </cell>
          <cell r="J2783">
            <v>41832</v>
          </cell>
          <cell r="K2783">
            <v>44732</v>
          </cell>
          <cell r="L2783" t="str">
            <v>PANIFICADOS - PÃES, CUCAS, PIZZAS E LASANHAS</v>
          </cell>
          <cell r="M2783" t="str">
            <v>TRIGO</v>
          </cell>
          <cell r="N2783" t="str">
            <v>LO SMAMA Nº 025/2019</v>
          </cell>
          <cell r="O2783" t="str">
            <v>Adenise Zanotto Pigatto</v>
          </cell>
          <cell r="P2783" t="str">
            <v>54 99997 1304</v>
          </cell>
          <cell r="R2783" t="str">
            <v>VEGETAL</v>
          </cell>
          <cell r="S2783" t="str">
            <v>VIGILÂNCIA SANITÁRIA</v>
          </cell>
          <cell r="U2783" t="str">
            <v>adenisezanotto@hotmail.com</v>
          </cell>
          <cell r="V2783" t="str">
            <v>Linha Nova Treviso, 320 - Interior</v>
          </cell>
          <cell r="W2783" t="str">
            <v>95.260-000</v>
          </cell>
          <cell r="X2783" t="str">
            <v>CONVENCIONAL</v>
          </cell>
        </row>
        <row r="2784">
          <cell r="C2784" t="str">
            <v>16.075/12</v>
          </cell>
          <cell r="D2784" t="str">
            <v>FOPPA - DOCE VIDA</v>
          </cell>
          <cell r="E2784" t="str">
            <v>CARLOS BARBOSA</v>
          </cell>
          <cell r="F2784" t="str">
            <v>CAXIAS DO SUL</v>
          </cell>
          <cell r="G2784">
            <v>41054</v>
          </cell>
          <cell r="H2784" t="str">
            <v>026.003.306.5</v>
          </cell>
          <cell r="I2784">
            <v>0</v>
          </cell>
          <cell r="J2784">
            <v>41450</v>
          </cell>
          <cell r="K2784">
            <v>44650</v>
          </cell>
          <cell r="L2784" t="str">
            <v xml:space="preserve">DOCES E GELÉIAS E CONSERVAS </v>
          </cell>
          <cell r="M2784" t="str">
            <v>HORTICULTURA</v>
          </cell>
          <cell r="O2784" t="str">
            <v>Flávio Foppa</v>
          </cell>
          <cell r="P2784" t="str">
            <v>54 9972 5487</v>
          </cell>
          <cell r="R2784" t="str">
            <v>VEGETAL</v>
          </cell>
          <cell r="S2784" t="str">
            <v>VIGILÂNCIA SANITÁRIA</v>
          </cell>
          <cell r="U2784" t="str">
            <v>agroindustriafoppa@hotmail.com</v>
          </cell>
          <cell r="V2784" t="str">
            <v>Estrada Geral Linha Brasília</v>
          </cell>
          <cell r="W2784" t="str">
            <v>95.185-000</v>
          </cell>
          <cell r="X2784" t="str">
            <v>PARALELA</v>
          </cell>
        </row>
        <row r="2785">
          <cell r="C2785" t="str">
            <v>16.076/12</v>
          </cell>
          <cell r="D2785" t="str">
            <v>GRANJA AVÍCOLA TAUFER</v>
          </cell>
          <cell r="E2785" t="str">
            <v>CARLOS BARBOSA</v>
          </cell>
          <cell r="F2785" t="str">
            <v>CAXIAS DO SUL</v>
          </cell>
          <cell r="G2785">
            <v>41054</v>
          </cell>
          <cell r="H2785" t="str">
            <v>026.101.794.2</v>
          </cell>
          <cell r="I2785">
            <v>0</v>
          </cell>
          <cell r="K2785">
            <v>41054</v>
          </cell>
          <cell r="L2785" t="str">
            <v>OVOS E FEIJÃO</v>
          </cell>
          <cell r="M2785" t="str">
            <v>AVICULTURA DE POSTURA E FEIJÃO</v>
          </cell>
          <cell r="O2785" t="str">
            <v>Nilvio Taufer</v>
          </cell>
          <cell r="P2785" t="str">
            <v>54 9932 6162</v>
          </cell>
          <cell r="Q2785" t="str">
            <v>54 3504 4073</v>
          </cell>
          <cell r="R2785" t="str">
            <v>ANIMAL/VEGETAL</v>
          </cell>
          <cell r="V2785" t="str">
            <v>Estrada Geral Linha Doze</v>
          </cell>
          <cell r="W2785" t="str">
            <v>95.185-000</v>
          </cell>
          <cell r="X2785" t="str">
            <v>CONVENCIONAL</v>
          </cell>
        </row>
        <row r="2786">
          <cell r="C2786" t="str">
            <v>16.077/12</v>
          </cell>
          <cell r="D2786" t="str">
            <v>TOMÉ</v>
          </cell>
          <cell r="E2786" t="str">
            <v>SÃO MARCOS</v>
          </cell>
          <cell r="F2786" t="str">
            <v>CAXIAS DO SUL</v>
          </cell>
          <cell r="G2786">
            <v>40939</v>
          </cell>
          <cell r="H2786" t="str">
            <v>224.101.857.5</v>
          </cell>
          <cell r="I2786">
            <v>1</v>
          </cell>
          <cell r="J2786">
            <v>41260</v>
          </cell>
          <cell r="K2786">
            <v>44769</v>
          </cell>
          <cell r="L2786" t="str">
            <v>MASSAS</v>
          </cell>
          <cell r="M2786" t="str">
            <v xml:space="preserve">TRIGO </v>
          </cell>
          <cell r="N2786" t="str">
            <v>Declaração Mun nº 009/2022 (DILA)</v>
          </cell>
          <cell r="O2786" t="str">
            <v>Izabel Cechinato Tomé</v>
          </cell>
          <cell r="P2786" t="str">
            <v>54 99104 1345</v>
          </cell>
          <cell r="Q2786" t="str">
            <v>54 3291 4514</v>
          </cell>
          <cell r="R2786" t="str">
            <v>VEGETAL</v>
          </cell>
          <cell r="S2786" t="str">
            <v>VIGILÂNCIA SANITÁRIA</v>
          </cell>
          <cell r="U2786" t="str">
            <v>agroindustriatome@gmail.com</v>
          </cell>
          <cell r="V2786" t="str">
            <v>Linha Rosita Sul, s/nº -  Capela Santo Henrique</v>
          </cell>
          <cell r="W2786" t="str">
            <v>95.190-000</v>
          </cell>
          <cell r="X2786" t="str">
            <v>CONVENCIONAL</v>
          </cell>
        </row>
        <row r="2787">
          <cell r="C2787" t="str">
            <v>16.078/12</v>
          </cell>
          <cell r="D2787" t="str">
            <v>SAPORE DEL FORNO</v>
          </cell>
          <cell r="E2787" t="str">
            <v>SÃO MARCOS</v>
          </cell>
          <cell r="F2787" t="str">
            <v>CAXIAS DO SUL</v>
          </cell>
          <cell r="G2787">
            <v>40939</v>
          </cell>
          <cell r="H2787" t="str">
            <v>224.102.199.1</v>
          </cell>
          <cell r="I2787">
            <v>1</v>
          </cell>
          <cell r="J2787">
            <v>41260</v>
          </cell>
          <cell r="K2787">
            <v>44626</v>
          </cell>
          <cell r="L2787" t="str">
            <v>PANIFICADOS - PÃES, BISCOITOS, BISCOITO E CUCA</v>
          </cell>
          <cell r="M2787" t="str">
            <v>TRIGO E MILHO</v>
          </cell>
          <cell r="N2787" t="str">
            <v>DECLARAÇÃO N° 008/2022</v>
          </cell>
          <cell r="O2787" t="str">
            <v>Simone Scopel Menegon</v>
          </cell>
          <cell r="P2787" t="str">
            <v>54 99163 8537</v>
          </cell>
          <cell r="R2787" t="str">
            <v>VEGETAL</v>
          </cell>
          <cell r="S2787" t="str">
            <v>VIGILÂNCIA SANITÁRIA</v>
          </cell>
          <cell r="U2787" t="str">
            <v>karlinhamenegon@hotmail.com</v>
          </cell>
          <cell r="V2787" t="str">
            <v>Linha Edith, s/n° - Interior</v>
          </cell>
          <cell r="W2787" t="str">
            <v>95.190-000</v>
          </cell>
          <cell r="X2787" t="str">
            <v>CONVENCIONAL</v>
          </cell>
        </row>
        <row r="2788">
          <cell r="C2788" t="str">
            <v>16.079/12</v>
          </cell>
          <cell r="D2788" t="str">
            <v>LAZZARETTI</v>
          </cell>
          <cell r="E2788" t="str">
            <v>SÃO MARCOS</v>
          </cell>
          <cell r="F2788" t="str">
            <v>CAXIAS DO SUL</v>
          </cell>
          <cell r="G2788">
            <v>40939</v>
          </cell>
          <cell r="H2788" t="str">
            <v>224.102.068.5</v>
          </cell>
          <cell r="I2788">
            <v>1</v>
          </cell>
          <cell r="J2788">
            <v>41491</v>
          </cell>
          <cell r="K2788">
            <v>44740</v>
          </cell>
          <cell r="L2788" t="str">
            <v>GELEIAS, SCHIMIER, CONSERVAS OU DOCE EM CALDA (FIGO, AMORA, UVA, GOIABA, MAÇÃ E ABÓBORA)</v>
          </cell>
          <cell r="M2788" t="str">
            <v>HORTICULTURA</v>
          </cell>
          <cell r="N2788" t="str">
            <v>DECLARAÇÃO 007/2022</v>
          </cell>
          <cell r="O2788" t="str">
            <v>ANA ELISA RIGON LAZARETTI</v>
          </cell>
          <cell r="P2788" t="str">
            <v>54 99920 1415</v>
          </cell>
          <cell r="R2788" t="str">
            <v>VEGETAL</v>
          </cell>
          <cell r="S2788" t="str">
            <v>VIGILÂNCIA SANITÁRIA</v>
          </cell>
          <cell r="U2788" t="str">
            <v>edian@matrilaz.com.br</v>
          </cell>
          <cell r="V2788" t="str">
            <v>Linha Edith, s/n° - Interior</v>
          </cell>
          <cell r="W2788" t="str">
            <v>95.190-000</v>
          </cell>
          <cell r="X2788" t="str">
            <v>CONVENCIONAL</v>
          </cell>
        </row>
        <row r="2789">
          <cell r="C2789" t="str">
            <v>16.080/12</v>
          </cell>
          <cell r="D2789" t="str">
            <v>MARCOLATE</v>
          </cell>
          <cell r="E2789" t="str">
            <v>SÃO MARCOS</v>
          </cell>
          <cell r="G2789">
            <v>41078</v>
          </cell>
          <cell r="H2789" t="str">
            <v>224.102.927.5</v>
          </cell>
          <cell r="I2789">
            <v>0</v>
          </cell>
          <cell r="K2789" t="str">
            <v>DESC</v>
          </cell>
          <cell r="L2789" t="str">
            <v xml:space="preserve">LEITE E QUEIJO </v>
          </cell>
          <cell r="M2789" t="str">
            <v>BOVINOCULTURA DE LEITE</v>
          </cell>
          <cell r="O2789" t="str">
            <v>Sonia de Oliveira</v>
          </cell>
          <cell r="Q2789" t="str">
            <v>54 32911143</v>
          </cell>
          <cell r="R2789" t="str">
            <v>ANIMAL</v>
          </cell>
          <cell r="V2789" t="str">
            <v>Linha Edith - s/nº</v>
          </cell>
          <cell r="W2789" t="str">
            <v>95.190-000</v>
          </cell>
          <cell r="X2789" t="str">
            <v>CONVENCIONAL</v>
          </cell>
        </row>
        <row r="2790">
          <cell r="C2790" t="str">
            <v>16.081/12</v>
          </cell>
          <cell r="D2790" t="str">
            <v>PRODUTOS COLONIAIS GABRIEL</v>
          </cell>
          <cell r="E2790" t="str">
            <v>MONTE BELO DO SUL</v>
          </cell>
          <cell r="F2790" t="str">
            <v>CAXIAS DO SUL</v>
          </cell>
          <cell r="G2790">
            <v>41078</v>
          </cell>
          <cell r="H2790" t="str">
            <v>374.100.635.3</v>
          </cell>
          <cell r="I2790">
            <v>1</v>
          </cell>
          <cell r="J2790">
            <v>41285</v>
          </cell>
          <cell r="K2790">
            <v>45134</v>
          </cell>
          <cell r="L2790" t="str">
            <v>DOCE CREMOSO, GELEIAS, DOCE EM CALDA, FRUTAS CRISTALIZADAS, ALHO NEGRO</v>
          </cell>
          <cell r="M2790" t="str">
            <v>FRUTICULTURA</v>
          </cell>
          <cell r="N2790" t="str">
            <v>DNILA 003/2019</v>
          </cell>
          <cell r="O2790" t="str">
            <v>ALIETE LUCIA FILIPPI GABRIEL</v>
          </cell>
          <cell r="P2790" t="str">
            <v>54 99938 8876</v>
          </cell>
          <cell r="Q2790" t="str">
            <v>54 3457 1548</v>
          </cell>
          <cell r="R2790" t="str">
            <v>VEGETAL</v>
          </cell>
          <cell r="S2790" t="str">
            <v>VIGILÂNCIA SANITÁRIA</v>
          </cell>
          <cell r="U2790" t="str">
            <v>produtoscoloniaisgabriel@yahoo.com.br</v>
          </cell>
          <cell r="V2790" t="str">
            <v>Av. Sagrada Familia, 1525 - Centro</v>
          </cell>
          <cell r="W2790" t="str">
            <v>95.718-000</v>
          </cell>
          <cell r="X2790" t="str">
            <v>CONVENCIONAL</v>
          </cell>
        </row>
        <row r="2791">
          <cell r="C2791" t="str">
            <v>16.082/12</v>
          </cell>
          <cell r="D2791" t="str">
            <v>ZANELLA</v>
          </cell>
          <cell r="E2791" t="str">
            <v>SÃO MARCOS</v>
          </cell>
          <cell r="F2791" t="str">
            <v>CAXIAS DO SUL</v>
          </cell>
          <cell r="G2791">
            <v>41078</v>
          </cell>
          <cell r="H2791" t="str">
            <v>224.101.411.1</v>
          </cell>
          <cell r="I2791">
            <v>0</v>
          </cell>
          <cell r="K2791">
            <v>44377</v>
          </cell>
          <cell r="L2791" t="str">
            <v>ALHO ENCARTELADO</v>
          </cell>
          <cell r="M2791" t="str">
            <v>ALHO</v>
          </cell>
          <cell r="O2791" t="str">
            <v>Valmor Zanella</v>
          </cell>
          <cell r="P2791" t="str">
            <v>54 99934 8652</v>
          </cell>
          <cell r="R2791" t="str">
            <v>VEGETAL</v>
          </cell>
          <cell r="U2791" t="str">
            <v>valmoragro@hotmail.com</v>
          </cell>
          <cell r="V2791" t="str">
            <v>Capela Linha Santana, s/nº</v>
          </cell>
          <cell r="W2791" t="str">
            <v>95.190-000</v>
          </cell>
          <cell r="X2791" t="str">
            <v>CONVENCIONAL</v>
          </cell>
        </row>
        <row r="2792">
          <cell r="C2792" t="str">
            <v>16.083/12</v>
          </cell>
          <cell r="D2792" t="str">
            <v>MOINHO SÃO CRISTÓVÃO</v>
          </cell>
          <cell r="E2792" t="str">
            <v>NOVA PRATA</v>
          </cell>
          <cell r="G2792">
            <v>41261</v>
          </cell>
          <cell r="H2792" t="str">
            <v>085.103.205.2</v>
          </cell>
          <cell r="I2792">
            <v>0</v>
          </cell>
          <cell r="K2792" t="str">
            <v>DESC</v>
          </cell>
          <cell r="L2792" t="str">
            <v>FARINHA DE MILHO</v>
          </cell>
          <cell r="M2792" t="str">
            <v>MILHO</v>
          </cell>
          <cell r="O2792" t="str">
            <v>Aurélio Dall'Agnol</v>
          </cell>
          <cell r="Q2792" t="str">
            <v>54 3242 5922</v>
          </cell>
          <cell r="R2792" t="str">
            <v>VEGETAL</v>
          </cell>
          <cell r="V2792" t="str">
            <v>Comunidade de São Belin</v>
          </cell>
          <cell r="W2792" t="str">
            <v>95.320-000</v>
          </cell>
          <cell r="X2792" t="str">
            <v>CONVENCIONAL</v>
          </cell>
        </row>
        <row r="2793">
          <cell r="C2793" t="str">
            <v>16.084/12</v>
          </cell>
          <cell r="D2793" t="str">
            <v xml:space="preserve">RAUBER </v>
          </cell>
          <cell r="E2793" t="str">
            <v>CAXIAS DO SUL</v>
          </cell>
          <cell r="F2793" t="str">
            <v>CAXIAS DO SUL</v>
          </cell>
          <cell r="G2793">
            <v>41277</v>
          </cell>
          <cell r="H2793" t="str">
            <v>030.103.979.8</v>
          </cell>
          <cell r="I2793">
            <v>1</v>
          </cell>
          <cell r="J2793">
            <v>41864</v>
          </cell>
          <cell r="K2793">
            <v>41864</v>
          </cell>
          <cell r="L2793" t="str">
            <v>MASSAS</v>
          </cell>
          <cell r="M2793" t="str">
            <v>TRIGO</v>
          </cell>
          <cell r="N2793" t="str">
            <v>OFÍCIO Nº557/2019/SEMMA</v>
          </cell>
          <cell r="O2793" t="str">
            <v>Marlise Gertrudes Thomas Rauber</v>
          </cell>
          <cell r="P2793" t="str">
            <v>54 9628 6660</v>
          </cell>
          <cell r="R2793" t="str">
            <v>VEGETAL</v>
          </cell>
          <cell r="S2793" t="str">
            <v>VIGILÂNCIA SANITÁRIA</v>
          </cell>
          <cell r="V2793" t="str">
            <v>Linha Sebastopol, Vila Cristina</v>
          </cell>
          <cell r="W2793" t="str">
            <v>95.090-050</v>
          </cell>
          <cell r="X2793" t="str">
            <v>CONVENCIONAL</v>
          </cell>
        </row>
        <row r="2794">
          <cell r="C2794" t="str">
            <v>16.085/12</v>
          </cell>
          <cell r="D2794" t="str">
            <v>SALVI-INDÚSTRIA E COMÉRCIO DE ALIMENTOS</v>
          </cell>
          <cell r="E2794" t="str">
            <v>CARLOS BARBOSA</v>
          </cell>
          <cell r="F2794" t="str">
            <v>CAXIAS DO SUL</v>
          </cell>
          <cell r="G2794">
            <v>41103</v>
          </cell>
          <cell r="H2794" t="str">
            <v>026.003.478.9</v>
          </cell>
          <cell r="I2794">
            <v>0</v>
          </cell>
          <cell r="K2794">
            <v>41103</v>
          </cell>
          <cell r="L2794" t="str">
            <v>VEGETAIS MINIMAMENTE PROCESSADOS</v>
          </cell>
          <cell r="M2794" t="str">
            <v>MANDIOCA, VAGEM, COUVE-FLOR E BROCÓLIS</v>
          </cell>
          <cell r="O2794" t="str">
            <v>Domingo Salvi</v>
          </cell>
          <cell r="P2794" t="str">
            <v>54 9997 7319</v>
          </cell>
          <cell r="Q2794" t="str">
            <v>54 3433 1067</v>
          </cell>
          <cell r="R2794" t="str">
            <v>VEGETAL</v>
          </cell>
          <cell r="U2794" t="str">
            <v>salvialimentos@bol.com.br</v>
          </cell>
          <cell r="V2794" t="str">
            <v>Bairro Coblens</v>
          </cell>
          <cell r="W2794" t="str">
            <v>95.185-000</v>
          </cell>
          <cell r="X2794" t="str">
            <v>CONVENCIONAL</v>
          </cell>
        </row>
        <row r="2795">
          <cell r="C2795" t="str">
            <v>16.086/12</v>
          </cell>
          <cell r="D2795" t="str">
            <v>FAMILIAR GERALDO CANAL</v>
          </cell>
          <cell r="E2795" t="str">
            <v>CARLOS BARBOSA</v>
          </cell>
          <cell r="G2795">
            <v>41103</v>
          </cell>
          <cell r="H2795" t="str">
            <v>026.102.241.5</v>
          </cell>
          <cell r="I2795">
            <v>0</v>
          </cell>
          <cell r="J2795">
            <v>41922</v>
          </cell>
          <cell r="K2795" t="str">
            <v>DESC</v>
          </cell>
          <cell r="L2795" t="str">
            <v>EMBUTIDOS</v>
          </cell>
          <cell r="M2795" t="str">
            <v>SUINOCULTURA</v>
          </cell>
          <cell r="O2795" t="str">
            <v>Geraldo Canal</v>
          </cell>
          <cell r="Q2795" t="str">
            <v>54 3037 3542</v>
          </cell>
          <cell r="R2795" t="str">
            <v>ANIMAL</v>
          </cell>
          <cell r="S2795" t="str">
            <v>SIM</v>
          </cell>
          <cell r="U2795" t="str">
            <v>geraldo_canal@hotmail.com</v>
          </cell>
          <cell r="V2795" t="str">
            <v>Linha Desenove</v>
          </cell>
          <cell r="W2795" t="str">
            <v>95.185-000</v>
          </cell>
          <cell r="X2795" t="str">
            <v>CONVENCIONAL</v>
          </cell>
        </row>
        <row r="2796">
          <cell r="C2796" t="str">
            <v>16.087/12</v>
          </cell>
          <cell r="D2796" t="str">
            <v>CACHAÇARIA VELHO ALAMBIQUE</v>
          </cell>
          <cell r="E2796" t="str">
            <v>SANTA TEREZA</v>
          </cell>
          <cell r="F2796" t="str">
            <v>CAXIAS DO SUL</v>
          </cell>
          <cell r="G2796">
            <v>41120</v>
          </cell>
          <cell r="H2796" t="str">
            <v>401.000.072.3</v>
          </cell>
          <cell r="I2796">
            <v>1</v>
          </cell>
          <cell r="J2796">
            <v>41397</v>
          </cell>
          <cell r="K2796">
            <v>44669</v>
          </cell>
          <cell r="L2796" t="str">
            <v>CACHAÇA</v>
          </cell>
          <cell r="M2796" t="str">
            <v>CANA-DE-AÇÚCAR</v>
          </cell>
          <cell r="N2796" t="str">
            <v>LO Mun nº 002/2021</v>
          </cell>
          <cell r="O2796" t="str">
            <v>Ivandro Remus</v>
          </cell>
          <cell r="P2796" t="str">
            <v>54 99171 1653</v>
          </cell>
          <cell r="Q2796" t="str">
            <v>54 3456 1024</v>
          </cell>
          <cell r="R2796" t="str">
            <v>BEBIDAS</v>
          </cell>
          <cell r="S2796" t="str">
            <v>MAPA</v>
          </cell>
          <cell r="U2796" t="str">
            <v>ivandroremus@hotmail.com</v>
          </cell>
          <cell r="V2796" t="str">
            <v>Linha Barão de Capanema, s/nº - Interior</v>
          </cell>
          <cell r="W2796" t="str">
            <v>95.715-000</v>
          </cell>
          <cell r="X2796" t="str">
            <v>CONVENCIONAL</v>
          </cell>
        </row>
        <row r="2797">
          <cell r="C2797" t="str">
            <v>16.088/12</v>
          </cell>
          <cell r="D2797" t="str">
            <v xml:space="preserve">LATICÍNIOS PIPO </v>
          </cell>
          <cell r="E2797" t="str">
            <v>NOVA ROMA DO SUL</v>
          </cell>
          <cell r="F2797" t="str">
            <v>CAXIAS DO SUL</v>
          </cell>
          <cell r="G2797">
            <v>41141</v>
          </cell>
          <cell r="H2797" t="str">
            <v>295.000.432.0</v>
          </cell>
          <cell r="I2797">
            <v>1</v>
          </cell>
          <cell r="J2797">
            <v>41488</v>
          </cell>
          <cell r="K2797">
            <v>44630</v>
          </cell>
          <cell r="L2797" t="str">
            <v>QUEIJO</v>
          </cell>
          <cell r="M2797" t="str">
            <v>BOVINOCULTURA DE LEITE</v>
          </cell>
          <cell r="N2797" t="str">
            <v>LO SMAMA 043/20</v>
          </cell>
          <cell r="O2797" t="str">
            <v>Natal Comin</v>
          </cell>
          <cell r="P2797" t="str">
            <v>54 99621 4165 / 99698 2555</v>
          </cell>
          <cell r="R2797" t="str">
            <v>ANIMAL</v>
          </cell>
          <cell r="S2797" t="str">
            <v>SIM</v>
          </cell>
          <cell r="T2797" t="str">
            <v>SUSAF-RS</v>
          </cell>
          <cell r="U2797" t="str">
            <v>laticiniospipo@yahoo.com.br</v>
          </cell>
          <cell r="V2797" t="str">
            <v>Linha Carlos Leopoldo  - Capela Salete</v>
          </cell>
          <cell r="W2797" t="str">
            <v>95.260-000</v>
          </cell>
          <cell r="X2797" t="str">
            <v>CONVENCIONAL</v>
          </cell>
        </row>
        <row r="2798">
          <cell r="C2798" t="str">
            <v>16.089/12</v>
          </cell>
          <cell r="D2798" t="str">
            <v>VIVAN</v>
          </cell>
          <cell r="E2798" t="str">
            <v>VILA FLORES</v>
          </cell>
          <cell r="F2798" t="str">
            <v>CAXIAS DO SUL</v>
          </cell>
          <cell r="G2798">
            <v>41164</v>
          </cell>
          <cell r="H2798" t="str">
            <v>328.100.625.8</v>
          </cell>
          <cell r="I2798">
            <v>1</v>
          </cell>
          <cell r="J2798">
            <v>41178</v>
          </cell>
          <cell r="K2798">
            <v>42892</v>
          </cell>
          <cell r="L2798" t="str">
            <v>PANIFICADOS - MASSAS, CAPELETTI, PASTEL</v>
          </cell>
          <cell r="M2798" t="str">
            <v>TRIGO</v>
          </cell>
          <cell r="O2798" t="str">
            <v>Leonice Terezinha Vivan Rui</v>
          </cell>
          <cell r="P2798" t="str">
            <v>54 9984 1715</v>
          </cell>
          <cell r="Q2798" t="str">
            <v>54 3447 1681</v>
          </cell>
          <cell r="R2798" t="str">
            <v>VEGETAL</v>
          </cell>
          <cell r="S2798" t="str">
            <v>VIGILÂNCIA SANITÁRIA</v>
          </cell>
          <cell r="V2798" t="str">
            <v>Linha Conde de Porto Alegre - Vila Flores</v>
          </cell>
          <cell r="W2798" t="str">
            <v>95.334-000</v>
          </cell>
          <cell r="X2798" t="str">
            <v>CONVENCIONAL</v>
          </cell>
        </row>
        <row r="2799">
          <cell r="C2799" t="str">
            <v>16.090/12</v>
          </cell>
          <cell r="D2799" t="str">
            <v>RUI ALIMENTOS</v>
          </cell>
          <cell r="E2799" t="str">
            <v>VILA FLORES</v>
          </cell>
          <cell r="F2799" t="str">
            <v>CAXIAS DO SUL</v>
          </cell>
          <cell r="G2799">
            <v>41164</v>
          </cell>
          <cell r="H2799" t="str">
            <v>328.000.259.3</v>
          </cell>
          <cell r="I2799">
            <v>1</v>
          </cell>
          <cell r="J2799">
            <v>41256</v>
          </cell>
          <cell r="K2799">
            <v>41256</v>
          </cell>
          <cell r="L2799" t="str">
            <v>PANIFICADOS</v>
          </cell>
          <cell r="M2799" t="str">
            <v>TRIGO</v>
          </cell>
          <cell r="O2799" t="str">
            <v>Itamar Rui</v>
          </cell>
          <cell r="Q2799" t="str">
            <v>54 3504 4467</v>
          </cell>
          <cell r="R2799" t="str">
            <v>VEGETAL</v>
          </cell>
          <cell r="S2799" t="str">
            <v>VIGILÂNCIA SANITÁRIA</v>
          </cell>
          <cell r="V2799" t="str">
            <v>Linha General Neto - Bairro São Lourenço</v>
          </cell>
          <cell r="W2799" t="str">
            <v>95.334-000</v>
          </cell>
          <cell r="X2799" t="str">
            <v>CONVENCIONAL</v>
          </cell>
        </row>
        <row r="2800">
          <cell r="C2800" t="str">
            <v>16.091/12</v>
          </cell>
          <cell r="D2800" t="str">
            <v>QUEIJARIA M&amp;M</v>
          </cell>
          <cell r="E2800" t="str">
            <v>COTIPORÃ</v>
          </cell>
          <cell r="G2800">
            <v>41164</v>
          </cell>
          <cell r="H2800" t="str">
            <v>237.100.979.7</v>
          </cell>
          <cell r="I2800">
            <v>0</v>
          </cell>
          <cell r="J2800">
            <v>42206</v>
          </cell>
          <cell r="K2800" t="str">
            <v>DESC</v>
          </cell>
          <cell r="L2800" t="str">
            <v>QUEIJO</v>
          </cell>
          <cell r="M2800" t="str">
            <v>BOVINOCULTURA DE LEITE</v>
          </cell>
          <cell r="O2800" t="str">
            <v>Solange Marcon</v>
          </cell>
          <cell r="Q2800" t="str">
            <v>54 3504 4554</v>
          </cell>
          <cell r="R2800" t="str">
            <v>ANIMAL</v>
          </cell>
          <cell r="S2800" t="str">
            <v>SIM</v>
          </cell>
          <cell r="V2800" t="str">
            <v>Capela Santa Cruz - Lajeado Bonito</v>
          </cell>
          <cell r="W2800" t="str">
            <v>95.335-000</v>
          </cell>
          <cell r="X2800" t="str">
            <v>CONVENCIONAL</v>
          </cell>
        </row>
        <row r="2801">
          <cell r="C2801" t="str">
            <v>16.092/12</v>
          </cell>
          <cell r="D2801" t="str">
            <v>AZIENDA VINÍCOLA BASSANI</v>
          </cell>
          <cell r="E2801" t="str">
            <v>FAGUNDES VARELA</v>
          </cell>
          <cell r="F2801" t="str">
            <v>CAXIAS DO SUL</v>
          </cell>
          <cell r="G2801">
            <v>41166</v>
          </cell>
          <cell r="H2801" t="str">
            <v>274.000.318.2</v>
          </cell>
          <cell r="I2801">
            <v>1</v>
          </cell>
          <cell r="J2801">
            <v>41507</v>
          </cell>
          <cell r="K2801">
            <v>45117</v>
          </cell>
          <cell r="L2801" t="str">
            <v>VINHOS</v>
          </cell>
          <cell r="M2801" t="str">
            <v>VITIVINICULTURA</v>
          </cell>
          <cell r="N2801" t="str">
            <v>DNILA EMATER</v>
          </cell>
          <cell r="O2801" t="str">
            <v>RODRIGO BASSANI</v>
          </cell>
          <cell r="P2801" t="str">
            <v>54 99905 5293</v>
          </cell>
          <cell r="Q2801" t="str">
            <v>54 3445 1057</v>
          </cell>
          <cell r="R2801" t="str">
            <v>BEBIDAS</v>
          </cell>
          <cell r="S2801" t="str">
            <v>MAPA</v>
          </cell>
          <cell r="U2801" t="str">
            <v>vinicola@aziendabassani.com.br</v>
          </cell>
          <cell r="V2801" t="str">
            <v>Linha Visconde de Pelotas, 1528 - Comunidade São Pedro</v>
          </cell>
          <cell r="W2801" t="str">
            <v>95.333-000</v>
          </cell>
          <cell r="X2801" t="str">
            <v>CONVENCIONAL</v>
          </cell>
        </row>
        <row r="2802">
          <cell r="C2802" t="str">
            <v>16.093/12</v>
          </cell>
          <cell r="D2802" t="str">
            <v>RIVOTORTO (ROQUE NERI ALMEIDA BUENO E FILHOS)</v>
          </cell>
          <cell r="E2802" t="str">
            <v>BOA VISTA DO SUL</v>
          </cell>
          <cell r="F2802" t="str">
            <v>CAXIAS DO SUL</v>
          </cell>
          <cell r="G2802">
            <v>41166</v>
          </cell>
          <cell r="H2802" t="str">
            <v>432.100.383.0</v>
          </cell>
          <cell r="I2802">
            <v>1</v>
          </cell>
          <cell r="J2802">
            <v>42475</v>
          </cell>
          <cell r="K2802">
            <v>42475</v>
          </cell>
          <cell r="L2802" t="str">
            <v>EMBUTIDOS E QUEIJO</v>
          </cell>
          <cell r="M2802" t="str">
            <v>SUINOCULTURA E BOVINOCULTURA DE LEITE</v>
          </cell>
          <cell r="O2802" t="str">
            <v xml:space="preserve">Roque Neri Almeida Bueno </v>
          </cell>
          <cell r="P2802" t="str">
            <v>54 9682 2473</v>
          </cell>
          <cell r="Q2802" t="str">
            <v>54 3435 5334</v>
          </cell>
          <cell r="R2802" t="str">
            <v>ANIMAL</v>
          </cell>
          <cell r="S2802" t="str">
            <v>SIM</v>
          </cell>
          <cell r="T2802" t="str">
            <v>SUSAF-RS</v>
          </cell>
          <cell r="V2802" t="str">
            <v>Silveira Martins</v>
          </cell>
          <cell r="W2802" t="str">
            <v>95.727-000</v>
          </cell>
          <cell r="X2802" t="str">
            <v>CONVENCIONAL</v>
          </cell>
        </row>
        <row r="2803">
          <cell r="C2803" t="str">
            <v>16.094/12</v>
          </cell>
          <cell r="D2803" t="str">
            <v>FAMILIAR DONIN</v>
          </cell>
          <cell r="E2803" t="str">
            <v>VISTA ALEGRE DO PRATA</v>
          </cell>
          <cell r="F2803" t="str">
            <v>CAXIAS DO SUL</v>
          </cell>
          <cell r="G2803">
            <v>41170</v>
          </cell>
          <cell r="H2803" t="str">
            <v>331.101.117.3</v>
          </cell>
          <cell r="I2803">
            <v>1</v>
          </cell>
          <cell r="J2803">
            <v>42991</v>
          </cell>
          <cell r="K2803">
            <v>44870</v>
          </cell>
          <cell r="L2803" t="str">
            <v>QUEIJO (COLONIAL, MUSSARELA, PARMESSÃO, COLONIAL TEMPERADO E PRATO), RICOTA E MANTEIGA</v>
          </cell>
          <cell r="M2803" t="str">
            <v>BOVINOCULTURA DE LEITE</v>
          </cell>
          <cell r="N2803" t="str">
            <v>LO N°007/2020</v>
          </cell>
          <cell r="O2803" t="str">
            <v>Roberto Donin</v>
          </cell>
          <cell r="P2803" t="str">
            <v>54 99659 5358</v>
          </cell>
          <cell r="R2803" t="str">
            <v>ANIMAL</v>
          </cell>
          <cell r="S2803" t="str">
            <v>SIM</v>
          </cell>
          <cell r="T2803" t="str">
            <v>SUSAF-RS</v>
          </cell>
          <cell r="V2803" t="str">
            <v>Linha General Osório, nº 5.600 - Interior</v>
          </cell>
          <cell r="W2803" t="str">
            <v>95.325-000</v>
          </cell>
          <cell r="X2803" t="str">
            <v>CONVENCIONAL</v>
          </cell>
        </row>
        <row r="2804">
          <cell r="C2804" t="str">
            <v>16.095/12</v>
          </cell>
          <cell r="D2804" t="str">
            <v>QUEIJARIA CAMBRUZZI</v>
          </cell>
          <cell r="E2804" t="str">
            <v>FARROUPILHA</v>
          </cell>
          <cell r="F2804" t="str">
            <v>CAXIAS DO SUL</v>
          </cell>
          <cell r="G2804">
            <v>41205</v>
          </cell>
          <cell r="H2804" t="str">
            <v>045.101.251.8</v>
          </cell>
          <cell r="I2804">
            <v>1</v>
          </cell>
          <cell r="J2804">
            <v>41670</v>
          </cell>
          <cell r="K2804">
            <v>41670</v>
          </cell>
          <cell r="L2804" t="str">
            <v>QUEIJO</v>
          </cell>
          <cell r="M2804" t="str">
            <v>BOVINOCULTURA DE LEITE</v>
          </cell>
          <cell r="O2804" t="str">
            <v>Valdir Cambruzzi</v>
          </cell>
          <cell r="Q2804" t="str">
            <v>54 3260 5213</v>
          </cell>
          <cell r="R2804" t="str">
            <v>ANIMAL</v>
          </cell>
          <cell r="S2804" t="str">
            <v>SIM</v>
          </cell>
          <cell r="V2804" t="str">
            <v>Caravággio</v>
          </cell>
          <cell r="W2804" t="str">
            <v>95.180-000</v>
          </cell>
          <cell r="X2804" t="str">
            <v>CONVENCIONAL</v>
          </cell>
        </row>
        <row r="2805">
          <cell r="C2805" t="str">
            <v>16.096/12</v>
          </cell>
          <cell r="D2805" t="str">
            <v>DI MILANO - GABRIEL E JOEL POLLA</v>
          </cell>
          <cell r="E2805" t="str">
            <v>FARROUPILHA</v>
          </cell>
          <cell r="F2805" t="str">
            <v>CAXIAS DO SUL</v>
          </cell>
          <cell r="G2805">
            <v>41205</v>
          </cell>
          <cell r="H2805" t="str">
            <v>045.100.648.8</v>
          </cell>
          <cell r="I2805">
            <v>0</v>
          </cell>
          <cell r="K2805">
            <v>41205</v>
          </cell>
          <cell r="L2805" t="str">
            <v>DOCES DE FRUTAS</v>
          </cell>
          <cell r="M2805" t="str">
            <v>FRUTICULTURA</v>
          </cell>
          <cell r="O2805" t="str">
            <v>Gabriel e Joel Polla</v>
          </cell>
          <cell r="P2805" t="str">
            <v>54 9957 0451</v>
          </cell>
          <cell r="Q2805" t="str">
            <v>54 3822 2853</v>
          </cell>
          <cell r="R2805" t="str">
            <v>VEGETAL</v>
          </cell>
          <cell r="U2805" t="str">
            <v>dimilanodoces@yahoo.com.br</v>
          </cell>
          <cell r="V2805" t="str">
            <v>Nova Milano</v>
          </cell>
          <cell r="W2805" t="str">
            <v>95.180-000</v>
          </cell>
          <cell r="X2805" t="str">
            <v>CONVENCIONAL</v>
          </cell>
        </row>
        <row r="2806">
          <cell r="C2806" t="str">
            <v>16.097/12</v>
          </cell>
          <cell r="D2806" t="str">
            <v>MUGNOL</v>
          </cell>
          <cell r="E2806" t="str">
            <v>FARROUPILHA</v>
          </cell>
          <cell r="G2806">
            <v>41205</v>
          </cell>
          <cell r="H2806" t="str">
            <v>045.101.259.3</v>
          </cell>
          <cell r="I2806">
            <v>0</v>
          </cell>
          <cell r="K2806" t="str">
            <v>DESC</v>
          </cell>
          <cell r="L2806" t="str">
            <v>QUEIJO</v>
          </cell>
          <cell r="M2806" t="str">
            <v>BOVINOCULTURA DE LEITE</v>
          </cell>
          <cell r="O2806" t="str">
            <v>Agostinho Mugnol</v>
          </cell>
          <cell r="Q2806" t="str">
            <v>54 3259 7003</v>
          </cell>
          <cell r="R2806" t="str">
            <v>ANIMAL</v>
          </cell>
          <cell r="V2806" t="str">
            <v>Monte Bérico II, 2º distrito</v>
          </cell>
          <cell r="W2806" t="str">
            <v>95.180-000</v>
          </cell>
          <cell r="X2806" t="str">
            <v>CONVENCIONAL</v>
          </cell>
        </row>
        <row r="2807">
          <cell r="C2807" t="str">
            <v>16.098/12</v>
          </cell>
          <cell r="D2807" t="str">
            <v>QUEIJARIA CIGNACHI</v>
          </cell>
          <cell r="E2807" t="str">
            <v>FARROUPILHA</v>
          </cell>
          <cell r="G2807">
            <v>41205</v>
          </cell>
          <cell r="H2807" t="str">
            <v>045.102.215.7</v>
          </cell>
          <cell r="I2807">
            <v>0</v>
          </cell>
          <cell r="K2807" t="str">
            <v>DESC</v>
          </cell>
          <cell r="L2807" t="str">
            <v>QUEIJO</v>
          </cell>
          <cell r="M2807" t="str">
            <v>BOVINOCULTURA DE LEITE</v>
          </cell>
          <cell r="O2807" t="str">
            <v>FERNANDO CIGNACHI</v>
          </cell>
          <cell r="Q2807" t="str">
            <v>54 3261 0236</v>
          </cell>
          <cell r="R2807" t="str">
            <v>ANIMAL</v>
          </cell>
          <cell r="V2807" t="str">
            <v>Mundo Novo, 3º distrito</v>
          </cell>
          <cell r="W2807" t="str">
            <v>95.180-000</v>
          </cell>
          <cell r="X2807" t="str">
            <v>CONVENCIONAL</v>
          </cell>
        </row>
        <row r="2808">
          <cell r="C2808" t="str">
            <v>16.099/12</v>
          </cell>
          <cell r="D2808" t="str">
            <v>ARI PAULO CORSO</v>
          </cell>
          <cell r="E2808" t="str">
            <v>SÃO MARCOS</v>
          </cell>
          <cell r="G2808">
            <v>41205</v>
          </cell>
          <cell r="H2808" t="str">
            <v>224.101.316.6</v>
          </cell>
          <cell r="I2808">
            <v>0</v>
          </cell>
          <cell r="K2808" t="str">
            <v>DESC</v>
          </cell>
          <cell r="L2808" t="str">
            <v>LEITE</v>
          </cell>
          <cell r="M2808" t="str">
            <v>BOVINOCULTURA DE LEITE</v>
          </cell>
          <cell r="O2808" t="str">
            <v>Ari Paulo Corso</v>
          </cell>
          <cell r="Q2808" t="str">
            <v>54 3280 1017</v>
          </cell>
          <cell r="R2808" t="str">
            <v>ANIMAL</v>
          </cell>
          <cell r="V2808" t="str">
            <v>Estr. Comunidade de São Jacó, Pedras Brancas</v>
          </cell>
          <cell r="W2808" t="str">
            <v>95.190-000</v>
          </cell>
          <cell r="X2808" t="str">
            <v>CONVENCIONAL</v>
          </cell>
        </row>
        <row r="2809">
          <cell r="C2809" t="str">
            <v>16.100/12</v>
          </cell>
          <cell r="D2809" t="str">
            <v>QUEIJO COLONIAL BASSANI</v>
          </cell>
          <cell r="E2809" t="str">
            <v>VERANÓPOLIS</v>
          </cell>
          <cell r="G2809">
            <v>41205</v>
          </cell>
          <cell r="H2809" t="str">
            <v>157.104.407.5</v>
          </cell>
          <cell r="I2809">
            <v>0</v>
          </cell>
          <cell r="J2809">
            <v>42753</v>
          </cell>
          <cell r="K2809" t="str">
            <v>DESC</v>
          </cell>
          <cell r="L2809" t="str">
            <v>QUEIJO</v>
          </cell>
          <cell r="M2809" t="str">
            <v>BOVINOCULTURA DE LEITE</v>
          </cell>
          <cell r="N2809" t="str">
            <v>DECLARAÇÃO - SECRETARIA MUNICIPAL DE INFRAESTRUTURA E MEIO AMBIENTE</v>
          </cell>
          <cell r="O2809" t="str">
            <v>Marli Bassani Colares // Carlos B. Colares</v>
          </cell>
          <cell r="Q2809" t="str">
            <v>54 3437 1016</v>
          </cell>
          <cell r="R2809" t="str">
            <v>ANIMAL</v>
          </cell>
          <cell r="V2809" t="str">
            <v>Linha Marques do Herval</v>
          </cell>
          <cell r="W2809" t="str">
            <v>95.330-000</v>
          </cell>
          <cell r="X2809" t="str">
            <v>CONVENCIONAL</v>
          </cell>
        </row>
        <row r="2810">
          <cell r="C2810" t="str">
            <v>16.101/12</v>
          </cell>
          <cell r="D2810" t="str">
            <v>QUEIJOS DA ANA</v>
          </cell>
          <cell r="E2810" t="str">
            <v>VERANÓPOLIS</v>
          </cell>
          <cell r="G2810">
            <v>41205</v>
          </cell>
          <cell r="H2810" t="str">
            <v>157.103.716.8</v>
          </cell>
          <cell r="I2810">
            <v>0</v>
          </cell>
          <cell r="K2810" t="str">
            <v>DESC</v>
          </cell>
          <cell r="L2810" t="str">
            <v>QUEIJO</v>
          </cell>
          <cell r="M2810" t="str">
            <v>BOVINOCULTURA DE LEITE</v>
          </cell>
          <cell r="O2810" t="str">
            <v>Ana Sbicoski Galves</v>
          </cell>
          <cell r="P2810" t="str">
            <v>54 9964 3655</v>
          </cell>
          <cell r="R2810" t="str">
            <v>ANIMAL</v>
          </cell>
          <cell r="V2810" t="str">
            <v>La. Tiradentes, São josé da 9ª</v>
          </cell>
          <cell r="W2810" t="str">
            <v>95.330-000</v>
          </cell>
          <cell r="X2810" t="str">
            <v>CONVENCIONAL</v>
          </cell>
        </row>
        <row r="2811">
          <cell r="C2811" t="str">
            <v>16.102/12</v>
          </cell>
          <cell r="D2811" t="str">
            <v>VINHOS FINOS CASA GARCIA</v>
          </cell>
          <cell r="E2811" t="str">
            <v>CARLOS BARBOSA</v>
          </cell>
          <cell r="F2811" t="str">
            <v>CAXIAS DO SUL</v>
          </cell>
          <cell r="G2811">
            <v>41220</v>
          </cell>
          <cell r="H2811" t="str">
            <v>026.003.396.0</v>
          </cell>
          <cell r="I2811">
            <v>1</v>
          </cell>
          <cell r="J2811">
            <v>41255</v>
          </cell>
          <cell r="K2811">
            <v>44626</v>
          </cell>
          <cell r="L2811" t="str">
            <v>VINHOS</v>
          </cell>
          <cell r="M2811" t="str">
            <v>VITIVINICULTURA</v>
          </cell>
          <cell r="O2811" t="str">
            <v>Alzemiro André Moura da Silva</v>
          </cell>
          <cell r="P2811" t="str">
            <v>54 99954 5508</v>
          </cell>
          <cell r="R2811" t="str">
            <v>BEBIDAS</v>
          </cell>
          <cell r="S2811" t="str">
            <v>MAPA</v>
          </cell>
          <cell r="U2811" t="str">
            <v>vinhoscasagarcia@vinhoscasagarcia.com.br</v>
          </cell>
          <cell r="V2811" t="str">
            <v>Linha 7 de Castro, s/n° - Interior</v>
          </cell>
          <cell r="W2811" t="str">
            <v>95.185-000</v>
          </cell>
          <cell r="X2811" t="str">
            <v>CONVENCIONAL</v>
          </cell>
        </row>
        <row r="2812">
          <cell r="C2812" t="str">
            <v>16.103/12</v>
          </cell>
          <cell r="D2812" t="str">
            <v>CLAIRTO PLIZZARI</v>
          </cell>
          <cell r="E2812" t="str">
            <v>CARLOS BARBOSA</v>
          </cell>
          <cell r="F2812" t="str">
            <v>CAXIAS DO SUL</v>
          </cell>
          <cell r="G2812">
            <v>41220</v>
          </cell>
          <cell r="H2812" t="str">
            <v>026.103.849.4</v>
          </cell>
          <cell r="I2812">
            <v>0</v>
          </cell>
          <cell r="K2812">
            <v>41101</v>
          </cell>
          <cell r="L2812" t="str">
            <v>EMBUTIDOS E DEFUMADOS</v>
          </cell>
          <cell r="M2812" t="str">
            <v xml:space="preserve">SUINOCULTURA </v>
          </cell>
          <cell r="O2812" t="str">
            <v>Clairto Plizzari</v>
          </cell>
          <cell r="P2812" t="str">
            <v>54 9931 5207</v>
          </cell>
          <cell r="R2812" t="str">
            <v>ANIMAL</v>
          </cell>
          <cell r="V2812" t="str">
            <v>São Sebastião de Castro</v>
          </cell>
          <cell r="W2812" t="str">
            <v>95.185-000</v>
          </cell>
          <cell r="X2812" t="str">
            <v>CONVENCIONAL</v>
          </cell>
        </row>
        <row r="2813">
          <cell r="C2813" t="str">
            <v>16.104/12</v>
          </cell>
          <cell r="D2813" t="str">
            <v>VALENTIN</v>
          </cell>
          <cell r="E2813" t="str">
            <v>BENTO GONÇALVES</v>
          </cell>
          <cell r="G2813">
            <v>41247</v>
          </cell>
          <cell r="H2813" t="str">
            <v>010.108.022.0</v>
          </cell>
          <cell r="I2813">
            <v>0</v>
          </cell>
          <cell r="J2813">
            <v>41491</v>
          </cell>
          <cell r="K2813" t="str">
            <v>DESC</v>
          </cell>
          <cell r="L2813" t="str">
            <v>DOCES E GELÉIAS</v>
          </cell>
          <cell r="M2813" t="str">
            <v>FRUTICULTURA E HORTICULTURA</v>
          </cell>
          <cell r="O2813" t="str">
            <v>Vinícios Moro</v>
          </cell>
          <cell r="P2813" t="str">
            <v>54 9104 0445</v>
          </cell>
          <cell r="Q2813" t="str">
            <v>54 3458 1433</v>
          </cell>
          <cell r="R2813" t="str">
            <v>VEGETAL</v>
          </cell>
          <cell r="S2813" t="str">
            <v>VIGILÂNCIA SANITÁRIA</v>
          </cell>
          <cell r="U2813" t="str">
            <v>valentin.geleias@gmail.com</v>
          </cell>
          <cell r="V2813" t="str">
            <v>São Valentin, Tuiuty</v>
          </cell>
          <cell r="W2813" t="str">
            <v>95.700-000</v>
          </cell>
          <cell r="X2813" t="str">
            <v>CONVENCIONAL</v>
          </cell>
        </row>
        <row r="2814">
          <cell r="C2814" t="str">
            <v>16.105/13</v>
          </cell>
          <cell r="D2814" t="str">
            <v>PURO SABOR DO INTERIOR</v>
          </cell>
          <cell r="E2814" t="str">
            <v>FARROUPILHA</v>
          </cell>
          <cell r="F2814" t="str">
            <v>CAXIAS DO SUL</v>
          </cell>
          <cell r="G2814">
            <v>41277</v>
          </cell>
          <cell r="H2814" t="str">
            <v>045.103.916.5</v>
          </cell>
          <cell r="I2814">
            <v>1</v>
          </cell>
          <cell r="J2814">
            <v>41320</v>
          </cell>
          <cell r="K2814">
            <v>41320</v>
          </cell>
          <cell r="L2814" t="str">
            <v>LATICINIOS</v>
          </cell>
          <cell r="M2814" t="str">
            <v>BOVINOCULTURA DE LEITE</v>
          </cell>
          <cell r="O2814" t="str">
            <v>Marcelo Bicca Ferrari</v>
          </cell>
          <cell r="P2814" t="str">
            <v>54 9183 3690</v>
          </cell>
          <cell r="R2814" t="str">
            <v>ANIMAL</v>
          </cell>
          <cell r="S2814" t="str">
            <v>SIM</v>
          </cell>
          <cell r="V2814" t="str">
            <v>Linha Vicentina , 3º distrito</v>
          </cell>
          <cell r="W2814" t="str">
            <v>95.180-000</v>
          </cell>
          <cell r="X2814" t="str">
            <v>CONVENCIONAL</v>
          </cell>
        </row>
        <row r="2815">
          <cell r="C2815" t="str">
            <v>16.106/13</v>
          </cell>
          <cell r="D2815" t="str">
            <v>VALENTE</v>
          </cell>
          <cell r="E2815" t="str">
            <v>FAGUNDES VARELA</v>
          </cell>
          <cell r="F2815" t="str">
            <v>CAXIAS DO SUL</v>
          </cell>
          <cell r="G2815">
            <v>41277</v>
          </cell>
          <cell r="H2815" t="str">
            <v>274.101.147.2</v>
          </cell>
          <cell r="I2815">
            <v>1</v>
          </cell>
          <cell r="J2815">
            <v>42605</v>
          </cell>
          <cell r="K2815">
            <v>42905</v>
          </cell>
          <cell r="L2815" t="str">
            <v>PANIFICADOS - BISCOITOS, MASSAS E PÃO</v>
          </cell>
          <cell r="M2815" t="str">
            <v>TRIGO</v>
          </cell>
          <cell r="O2815" t="str">
            <v>Morgana Sottili Valente</v>
          </cell>
          <cell r="P2815" t="str">
            <v>54 9974 2719</v>
          </cell>
          <cell r="R2815" t="str">
            <v>VEGETAL</v>
          </cell>
          <cell r="V2815" t="str">
            <v>Linha Marquês do Herval S/N - Comunidade São Luiz</v>
          </cell>
          <cell r="W2815" t="str">
            <v>95.333-000</v>
          </cell>
          <cell r="X2815" t="str">
            <v>CONVENCIONAL</v>
          </cell>
        </row>
        <row r="2816">
          <cell r="C2816" t="str">
            <v>16.107/13</v>
          </cell>
          <cell r="D2816" t="str">
            <v>GE 2000</v>
          </cell>
          <cell r="E2816" t="str">
            <v>NOVA BASSANO</v>
          </cell>
          <cell r="F2816" t="str">
            <v>CAXIAS DO SUL</v>
          </cell>
          <cell r="G2816">
            <v>41277</v>
          </cell>
          <cell r="H2816" t="str">
            <v>207.102.845.1</v>
          </cell>
          <cell r="I2816">
            <v>0</v>
          </cell>
          <cell r="K2816">
            <v>44281</v>
          </cell>
          <cell r="L2816" t="str">
            <v>DOCES DE FRUTAS, MILHO, AIPIM, EXTRATO DE TOMATE, MELADO E AÇÚCAR MASCAVO</v>
          </cell>
          <cell r="M2816" t="str">
            <v>HORTICULTURA E FRUTICULTURA</v>
          </cell>
          <cell r="O2816" t="str">
            <v>Dirce Maria Mazzotti Kazmierski</v>
          </cell>
          <cell r="P2816" t="str">
            <v>54 99981 6792</v>
          </cell>
          <cell r="Q2816" t="str">
            <v>54 3273 4273</v>
          </cell>
          <cell r="R2816" t="str">
            <v>VEGETAL</v>
          </cell>
          <cell r="V2816" t="str">
            <v>Linha Sétima, s/nº - Capela Sagrado Coração de Jesus</v>
          </cell>
          <cell r="W2816" t="str">
            <v>95.340-000</v>
          </cell>
          <cell r="X2816" t="str">
            <v>ORGÂNICO NÃO CERTIFICADO</v>
          </cell>
        </row>
        <row r="2817">
          <cell r="C2817" t="str">
            <v>16.108/13</v>
          </cell>
          <cell r="D2817" t="str">
            <v>FAMILIAR VITOR GEDOZ - ZAMPA GRIGIA</v>
          </cell>
          <cell r="E2817" t="str">
            <v>CARLOS BARBOSA</v>
          </cell>
          <cell r="F2817" t="str">
            <v>CAXIAS DO SUL</v>
          </cell>
          <cell r="G2817">
            <v>41347</v>
          </cell>
          <cell r="H2817" t="str">
            <v>026.102.021.8</v>
          </cell>
          <cell r="I2817">
            <v>1</v>
          </cell>
          <cell r="J2817">
            <v>43623</v>
          </cell>
          <cell r="K2817">
            <v>43652</v>
          </cell>
          <cell r="L2817" t="str">
            <v>EMBUTIDOS - SALAME, COPA, BANHA, TORRESMO, PRESUNTO, LONZINO E COSTELA</v>
          </cell>
          <cell r="M2817" t="str">
            <v xml:space="preserve">SUINOCULTURA </v>
          </cell>
          <cell r="O2817" t="str">
            <v>Vítor Antônio Gedoz</v>
          </cell>
          <cell r="P2817" t="str">
            <v>54 9954 4985</v>
          </cell>
          <cell r="Q2817" t="str">
            <v>54 3461 0617</v>
          </cell>
          <cell r="R2817" t="str">
            <v>ANIMAL</v>
          </cell>
          <cell r="U2817" t="str">
            <v>bruno.gedoz@gmail.com</v>
          </cell>
          <cell r="V2817" t="str">
            <v>Linha Santa Clara Baixa,  s/n, 1º Distrito</v>
          </cell>
          <cell r="W2817" t="str">
            <v>95.185-000</v>
          </cell>
          <cell r="X2817" t="str">
            <v>CONVENCIONAL</v>
          </cell>
        </row>
        <row r="2818">
          <cell r="C2818" t="str">
            <v>16.109/13</v>
          </cell>
          <cell r="D2818" t="str">
            <v>ALIMENTOS BLOSS - CANCELADO-OFÍCIO NO FICHÁRIO</v>
          </cell>
          <cell r="E2818" t="str">
            <v>VILA FLORES</v>
          </cell>
          <cell r="G2818">
            <v>41355</v>
          </cell>
          <cell r="H2818" t="str">
            <v>328.101.102.2</v>
          </cell>
          <cell r="I2818">
            <v>0</v>
          </cell>
          <cell r="K2818" t="str">
            <v>DESC</v>
          </cell>
          <cell r="L2818" t="str">
            <v>OVOS DE CODORNA</v>
          </cell>
          <cell r="M2818" t="str">
            <v>CRIAÇÃO DE CODORNAS</v>
          </cell>
          <cell r="O2818" t="str">
            <v>Rudinei Bloss</v>
          </cell>
          <cell r="P2818" t="str">
            <v>54 9606 6357</v>
          </cell>
          <cell r="R2818" t="str">
            <v>ANIMAL</v>
          </cell>
          <cell r="V2818" t="str">
            <v>Linha Conde de Porto Alegre, nº 1940, bairro São Lourenço - Vila Flores</v>
          </cell>
          <cell r="W2818" t="str">
            <v>95.334-000</v>
          </cell>
          <cell r="X2818" t="str">
            <v>CONVENCIONAL</v>
          </cell>
        </row>
        <row r="2819">
          <cell r="C2819" t="str">
            <v>16.110/13</v>
          </cell>
          <cell r="D2819" t="str">
            <v>MIKELI QUEIJOS</v>
          </cell>
          <cell r="E2819" t="str">
            <v>VILA FLORES</v>
          </cell>
          <cell r="G2819">
            <v>41355</v>
          </cell>
          <cell r="H2819" t="str">
            <v>328.101.026.3</v>
          </cell>
          <cell r="I2819">
            <v>0</v>
          </cell>
          <cell r="J2819">
            <v>42912</v>
          </cell>
          <cell r="K2819" t="str">
            <v>DESC</v>
          </cell>
          <cell r="L2819" t="str">
            <v>QUEIJO E DERIVADOS DO LEITE</v>
          </cell>
          <cell r="M2819" t="str">
            <v>BOVINOCULTURA DE LEITE</v>
          </cell>
          <cell r="N2819" t="str">
            <v>LO Nº 018/2020 DPTO. MUNICIPAL DE MEIO AMBIENTE</v>
          </cell>
          <cell r="O2819" t="str">
            <v>Cristiane Aparecida Erwanger Rui</v>
          </cell>
          <cell r="P2819" t="str">
            <v>54 9153 2889 / 8401 6663</v>
          </cell>
          <cell r="R2819" t="str">
            <v>ANIMAL</v>
          </cell>
          <cell r="V2819" t="str">
            <v>Linha David Canabarro, 1005 - São Lourenço</v>
          </cell>
          <cell r="W2819" t="str">
            <v>95.334-000</v>
          </cell>
          <cell r="X2819" t="str">
            <v>CONVENCIONAL</v>
          </cell>
        </row>
        <row r="2820">
          <cell r="C2820" t="str">
            <v>16.111/13</v>
          </cell>
          <cell r="D2820" t="str">
            <v>DALLAPALMA</v>
          </cell>
          <cell r="E2820" t="str">
            <v>PROTÁSIO ALVES</v>
          </cell>
          <cell r="G2820">
            <v>41358</v>
          </cell>
          <cell r="H2820" t="str">
            <v>304.101.016.1</v>
          </cell>
          <cell r="I2820">
            <v>0</v>
          </cell>
          <cell r="J2820">
            <v>41716</v>
          </cell>
          <cell r="K2820" t="str">
            <v>DESC</v>
          </cell>
          <cell r="L2820" t="str">
            <v>CONSERVAS VEGETAIS</v>
          </cell>
          <cell r="M2820" t="str">
            <v>HORTICULTURA</v>
          </cell>
          <cell r="O2820" t="str">
            <v>Juraci Dallapalma</v>
          </cell>
          <cell r="Q2820" t="str">
            <v>54 3276 1016</v>
          </cell>
          <cell r="R2820" t="str">
            <v>VEGETAL</v>
          </cell>
          <cell r="S2820" t="str">
            <v>VIGILÂNCIA SANITÁRIA</v>
          </cell>
          <cell r="V2820" t="str">
            <v>Linha Sétima s/n</v>
          </cell>
          <cell r="W2820" t="str">
            <v>95.345-000</v>
          </cell>
          <cell r="X2820" t="str">
            <v>CONVENCIONAL</v>
          </cell>
        </row>
        <row r="2821">
          <cell r="C2821" t="str">
            <v>16.112/13</v>
          </cell>
          <cell r="D2821" t="str">
            <v>QUEIJARIA DA LONGEVIDADE</v>
          </cell>
          <cell r="E2821" t="str">
            <v>VERANÓPOLIS</v>
          </cell>
          <cell r="G2821">
            <v>41374</v>
          </cell>
          <cell r="H2821" t="str">
            <v>157.103.125.9</v>
          </cell>
          <cell r="I2821">
            <v>0</v>
          </cell>
          <cell r="J2821">
            <v>41632</v>
          </cell>
          <cell r="K2821" t="str">
            <v>DESC</v>
          </cell>
          <cell r="L2821" t="str">
            <v>QUEIJOS</v>
          </cell>
          <cell r="M2821" t="str">
            <v>BOVINOCULTURA DE LEITE</v>
          </cell>
          <cell r="O2821" t="str">
            <v>Idalina Gasparin Tedesco</v>
          </cell>
          <cell r="Q2821" t="str">
            <v>54 3441 2399</v>
          </cell>
          <cell r="R2821" t="str">
            <v>ANIMAL</v>
          </cell>
          <cell r="S2821" t="str">
            <v>SIM</v>
          </cell>
          <cell r="V2821" t="str">
            <v>Comunidade de São Gotardo</v>
          </cell>
          <cell r="W2821" t="str">
            <v>95.330-000</v>
          </cell>
          <cell r="X2821" t="str">
            <v>CONVENCIONAL</v>
          </cell>
        </row>
        <row r="2822">
          <cell r="C2822" t="str">
            <v>16.113/13</v>
          </cell>
          <cell r="D2822" t="str">
            <v>GELÉIAS IVANI</v>
          </cell>
          <cell r="E2822" t="str">
            <v>BENTO GONÇALVES</v>
          </cell>
          <cell r="F2822" t="str">
            <v>CAXIAS DO SUL</v>
          </cell>
          <cell r="G2822">
            <v>41382</v>
          </cell>
          <cell r="H2822" t="str">
            <v>010.108.506.0</v>
          </cell>
          <cell r="I2822">
            <v>1</v>
          </cell>
          <cell r="J2822">
            <v>41786</v>
          </cell>
          <cell r="K2822">
            <v>44626</v>
          </cell>
          <cell r="L2822" t="str">
            <v>DOCES CREMOSOS DE FRUTAS</v>
          </cell>
          <cell r="M2822" t="str">
            <v>FRUTICULTURA</v>
          </cell>
          <cell r="N2822" t="str">
            <v>DECLARAÇÃO - 116/2020 SMMA</v>
          </cell>
          <cell r="O2822" t="str">
            <v>IvanÍ Marcolin Sonaglio</v>
          </cell>
          <cell r="P2822" t="str">
            <v>54 98111 7438 / 98111 5889 / 99117 1904 / 98111 4483</v>
          </cell>
          <cell r="Q2822" t="str">
            <v>54 3458 1358</v>
          </cell>
          <cell r="R2822" t="str">
            <v>VEGETAL</v>
          </cell>
          <cell r="S2822" t="str">
            <v>VIGILÂNCIA SANITÁRIA</v>
          </cell>
          <cell r="V2822" t="str">
            <v>Sede de Tuiuty, s/n° - Distr. Tuyuti</v>
          </cell>
          <cell r="W2822" t="str">
            <v>95.700-000</v>
          </cell>
          <cell r="X2822" t="str">
            <v>CONVENCIONAL</v>
          </cell>
        </row>
        <row r="2823">
          <cell r="C2823" t="str">
            <v>16.114/13</v>
          </cell>
          <cell r="D2823" t="str">
            <v xml:space="preserve">MEL DA LONGEVIDADE </v>
          </cell>
          <cell r="E2823" t="str">
            <v>VERANÓPOLIS</v>
          </cell>
          <cell r="F2823" t="str">
            <v>CAXIAS DO SUL</v>
          </cell>
          <cell r="G2823">
            <v>41402</v>
          </cell>
          <cell r="H2823" t="str">
            <v>157.104.853.4</v>
          </cell>
          <cell r="I2823">
            <v>1</v>
          </cell>
          <cell r="J2823">
            <v>42730</v>
          </cell>
          <cell r="K2823">
            <v>44726</v>
          </cell>
          <cell r="L2823" t="str">
            <v>MEL</v>
          </cell>
          <cell r="M2823" t="str">
            <v>APICULTURA</v>
          </cell>
          <cell r="N2823" t="str">
            <v>DAANI N° 056/2019  - PEAF DACA</v>
          </cell>
          <cell r="O2823" t="str">
            <v>Luiz Antônio Zanchetta</v>
          </cell>
          <cell r="Q2823" t="str">
            <v>54 3443 0261</v>
          </cell>
          <cell r="R2823" t="str">
            <v>ANIMAL</v>
          </cell>
          <cell r="S2823" t="str">
            <v>SIM</v>
          </cell>
          <cell r="T2823" t="str">
            <v>SUSAF-RS</v>
          </cell>
          <cell r="V2823" t="str">
            <v>Linha Afonso Pena S/N - Comunidade Monte Bérico</v>
          </cell>
          <cell r="W2823" t="str">
            <v>95.330-000</v>
          </cell>
          <cell r="X2823" t="str">
            <v>CONVENCIONAL</v>
          </cell>
        </row>
        <row r="2824">
          <cell r="C2824" t="str">
            <v>16.115/13</v>
          </cell>
          <cell r="D2824" t="str">
            <v>SUCO DE UVA MATA NATIVA</v>
          </cell>
          <cell r="E2824" t="str">
            <v>FLORES DA CUNHA</v>
          </cell>
          <cell r="F2824" t="str">
            <v>CAXIAS DO SUL</v>
          </cell>
          <cell r="G2824">
            <v>41399</v>
          </cell>
          <cell r="H2824" t="str">
            <v>048.003.422.2</v>
          </cell>
          <cell r="I2824">
            <v>1</v>
          </cell>
          <cell r="J2824">
            <v>41432</v>
          </cell>
          <cell r="K2824">
            <v>45135</v>
          </cell>
          <cell r="L2824" t="str">
            <v>SUCO DE UVA</v>
          </cell>
          <cell r="M2824" t="str">
            <v>VITIVINICULTURA</v>
          </cell>
          <cell r="N2824" t="str">
            <v>DNILA EMATER</v>
          </cell>
          <cell r="O2824" t="str">
            <v>VINICIUS GASPARETTO</v>
          </cell>
          <cell r="P2824" t="str">
            <v>54 99923 5623 / 99976 1311</v>
          </cell>
          <cell r="Q2824" t="str">
            <v>54 3026 6770</v>
          </cell>
          <cell r="R2824" t="str">
            <v>BEBIDAS</v>
          </cell>
          <cell r="S2824" t="str">
            <v>MAPA</v>
          </cell>
          <cell r="U2824" t="str">
            <v>vendassucomatanativa@hotmail.com</v>
          </cell>
          <cell r="V2824" t="str">
            <v>Capela Santa Juliana. 7080 - Mato Perso</v>
          </cell>
          <cell r="W2824" t="str">
            <v>95.274-000</v>
          </cell>
          <cell r="X2824" t="str">
            <v>CONVENCIONAL</v>
          </cell>
        </row>
        <row r="2825">
          <cell r="C2825" t="str">
            <v>16.116/13</v>
          </cell>
          <cell r="D2825" t="str">
            <v>TRILHA DAS MASSAS</v>
          </cell>
          <cell r="E2825" t="str">
            <v>BENTO GONÇALVES</v>
          </cell>
          <cell r="G2825">
            <v>41402</v>
          </cell>
          <cell r="H2825" t="str">
            <v>010.106.302.4</v>
          </cell>
          <cell r="I2825">
            <v>0</v>
          </cell>
          <cell r="J2825">
            <v>41611</v>
          </cell>
          <cell r="K2825" t="str">
            <v>DESC</v>
          </cell>
          <cell r="L2825" t="str">
            <v>PAES , MASSAS, GROSTOLI</v>
          </cell>
          <cell r="M2825" t="str">
            <v>TRIGO</v>
          </cell>
          <cell r="N2825" t="str">
            <v>DECLARAÇÃO - 116/2020 SMMA</v>
          </cell>
          <cell r="O2825" t="str">
            <v>Angela Maria Oliveira Petroli</v>
          </cell>
          <cell r="P2825" t="str">
            <v>54 9991 4125</v>
          </cell>
          <cell r="Q2825" t="str">
            <v>54 3504 4114</v>
          </cell>
          <cell r="R2825" t="str">
            <v>VEGETAL</v>
          </cell>
          <cell r="S2825" t="str">
            <v>VIGILÂNCIA SANITÁRIA</v>
          </cell>
          <cell r="V2825" t="str">
            <v>Vale Aurora, distr.Faria Lemos</v>
          </cell>
          <cell r="W2825" t="str">
            <v>95.700-013</v>
          </cell>
          <cell r="X2825" t="str">
            <v>CONVENCIONAL</v>
          </cell>
        </row>
        <row r="2826">
          <cell r="C2826" t="str">
            <v>16.117/13</v>
          </cell>
          <cell r="D2826" t="str">
            <v>ADEGA MASCARELLO</v>
          </cell>
          <cell r="E2826" t="str">
            <v>FLORES DA CUNHA</v>
          </cell>
          <cell r="F2826" t="str">
            <v>CAXIAS DO SUL</v>
          </cell>
          <cell r="G2826">
            <v>41430</v>
          </cell>
          <cell r="H2826" t="str">
            <v>048.001.913.4</v>
          </cell>
          <cell r="I2826">
            <v>1</v>
          </cell>
          <cell r="J2826">
            <v>41432</v>
          </cell>
          <cell r="K2826">
            <v>44707</v>
          </cell>
          <cell r="L2826" t="str">
            <v>VINHOS</v>
          </cell>
          <cell r="M2826" t="str">
            <v>VITIVINICULTURA</v>
          </cell>
          <cell r="N2826" t="str">
            <v>LO Mun nº 043/2022</v>
          </cell>
          <cell r="O2826" t="str">
            <v>Everton Luis Mascarello</v>
          </cell>
          <cell r="P2826" t="str">
            <v>54 99164 4719 / 99176 8094</v>
          </cell>
          <cell r="Q2826" t="str">
            <v>51 3292 1510</v>
          </cell>
          <cell r="R2826" t="str">
            <v>BEBIDAS</v>
          </cell>
          <cell r="S2826" t="str">
            <v>MAPA</v>
          </cell>
          <cell r="U2826" t="str">
            <v>adegamascarello@adegamascarello.com.br</v>
          </cell>
          <cell r="V2826" t="str">
            <v>RS 122 Km 100, s/nº - Trav. Rondelli</v>
          </cell>
          <cell r="W2826" t="str">
            <v>95.270-000</v>
          </cell>
          <cell r="X2826" t="str">
            <v>CONVENCIONAL</v>
          </cell>
        </row>
        <row r="2827">
          <cell r="C2827" t="str">
            <v>16.118/13</v>
          </cell>
          <cell r="D2827" t="str">
            <v>DESTILADOS SANTIN</v>
          </cell>
          <cell r="E2827" t="str">
            <v>PINTO BANDEIRA</v>
          </cell>
          <cell r="F2827" t="str">
            <v>CAXIAS DO SUL</v>
          </cell>
          <cell r="G2827">
            <v>41430</v>
          </cell>
          <cell r="H2827" t="str">
            <v>010.108.646.6</v>
          </cell>
          <cell r="I2827">
            <v>1</v>
          </cell>
          <cell r="J2827">
            <v>41611</v>
          </cell>
          <cell r="K2827">
            <v>44741</v>
          </cell>
          <cell r="L2827" t="str">
            <v>DESTILADOS</v>
          </cell>
          <cell r="M2827" t="str">
            <v>CANA-DE-AÇÚCAR</v>
          </cell>
          <cell r="N2827" t="str">
            <v>DNI Nº 02/2020 - SECRETARIA MUNICIPAL DE AGRICULTURA, PECUARIA, COMERCIO, INDUSTRIA E MEIO AMBIENTE</v>
          </cell>
          <cell r="O2827" t="str">
            <v>Fabiano Santin / Jandir Santin</v>
          </cell>
          <cell r="P2827" t="str">
            <v>54 9918 0740 / 9997 5856</v>
          </cell>
          <cell r="Q2827" t="str">
            <v>54 3455 6283</v>
          </cell>
          <cell r="R2827" t="str">
            <v>VEGETAL</v>
          </cell>
          <cell r="U2827" t="str">
            <v>destiladossantin@hotmail.com</v>
          </cell>
          <cell r="V2827" t="str">
            <v>Linha Palmeiro-São Pedro,180</v>
          </cell>
          <cell r="X2827" t="str">
            <v>CONVENCIONAL</v>
          </cell>
        </row>
        <row r="2828">
          <cell r="C2828" t="str">
            <v>16.119/13</v>
          </cell>
          <cell r="D2828" t="str">
            <v>DI CREAZZO</v>
          </cell>
          <cell r="E2828" t="str">
            <v>VILA FLORES</v>
          </cell>
          <cell r="F2828" t="str">
            <v>CAXIAS DO SUL</v>
          </cell>
          <cell r="G2828">
            <v>41438</v>
          </cell>
          <cell r="H2828" t="str">
            <v>328.000.488.0</v>
          </cell>
          <cell r="I2828">
            <v>1</v>
          </cell>
          <cell r="J2828">
            <v>41488</v>
          </cell>
          <cell r="K2828">
            <v>41313</v>
          </cell>
          <cell r="L2828" t="str">
            <v>SUCOS E DOCES</v>
          </cell>
          <cell r="M2828" t="str">
            <v>UVA, FIGO, ABÓBORA</v>
          </cell>
          <cell r="O2828" t="str">
            <v>Erick Fernando Caetano</v>
          </cell>
          <cell r="P2828" t="str">
            <v>54 9914 4357</v>
          </cell>
          <cell r="Q2828" t="str">
            <v>55 3447 1641</v>
          </cell>
          <cell r="R2828" t="str">
            <v>BEBIDAS/VEGETAL</v>
          </cell>
          <cell r="S2828" t="str">
            <v>VIGILÂNCIA SANITÁRIA</v>
          </cell>
          <cell r="U2828" t="str">
            <v>dicreazzo@dicreazzo.com.br</v>
          </cell>
          <cell r="V2828" t="str">
            <v>Linha Duque de Caxias</v>
          </cell>
          <cell r="W2828" t="str">
            <v>95.334-000</v>
          </cell>
          <cell r="X2828" t="str">
            <v>CONVENCIONAL</v>
          </cell>
        </row>
        <row r="2829">
          <cell r="C2829" t="str">
            <v>16.120/13</v>
          </cell>
          <cell r="D2829" t="str">
            <v>SILVIA SARTOR-MASSAS COLONIAIS</v>
          </cell>
          <cell r="E2829" t="str">
            <v>BENTO GONÇALVES</v>
          </cell>
          <cell r="G2829">
            <v>41530</v>
          </cell>
          <cell r="H2829" t="str">
            <v>010.107.962.1</v>
          </cell>
          <cell r="I2829">
            <v>0</v>
          </cell>
          <cell r="K2829" t="str">
            <v>DESC</v>
          </cell>
          <cell r="L2829" t="str">
            <v>PANIFICADOS - MASSAS E BISCOITOS</v>
          </cell>
          <cell r="M2829" t="str">
            <v>TRIGO</v>
          </cell>
          <cell r="O2829" t="str">
            <v>Fabiano Orsato</v>
          </cell>
          <cell r="P2829" t="str">
            <v>54 9643 5531</v>
          </cell>
          <cell r="Q2829" t="str">
            <v>54 3458 1696</v>
          </cell>
          <cell r="R2829" t="str">
            <v>VEGETAL</v>
          </cell>
          <cell r="V2829" t="str">
            <v>São Valentin, Tuiuty</v>
          </cell>
          <cell r="W2829" t="str">
            <v>95.700-000</v>
          </cell>
          <cell r="X2829" t="str">
            <v>CONVENCIONAL</v>
          </cell>
        </row>
        <row r="2830">
          <cell r="C2830" t="str">
            <v>16.121/13</v>
          </cell>
          <cell r="D2830" t="str">
            <v>FERRARI ALIMENTOS</v>
          </cell>
          <cell r="E2830" t="str">
            <v>CARLOS BARBOSA</v>
          </cell>
          <cell r="F2830" t="str">
            <v>CAXIAS DO SUL</v>
          </cell>
          <cell r="G2830">
            <v>41446</v>
          </cell>
          <cell r="H2830" t="str">
            <v>026.003.627.7</v>
          </cell>
          <cell r="I2830">
            <v>1</v>
          </cell>
          <cell r="J2830">
            <v>41450</v>
          </cell>
          <cell r="K2830">
            <v>44777</v>
          </cell>
          <cell r="L2830" t="str">
            <v>SALAME E QUEIJO</v>
          </cell>
          <cell r="M2830" t="str">
            <v>SUINOCULTURA E BOVINOCULTURA DE LEITE</v>
          </cell>
          <cell r="N2830" t="str">
            <v>LO Mun nº 060/2020</v>
          </cell>
          <cell r="O2830" t="str">
            <v>Zair Alcindo Ferrari</v>
          </cell>
          <cell r="P2830" t="str">
            <v>54 99976 0070</v>
          </cell>
          <cell r="Q2830" t="str">
            <v>54 3461 1484</v>
          </cell>
          <cell r="R2830" t="str">
            <v>ANIMAL</v>
          </cell>
          <cell r="S2830" t="str">
            <v>SIM</v>
          </cell>
          <cell r="T2830" t="str">
            <v>SUSAF-RS</v>
          </cell>
          <cell r="U2830" t="str">
            <v>zairferrari@yahoo.com.br</v>
          </cell>
          <cell r="V2830" t="str">
            <v>Linha Cinco da Boa Vista, s/nº - Quinto Distrito</v>
          </cell>
          <cell r="W2830" t="str">
            <v>95.185-000</v>
          </cell>
          <cell r="X2830" t="str">
            <v>CONVENCIONAL</v>
          </cell>
        </row>
        <row r="2831">
          <cell r="C2831" t="str">
            <v>16.122/13</v>
          </cell>
          <cell r="D2831" t="str">
            <v>VINÍCOLA VILENA</v>
          </cell>
          <cell r="E2831" t="str">
            <v>FLORES DA CUNHA</v>
          </cell>
          <cell r="F2831" t="str">
            <v>CAXIAS DO SUL</v>
          </cell>
          <cell r="G2831">
            <v>41446</v>
          </cell>
          <cell r="H2831" t="str">
            <v>048.003.831.7</v>
          </cell>
          <cell r="I2831">
            <v>1</v>
          </cell>
          <cell r="J2831">
            <v>41450</v>
          </cell>
          <cell r="K2831">
            <v>41450</v>
          </cell>
          <cell r="L2831" t="str">
            <v>VINHO E SUCO</v>
          </cell>
          <cell r="M2831" t="str">
            <v>VITIVINICULTURA</v>
          </cell>
          <cell r="O2831" t="str">
            <v>Petris Muraro Junior</v>
          </cell>
          <cell r="P2831" t="str">
            <v>54 9953 5419</v>
          </cell>
          <cell r="Q2831" t="str">
            <v>54 3292 6571</v>
          </cell>
          <cell r="R2831" t="str">
            <v>BEBIDAS</v>
          </cell>
          <cell r="S2831" t="str">
            <v>MAPA</v>
          </cell>
          <cell r="V2831" t="str">
            <v>trav. Rondeli-capela Nossa Sra do Carmo</v>
          </cell>
          <cell r="W2831" t="str">
            <v>95.270-000</v>
          </cell>
          <cell r="X2831" t="str">
            <v>CONVENCIONAL</v>
          </cell>
        </row>
        <row r="2832">
          <cell r="C2832" t="str">
            <v>16.123/13</v>
          </cell>
          <cell r="D2832" t="str">
            <v>TUTTI DELIZZIA</v>
          </cell>
          <cell r="E2832" t="str">
            <v>VERANÓPOLIS</v>
          </cell>
          <cell r="F2832" t="str">
            <v>CAXIAS DO SUL</v>
          </cell>
          <cell r="G2832">
            <v>41446</v>
          </cell>
          <cell r="H2832" t="str">
            <v>157.103.348.0</v>
          </cell>
          <cell r="I2832">
            <v>1</v>
          </cell>
          <cell r="J2832">
            <v>42068</v>
          </cell>
          <cell r="K2832">
            <v>44727</v>
          </cell>
          <cell r="L2832" t="str">
            <v>PANIFICADOS</v>
          </cell>
          <cell r="M2832" t="str">
            <v>TRIGO</v>
          </cell>
          <cell r="N2832" t="str">
            <v>DAANI N° 051/2019  - PEAF DACA</v>
          </cell>
          <cell r="O2832" t="str">
            <v>Maria Luiza Vailatti Fávero</v>
          </cell>
          <cell r="P2832" t="str">
            <v>54 9905 3687</v>
          </cell>
          <cell r="R2832" t="str">
            <v>VEGETAL</v>
          </cell>
          <cell r="S2832" t="str">
            <v>VIGILÂNCIA SANITÁRIA</v>
          </cell>
          <cell r="V2832" t="str">
            <v>Capela São Roque</v>
          </cell>
          <cell r="W2832" t="str">
            <v>95.330-000</v>
          </cell>
          <cell r="X2832" t="str">
            <v>CONVENCIONAL</v>
          </cell>
        </row>
        <row r="2833">
          <cell r="C2833" t="str">
            <v>16.124/13</v>
          </cell>
          <cell r="D2833" t="str">
            <v>GENI  ZAMBONI - SABORES COLONIAIS</v>
          </cell>
          <cell r="E2833" t="str">
            <v>FLORES DA CUNHA</v>
          </cell>
          <cell r="F2833" t="str">
            <v>CAXIAS DO SUL</v>
          </cell>
          <cell r="G2833">
            <v>41446</v>
          </cell>
          <cell r="H2833" t="str">
            <v>048.405.143.0</v>
          </cell>
          <cell r="I2833">
            <v>1</v>
          </cell>
          <cell r="J2833">
            <v>43423</v>
          </cell>
          <cell r="K2833">
            <v>43469</v>
          </cell>
          <cell r="L2833" t="str">
            <v>PANIFICADOS</v>
          </cell>
          <cell r="M2833" t="str">
            <v>TRIGO</v>
          </cell>
          <cell r="N2833" t="str">
            <v>OFICIO Nº 008/2019 SPMAT</v>
          </cell>
          <cell r="O2833" t="str">
            <v>Cesar Luiz Zamboni / GENI O.B. ZAMBONI</v>
          </cell>
          <cell r="P2833" t="str">
            <v>54 9903 8074</v>
          </cell>
          <cell r="Q2833" t="str">
            <v>54 3026 6789 / 3026 6815</v>
          </cell>
          <cell r="R2833" t="str">
            <v>VEGETAL</v>
          </cell>
          <cell r="U2833" t="str">
            <v>cezarluizzambonimp@hotmail.com</v>
          </cell>
          <cell r="V2833" t="str">
            <v xml:space="preserve">Trav. Treze de Maio,Mato Perso, 4º distr. </v>
          </cell>
          <cell r="X2833" t="str">
            <v>CONVENCIONAL</v>
          </cell>
        </row>
        <row r="2834">
          <cell r="C2834" t="str">
            <v>16.125/13</v>
          </cell>
          <cell r="D2834" t="str">
            <v xml:space="preserve">SALAMES SANTA BÁRBARA - CP ALIMENTOS </v>
          </cell>
          <cell r="E2834" t="str">
            <v>CAXIAS DO SUL</v>
          </cell>
          <cell r="F2834" t="str">
            <v>CAXIAS DO SUL</v>
          </cell>
          <cell r="G2834">
            <v>41451</v>
          </cell>
          <cell r="H2834" t="str">
            <v>029.043.471.8</v>
          </cell>
          <cell r="I2834">
            <v>1</v>
          </cell>
          <cell r="J2834">
            <v>41984</v>
          </cell>
          <cell r="K2834">
            <v>45128</v>
          </cell>
          <cell r="L2834" t="str">
            <v>SALAME, COPA</v>
          </cell>
          <cell r="M2834" t="str">
            <v>SUINOCULTURA</v>
          </cell>
          <cell r="N2834" t="str">
            <v>DNILA EMATER</v>
          </cell>
          <cell r="O2834" t="str">
            <v>PAULO GENÉSIO MELOS DA SILVA</v>
          </cell>
          <cell r="P2834" t="str">
            <v>54 99623 4217</v>
          </cell>
          <cell r="R2834" t="str">
            <v>ANIMAL</v>
          </cell>
          <cell r="S2834" t="str">
            <v>SIM</v>
          </cell>
          <cell r="U2834" t="str">
            <v>paulinho.silvacp@gmail.com</v>
          </cell>
          <cell r="V2834" t="str">
            <v>Travessão Porto, 68 - Ana Rech</v>
          </cell>
          <cell r="W2834" t="str">
            <v>95.060-060</v>
          </cell>
          <cell r="X2834" t="str">
            <v>CONVENCIONAL</v>
          </cell>
        </row>
        <row r="2835">
          <cell r="C2835" t="str">
            <v>16.126/13</v>
          </cell>
          <cell r="D2835" t="str">
            <v>TOMASI</v>
          </cell>
          <cell r="E2835" t="str">
            <v>BENTO GONÇALVES</v>
          </cell>
          <cell r="F2835" t="str">
            <v>CAXIAS DO SUL</v>
          </cell>
          <cell r="G2835">
            <v>41459</v>
          </cell>
          <cell r="H2835" t="str">
            <v>010.106.255.9</v>
          </cell>
          <cell r="I2835">
            <v>1</v>
          </cell>
          <cell r="J2835">
            <v>41786</v>
          </cell>
          <cell r="K2835">
            <v>44705</v>
          </cell>
          <cell r="L2835" t="str">
            <v>FRUTAS CRISTALIZADAS</v>
          </cell>
          <cell r="M2835" t="str">
            <v>AMENDOIM, LARANJA, UVA</v>
          </cell>
          <cell r="N2835" t="str">
            <v>DECLARAÇÃO - 116/2020 SMMA</v>
          </cell>
          <cell r="O2835" t="str">
            <v>Ágda Ângela Bucco  Tomasi</v>
          </cell>
          <cell r="P2835" t="str">
            <v>54 8136 9907</v>
          </cell>
          <cell r="Q2835" t="str">
            <v>54 3458 1459</v>
          </cell>
          <cell r="R2835" t="str">
            <v>VEGETAL</v>
          </cell>
          <cell r="S2835" t="str">
            <v>VIGILÂNCIA SANITÁRIA</v>
          </cell>
          <cell r="V2835" t="str">
            <v>Rua Alcides Tomasi, distrito Tuiuty</v>
          </cell>
          <cell r="W2835" t="str">
            <v>95.700-000</v>
          </cell>
          <cell r="X2835" t="str">
            <v>CONVENCIONAL</v>
          </cell>
        </row>
        <row r="2836">
          <cell r="C2836" t="str">
            <v>16.127/13</v>
          </cell>
          <cell r="D2836" t="str">
            <v>SABBADIN</v>
          </cell>
          <cell r="E2836" t="str">
            <v>SERAFINA CORRÊA</v>
          </cell>
          <cell r="F2836" t="str">
            <v>CAXIAS DO SUL</v>
          </cell>
          <cell r="G2836">
            <v>41484</v>
          </cell>
          <cell r="H2836" t="str">
            <v>135.101.827.0</v>
          </cell>
          <cell r="I2836">
            <v>1</v>
          </cell>
          <cell r="J2836">
            <v>41864</v>
          </cell>
          <cell r="K2836">
            <v>44768</v>
          </cell>
          <cell r="L2836" t="str">
            <v>PANIFICADOS - MASSAS, PÃES,CUCA, TORTAS E BISCOITOS</v>
          </cell>
          <cell r="M2836" t="str">
            <v>TRIGO</v>
          </cell>
          <cell r="N2836" t="str">
            <v>LICENÇA DE OPERAÇÃO LO 048/2020 - DEPARTAMENTO MUNICIPAL DE PLANEJAMENTO, LICENCIAMENTO E FISCALIZAÇÃO AMBIENTAL / SMMA</v>
          </cell>
          <cell r="O2836" t="str">
            <v>Jandir Sabbadin</v>
          </cell>
          <cell r="P2836" t="str">
            <v>54 99153 3254 / 99182 2728</v>
          </cell>
          <cell r="Q2836" t="str">
            <v>54 3444 9657</v>
          </cell>
          <cell r="R2836" t="str">
            <v>VEGETAL</v>
          </cell>
          <cell r="S2836" t="str">
            <v>VIGILÂNCIA SANITÁRIA</v>
          </cell>
          <cell r="U2836" t="str">
            <v>lenise_@hotmail.com</v>
          </cell>
          <cell r="V2836" t="str">
            <v>Linha Dr. Parobé Monte Bérico, s/n° - Primeiro</v>
          </cell>
          <cell r="W2836" t="str">
            <v>99.250-000</v>
          </cell>
          <cell r="X2836" t="str">
            <v>CONVENCIONAL</v>
          </cell>
        </row>
        <row r="2837">
          <cell r="C2837" t="str">
            <v>16.128/13</v>
          </cell>
          <cell r="D2837" t="str">
            <v>AGNOLIN</v>
          </cell>
          <cell r="E2837" t="str">
            <v>NOVA BASSANO</v>
          </cell>
          <cell r="F2837" t="str">
            <v>CAXIAS DO SUL</v>
          </cell>
          <cell r="G2837">
            <v>41484</v>
          </cell>
          <cell r="H2837" t="str">
            <v>207.001.376.0</v>
          </cell>
          <cell r="I2837">
            <v>1</v>
          </cell>
          <cell r="J2837">
            <v>41485</v>
          </cell>
          <cell r="K2837">
            <v>44450</v>
          </cell>
          <cell r="L2837" t="str">
            <v>EMBUTIDOS</v>
          </cell>
          <cell r="M2837" t="str">
            <v>SUINOCULTURA</v>
          </cell>
          <cell r="N2837" t="str">
            <v>LO Mun nº 1344/2020</v>
          </cell>
          <cell r="O2837" t="str">
            <v>Carla Cristina Cauduro Rabelo</v>
          </cell>
          <cell r="P2837" t="str">
            <v>54 99983 5981</v>
          </cell>
          <cell r="R2837" t="str">
            <v>ANIMAL</v>
          </cell>
          <cell r="S2837" t="str">
            <v>SIM</v>
          </cell>
          <cell r="T2837" t="str">
            <v>SUSAF-RS</v>
          </cell>
          <cell r="U2837" t="str">
            <v>dieguinhoagnolin@hotmail.com</v>
          </cell>
          <cell r="V2837" t="str">
            <v>Linha Silva Jardim, 1690 - Capela São Pedro</v>
          </cell>
          <cell r="W2837" t="str">
            <v>95.340-000</v>
          </cell>
          <cell r="X2837" t="str">
            <v>CONVENCIONAL</v>
          </cell>
        </row>
        <row r="2838">
          <cell r="C2838" t="str">
            <v>16.129/13</v>
          </cell>
          <cell r="D2838" t="str">
            <v>GRANJA CICHELERO</v>
          </cell>
          <cell r="E2838" t="str">
            <v>CARLOS BARBOSA</v>
          </cell>
          <cell r="F2838" t="str">
            <v>CAXIAS DO SUL</v>
          </cell>
          <cell r="G2838">
            <v>41488</v>
          </cell>
          <cell r="H2838" t="str">
            <v>026.003.323.5</v>
          </cell>
          <cell r="I2838">
            <v>1</v>
          </cell>
          <cell r="J2838">
            <v>41488</v>
          </cell>
          <cell r="K2838">
            <v>45127</v>
          </cell>
          <cell r="L2838" t="str">
            <v>QUEIJO COLONIAL</v>
          </cell>
          <cell r="M2838" t="str">
            <v>BOVINOCULTURA DE LEITE</v>
          </cell>
          <cell r="N2838" t="str">
            <v>LO 061/2022 SMPPMA</v>
          </cell>
          <cell r="O2838" t="str">
            <v>DANIEL CICHELERO</v>
          </cell>
          <cell r="P2838" t="str">
            <v>54 99946 9096</v>
          </cell>
          <cell r="Q2838" t="str">
            <v>54 3433 2678</v>
          </cell>
          <cell r="R2838" t="str">
            <v>ANIMAL</v>
          </cell>
          <cell r="S2838" t="str">
            <v>SIM</v>
          </cell>
          <cell r="T2838" t="str">
            <v>SUSAF-RS</v>
          </cell>
          <cell r="U2838" t="str">
            <v>granja12@hotmail.com</v>
          </cell>
          <cell r="V2838" t="str">
            <v>Rodovia BR 470, Km 238, S/N - Linha Doze</v>
          </cell>
          <cell r="W2838" t="str">
            <v>95.185-000</v>
          </cell>
          <cell r="X2838" t="str">
            <v>CONVENCIONAL</v>
          </cell>
        </row>
        <row r="2839">
          <cell r="C2839" t="str">
            <v>16.130/13</v>
          </cell>
          <cell r="D2839" t="str">
            <v>DOCES DE FRUTAS COFREWIRS</v>
          </cell>
          <cell r="E2839" t="str">
            <v>SERAFINA CORRÊA</v>
          </cell>
          <cell r="F2839" t="str">
            <v>CAXIAS DO SUL</v>
          </cell>
          <cell r="G2839">
            <v>41492</v>
          </cell>
          <cell r="H2839" t="str">
            <v>135.001.953.1</v>
          </cell>
          <cell r="I2839">
            <v>0</v>
          </cell>
          <cell r="K2839">
            <v>41433</v>
          </cell>
          <cell r="L2839" t="str">
            <v>DOCES DE FRUTAS</v>
          </cell>
          <cell r="M2839" t="str">
            <v>FRUTICULTURA</v>
          </cell>
          <cell r="O2839" t="str">
            <v>Carlos Alberto Cofrewiwirs</v>
          </cell>
          <cell r="Q2839" t="str">
            <v>54 3444 1807</v>
          </cell>
          <cell r="R2839" t="str">
            <v>VEGETAL</v>
          </cell>
          <cell r="V2839" t="str">
            <v>Av. Miguel Soccol, 1619, bairro Aparecida</v>
          </cell>
          <cell r="W2839" t="str">
            <v>99.250-000</v>
          </cell>
          <cell r="X2839" t="str">
            <v>CONVENCIONAL</v>
          </cell>
        </row>
        <row r="2840">
          <cell r="C2840" t="str">
            <v>16.131/13</v>
          </cell>
          <cell r="D2840" t="str">
            <v>JULIO CESAR MORESCHI</v>
          </cell>
          <cell r="E2840" t="str">
            <v>FAGUNDES VARELA</v>
          </cell>
          <cell r="G2840">
            <v>41492</v>
          </cell>
          <cell r="H2840" t="str">
            <v>274.100.757.2</v>
          </cell>
          <cell r="I2840">
            <v>0</v>
          </cell>
          <cell r="K2840" t="str">
            <v>DESC</v>
          </cell>
          <cell r="L2840" t="str">
            <v>OVOS</v>
          </cell>
          <cell r="M2840" t="str">
            <v>AVICULTURA DE POSTURA</v>
          </cell>
          <cell r="O2840" t="str">
            <v>Juilo Cesar Moreschi</v>
          </cell>
          <cell r="P2840" t="str">
            <v>54 9925 1532</v>
          </cell>
          <cell r="R2840" t="str">
            <v>ANIMAL</v>
          </cell>
          <cell r="V2840" t="str">
            <v>Linha General Neto</v>
          </cell>
          <cell r="W2840" t="str">
            <v>95.333-000</v>
          </cell>
          <cell r="X2840" t="str">
            <v>CONVENCIONAL</v>
          </cell>
        </row>
        <row r="2841">
          <cell r="C2841" t="str">
            <v>16.132/13</v>
          </cell>
          <cell r="D2841" t="str">
            <v>VINÍCOLA DE BASTIANI</v>
          </cell>
          <cell r="E2841" t="str">
            <v>NOVA ROMA DO SUL</v>
          </cell>
          <cell r="F2841" t="str">
            <v>CAXIAS DO SUL</v>
          </cell>
          <cell r="G2841">
            <v>41492</v>
          </cell>
          <cell r="H2841" t="str">
            <v>295.000.392.8</v>
          </cell>
          <cell r="I2841">
            <v>1</v>
          </cell>
          <cell r="J2841">
            <v>41563</v>
          </cell>
          <cell r="K2841">
            <v>44791</v>
          </cell>
          <cell r="L2841" t="str">
            <v>VINHO E SUCO</v>
          </cell>
          <cell r="M2841" t="str">
            <v>VITIVINICULTURA</v>
          </cell>
          <cell r="O2841" t="str">
            <v>João Pedro de Bastiani</v>
          </cell>
          <cell r="Q2841" t="str">
            <v>54 3294 1232 / 3294 1149</v>
          </cell>
          <cell r="R2841" t="str">
            <v>BEBIDAS</v>
          </cell>
          <cell r="S2841" t="str">
            <v>MAPA</v>
          </cell>
          <cell r="V2841" t="str">
            <v>Linha Carlos Leopoldo</v>
          </cell>
          <cell r="W2841" t="str">
            <v>95.260-000</v>
          </cell>
          <cell r="X2841" t="str">
            <v>PARALELA</v>
          </cell>
        </row>
        <row r="2842">
          <cell r="C2842" t="str">
            <v>16.133/13</v>
          </cell>
          <cell r="D2842" t="str">
            <v>DOCES DE FRUTAS ORSO</v>
          </cell>
          <cell r="E2842" t="str">
            <v>MONTAURI</v>
          </cell>
          <cell r="F2842" t="str">
            <v>CAXIAS DO SUL</v>
          </cell>
          <cell r="G2842">
            <v>41493</v>
          </cell>
          <cell r="H2842" t="str">
            <v>290.000.103.4</v>
          </cell>
          <cell r="I2842">
            <v>1</v>
          </cell>
          <cell r="J2842">
            <v>42342</v>
          </cell>
          <cell r="K2842">
            <v>43873</v>
          </cell>
          <cell r="L2842" t="str">
            <v>SCHIMIER DE FIGO, DOCE DE CORTE DE FIGO, SCHIMIER DE GOIABA, DOCE DE CORTE DE GOIABA, SCHIMIER DE UVA, SCHIMIER E GELEIA DE ABÓBORA, PESSEGO E ABACAXI</v>
          </cell>
          <cell r="M2842" t="str">
            <v>FRUTICULTURA</v>
          </cell>
          <cell r="N2842" t="str">
            <v>LO N°012/2020</v>
          </cell>
          <cell r="O2842" t="str">
            <v>GABRIELA BENEDETTI</v>
          </cell>
          <cell r="P2842" t="str">
            <v>54 99627 2703</v>
          </cell>
          <cell r="R2842" t="str">
            <v>VEGETAL</v>
          </cell>
          <cell r="S2842" t="str">
            <v>VIGILÂNCIA SANITÁRIA</v>
          </cell>
          <cell r="U2842" t="str">
            <v>fernando.orsr@hotmail.com</v>
          </cell>
          <cell r="V2842" t="str">
            <v>Linha 12 Benjamin Constant, s/n° - Interior</v>
          </cell>
          <cell r="W2842" t="str">
            <v>96.255-000</v>
          </cell>
          <cell r="X2842" t="str">
            <v>CONVENCIONAL</v>
          </cell>
        </row>
        <row r="2843">
          <cell r="C2843" t="str">
            <v>16.134/13</v>
          </cell>
          <cell r="D2843" t="str">
            <v>JANETE PRODUTOS COLONIAIS</v>
          </cell>
          <cell r="E2843" t="str">
            <v>BENTO GONÇALVES</v>
          </cell>
          <cell r="F2843" t="str">
            <v>CAXIAS DO SUL</v>
          </cell>
          <cell r="G2843">
            <v>41500</v>
          </cell>
          <cell r="H2843" t="str">
            <v>010.106.807.7</v>
          </cell>
          <cell r="I2843">
            <v>1</v>
          </cell>
          <cell r="J2843">
            <v>41939</v>
          </cell>
          <cell r="K2843">
            <v>44698</v>
          </cell>
          <cell r="L2843" t="str">
            <v xml:space="preserve">PANIFICADOS </v>
          </cell>
          <cell r="M2843" t="str">
            <v>TRIGO</v>
          </cell>
          <cell r="N2843" t="str">
            <v>DECLARAÇÃO - 116/2020 SMMA</v>
          </cell>
          <cell r="O2843" t="str">
            <v>Janete Fracalossi Cericatto</v>
          </cell>
          <cell r="P2843" t="str">
            <v>54 9101 5650</v>
          </cell>
          <cell r="Q2843" t="str">
            <v>54 3458 1473</v>
          </cell>
          <cell r="R2843" t="str">
            <v>VEGETAL</v>
          </cell>
          <cell r="S2843" t="str">
            <v>VIGILÂNCIA SANITÁRIA</v>
          </cell>
          <cell r="V2843" t="str">
            <v>Buarque de Macedo,s/n, distr. Tuyuti</v>
          </cell>
          <cell r="W2843" t="str">
            <v>95.700-000</v>
          </cell>
          <cell r="X2843" t="str">
            <v>CONVENCIONAL</v>
          </cell>
        </row>
        <row r="2844">
          <cell r="C2844" t="str">
            <v>16.135/13</v>
          </cell>
          <cell r="D2844" t="str">
            <v>MARGOT MARIANI</v>
          </cell>
          <cell r="E2844" t="str">
            <v>BENTO GONÇALVES</v>
          </cell>
          <cell r="G2844">
            <v>41500</v>
          </cell>
          <cell r="H2844" t="str">
            <v>010.108.172.3</v>
          </cell>
          <cell r="I2844">
            <v>0</v>
          </cell>
          <cell r="J2844">
            <v>43283</v>
          </cell>
          <cell r="K2844" t="str">
            <v>DESC</v>
          </cell>
          <cell r="L2844" t="str">
            <v>GELÉIAS DE UVA</v>
          </cell>
          <cell r="M2844" t="str">
            <v>VITIVINICULTURA</v>
          </cell>
          <cell r="O2844" t="str">
            <v>Margot Maria Lazzarotto Mariani</v>
          </cell>
          <cell r="P2844" t="str">
            <v>54 9912 1060</v>
          </cell>
          <cell r="Q2844" t="str">
            <v>54 3464 7820</v>
          </cell>
          <cell r="R2844" t="str">
            <v>VEGETAL</v>
          </cell>
          <cell r="S2844" t="str">
            <v>VIGILÂNCIA SANITÁRIA</v>
          </cell>
          <cell r="U2844" t="str">
            <v>margotmariani@outlokk.com</v>
          </cell>
          <cell r="V2844" t="str">
            <v>Linha 40 da Graciema, Vale dos Vinhedos</v>
          </cell>
          <cell r="W2844" t="str">
            <v>95.700-000</v>
          </cell>
          <cell r="X2844" t="str">
            <v>CONVENCIONAL</v>
          </cell>
        </row>
        <row r="2845">
          <cell r="C2845" t="str">
            <v>16.136/13</v>
          </cell>
          <cell r="D2845" t="str">
            <v>LAURI DALLA COSTA</v>
          </cell>
          <cell r="E2845" t="str">
            <v>VISTA ALEGRE DO PRATA</v>
          </cell>
          <cell r="G2845">
            <v>41500</v>
          </cell>
          <cell r="H2845" t="str">
            <v>331.101.149.1</v>
          </cell>
          <cell r="I2845">
            <v>0</v>
          </cell>
          <cell r="J2845">
            <v>42067</v>
          </cell>
          <cell r="K2845" t="str">
            <v>DESC</v>
          </cell>
          <cell r="L2845" t="str">
            <v>GELÉIAS DE FRUTAS</v>
          </cell>
          <cell r="M2845" t="str">
            <v>UVA, PÊSSEGO, PERA, AMEIXA</v>
          </cell>
          <cell r="O2845" t="str">
            <v>Lauri Dalla Costa</v>
          </cell>
          <cell r="R2845" t="str">
            <v>VEGETAL</v>
          </cell>
          <cell r="S2845" t="str">
            <v>VIGILÂNCIA SANITÁRIA</v>
          </cell>
          <cell r="V2845" t="str">
            <v>Linha Bento Gonçalvez</v>
          </cell>
          <cell r="W2845" t="str">
            <v>95.325-000</v>
          </cell>
          <cell r="X2845" t="str">
            <v>CONVENCIONAL</v>
          </cell>
        </row>
        <row r="2846">
          <cell r="C2846" t="str">
            <v>16.137/13</v>
          </cell>
          <cell r="D2846" t="str">
            <v>QUEIJARIA SOMACAL</v>
          </cell>
          <cell r="E2846" t="str">
            <v>FARROUPILHA</v>
          </cell>
          <cell r="F2846" t="str">
            <v>CAXIAS DO SUL</v>
          </cell>
          <cell r="G2846">
            <v>41504</v>
          </cell>
          <cell r="H2846" t="str">
            <v>045.105.342.7</v>
          </cell>
          <cell r="I2846">
            <v>1</v>
          </cell>
          <cell r="J2846">
            <v>41670</v>
          </cell>
          <cell r="K2846">
            <v>44790</v>
          </cell>
          <cell r="L2846" t="str">
            <v>QUEIJO E RICOTA</v>
          </cell>
          <cell r="M2846" t="str">
            <v>BOVINOCULTURA DE LEITE</v>
          </cell>
          <cell r="N2846" t="str">
            <v>LO n° 134/2020</v>
          </cell>
          <cell r="O2846" t="str">
            <v>Marcelo Somacal</v>
          </cell>
          <cell r="P2846" t="str">
            <v>54 9975 3251</v>
          </cell>
          <cell r="Q2846" t="str">
            <v>54 3260 5269</v>
          </cell>
          <cell r="R2846" t="str">
            <v>ANIMAL</v>
          </cell>
          <cell r="S2846" t="str">
            <v>SIM</v>
          </cell>
          <cell r="T2846" t="str">
            <v>SUSAF-RS</v>
          </cell>
          <cell r="U2846" t="str">
            <v>cantinasomacal@hotmail.com</v>
          </cell>
          <cell r="V2846" t="str">
            <v>Linha Caravaggio, s/n°, 1° distrito, Farroupilha</v>
          </cell>
          <cell r="W2846" t="str">
            <v>95.180-000</v>
          </cell>
          <cell r="X2846" t="str">
            <v>CONVENCIONAL</v>
          </cell>
        </row>
        <row r="2847">
          <cell r="C2847" t="str">
            <v>16.138/13</v>
          </cell>
          <cell r="D2847" t="str">
            <v>CANTELLI</v>
          </cell>
          <cell r="E2847" t="str">
            <v>SERAFINA CORRÊA</v>
          </cell>
          <cell r="F2847" t="str">
            <v>CAXIAS DO SUL</v>
          </cell>
          <cell r="G2847">
            <v>41533</v>
          </cell>
          <cell r="H2847" t="str">
            <v>135.102.754.6</v>
          </cell>
          <cell r="I2847">
            <v>1</v>
          </cell>
          <cell r="J2847">
            <v>43731</v>
          </cell>
          <cell r="K2847">
            <v>44790</v>
          </cell>
          <cell r="L2847" t="str">
            <v>SALAME , COPA E LINGUIÇA FRESCAL</v>
          </cell>
          <cell r="M2847" t="str">
            <v xml:space="preserve">SUINOCULTURA </v>
          </cell>
          <cell r="N2847" t="str">
            <v>LICENÇA DE OPERAÇÃO LO 046/2020 - DEPARTAMENTO DE PLANEJAMENTO, LICENCIAMENTO E FISCALIZAÇÃO - SMMA</v>
          </cell>
          <cell r="O2847" t="str">
            <v>Jean Pier Cantelli</v>
          </cell>
          <cell r="Q2847" t="str">
            <v>54 3444 9794</v>
          </cell>
          <cell r="R2847" t="str">
            <v>ANIMAL</v>
          </cell>
          <cell r="S2847" t="str">
            <v>SIE (DIPOA)</v>
          </cell>
          <cell r="T2847" t="str">
            <v>SUSAF-RS</v>
          </cell>
          <cell r="V2847" t="str">
            <v>Linha 15 de Novembro</v>
          </cell>
          <cell r="W2847" t="str">
            <v>99.250-000</v>
          </cell>
          <cell r="X2847" t="str">
            <v>CONVENCIONAL</v>
          </cell>
        </row>
        <row r="2848">
          <cell r="C2848" t="str">
            <v>16.139/13</v>
          </cell>
          <cell r="D2848" t="str">
            <v>CRISTÓFOLI</v>
          </cell>
          <cell r="E2848" t="str">
            <v>GUAPORÉ</v>
          </cell>
          <cell r="F2848" t="str">
            <v>CAXIAS DO SUL</v>
          </cell>
          <cell r="G2848">
            <v>41533</v>
          </cell>
          <cell r="H2848" t="str">
            <v>059.105.211.3</v>
          </cell>
          <cell r="I2848">
            <v>1</v>
          </cell>
          <cell r="J2848">
            <v>41849</v>
          </cell>
          <cell r="K2848">
            <v>44732</v>
          </cell>
          <cell r="L2848" t="str">
            <v>PANIFICADOS</v>
          </cell>
          <cell r="M2848" t="str">
            <v>TRIGO</v>
          </cell>
          <cell r="O2848" t="str">
            <v>Joacir Cristófoli</v>
          </cell>
          <cell r="P2848" t="str">
            <v>54 98428 4569</v>
          </cell>
          <cell r="Q2848" t="str">
            <v>54 3443 8637</v>
          </cell>
          <cell r="R2848" t="str">
            <v>VEGETAL</v>
          </cell>
          <cell r="S2848" t="str">
            <v>VIGILÂNCIA SANITÁRIA</v>
          </cell>
          <cell r="U2848" t="str">
            <v>eliane.cristofoli@bol.com.br</v>
          </cell>
          <cell r="V2848" t="str">
            <v>Linha Colombo</v>
          </cell>
          <cell r="W2848" t="str">
            <v>99.200-000</v>
          </cell>
          <cell r="X2848" t="str">
            <v>CONVENCIONAL</v>
          </cell>
        </row>
        <row r="2849">
          <cell r="C2849" t="str">
            <v>16.140/13</v>
          </cell>
          <cell r="D2849" t="str">
            <v>TREVISO</v>
          </cell>
          <cell r="E2849" t="str">
            <v>GUAPORÉ</v>
          </cell>
          <cell r="F2849" t="str">
            <v>CAXIAS DO SUL</v>
          </cell>
          <cell r="G2849">
            <v>41533</v>
          </cell>
          <cell r="H2849" t="str">
            <v>059.105.280.6</v>
          </cell>
          <cell r="I2849">
            <v>1</v>
          </cell>
          <cell r="J2849">
            <v>42303</v>
          </cell>
          <cell r="K2849">
            <v>42303</v>
          </cell>
          <cell r="L2849" t="str">
            <v>PANIFICADOS - PÃO, BISCOITOS, MASSAS, DOCES E SALGADOS</v>
          </cell>
          <cell r="M2849" t="str">
            <v>TRIGO</v>
          </cell>
          <cell r="O2849" t="str">
            <v>Aldanir Kuyava Treviso</v>
          </cell>
          <cell r="P2849" t="str">
            <v>54 9922 0181 / 9912 3935</v>
          </cell>
          <cell r="Q2849" t="str">
            <v>54 3443 4813</v>
          </cell>
          <cell r="R2849" t="str">
            <v>VEGETAL</v>
          </cell>
          <cell r="S2849" t="str">
            <v>VIGILÂNCIA SANITÁRIA</v>
          </cell>
          <cell r="U2849" t="str">
            <v>aldanirtreviso@hotmail.com</v>
          </cell>
          <cell r="V2849" t="str">
            <v>Linha 21 de Abril, S/N</v>
          </cell>
          <cell r="W2849" t="str">
            <v>99.200-000</v>
          </cell>
          <cell r="X2849" t="str">
            <v>CONVENCIONAL</v>
          </cell>
        </row>
        <row r="2850">
          <cell r="C2850" t="str">
            <v>16.141/13</v>
          </cell>
          <cell r="D2850" t="str">
            <v>BOLSON E CAMELO</v>
          </cell>
          <cell r="E2850" t="str">
            <v>CAXIAS DO SUL</v>
          </cell>
          <cell r="F2850" t="str">
            <v>CAXIAS DO SUL</v>
          </cell>
          <cell r="G2850">
            <v>41533</v>
          </cell>
          <cell r="H2850" t="str">
            <v>029.109.976.9</v>
          </cell>
          <cell r="I2850">
            <v>1</v>
          </cell>
          <cell r="J2850">
            <v>41922</v>
          </cell>
          <cell r="K2850">
            <v>41922</v>
          </cell>
          <cell r="L2850" t="str">
            <v>QUEIJO</v>
          </cell>
          <cell r="M2850" t="str">
            <v>BOVINOCULTURA DE LEITE</v>
          </cell>
          <cell r="N2850" t="str">
            <v>Declaração de Enquadramento Ambiental</v>
          </cell>
          <cell r="O2850" t="str">
            <v>Marta Bolson Camelo</v>
          </cell>
          <cell r="P2850" t="str">
            <v>54 99925 5230 / 99998 3098</v>
          </cell>
          <cell r="Q2850" t="str">
            <v>54 3202 7732</v>
          </cell>
          <cell r="R2850" t="str">
            <v>ANIMAL</v>
          </cell>
          <cell r="S2850" t="str">
            <v>SIM</v>
          </cell>
          <cell r="U2850" t="str">
            <v>mbolsoncamelo@yahoo.cpm.br</v>
          </cell>
          <cell r="V2850" t="str">
            <v>Fazenda Invernada</v>
          </cell>
          <cell r="W2850" t="str">
            <v>95.135-000</v>
          </cell>
          <cell r="X2850" t="str">
            <v>CONVENCIONAL</v>
          </cell>
        </row>
        <row r="2851">
          <cell r="C2851" t="str">
            <v>16.142/13</v>
          </cell>
          <cell r="D2851" t="str">
            <v>CASA REBELLO</v>
          </cell>
          <cell r="E2851" t="str">
            <v>BENTO GONÇALVES</v>
          </cell>
          <cell r="F2851" t="str">
            <v>CAXIAS DO SUL</v>
          </cell>
          <cell r="G2851">
            <v>41534</v>
          </cell>
          <cell r="H2851" t="str">
            <v>010.105.496.3</v>
          </cell>
          <cell r="I2851">
            <v>1</v>
          </cell>
          <cell r="J2851">
            <v>42283</v>
          </cell>
          <cell r="K2851">
            <v>43635</v>
          </cell>
          <cell r="L2851" t="str">
            <v>GELÉIAS E SCHMIERS, PANIFICADOS</v>
          </cell>
          <cell r="M2851" t="str">
            <v>FRUTICULTURA</v>
          </cell>
          <cell r="N2851" t="str">
            <v>DECLARAÇÃO - 116/2020 SMMA</v>
          </cell>
          <cell r="O2851" t="str">
            <v>Antônio Carlos Menegotto Rebello</v>
          </cell>
          <cell r="P2851" t="str">
            <v>54 9939 4066</v>
          </cell>
          <cell r="Q2851" t="str">
            <v>54 3454 4241</v>
          </cell>
          <cell r="R2851" t="str">
            <v>VEGETAL</v>
          </cell>
          <cell r="S2851" t="str">
            <v>VIGILÂNCIA SANITÁRIA</v>
          </cell>
          <cell r="V2851" t="str">
            <v>Linha 3ª Secção Rio das Antas, comunidade Veríssimo de Matos, dist.Tuyuti</v>
          </cell>
          <cell r="X2851" t="str">
            <v>CONVENCIONAL</v>
          </cell>
        </row>
        <row r="2852">
          <cell r="C2852" t="str">
            <v>16.143/13</v>
          </cell>
          <cell r="D2852" t="str">
            <v>CAPELA APARECIDA</v>
          </cell>
          <cell r="E2852" t="str">
            <v>CAXIAS DO SUL</v>
          </cell>
          <cell r="F2852" t="str">
            <v>CAXIAS DO SUL</v>
          </cell>
          <cell r="G2852">
            <v>41535</v>
          </cell>
          <cell r="H2852" t="str">
            <v>029.113.827.6</v>
          </cell>
          <cell r="I2852">
            <v>0</v>
          </cell>
          <cell r="K2852">
            <v>41443</v>
          </cell>
          <cell r="L2852" t="str">
            <v>AIPIM, MILHO VERDE, CENOURA E BETERRABA</v>
          </cell>
          <cell r="M2852" t="str">
            <v>HORTICULTURA</v>
          </cell>
          <cell r="O2852" t="str">
            <v>Neiva Bertin Schvantes</v>
          </cell>
          <cell r="P2852" t="str">
            <v>54 8411 0629 / 9635 3254</v>
          </cell>
          <cell r="R2852" t="str">
            <v>VEGETAL</v>
          </cell>
          <cell r="V2852" t="str">
            <v>Linha Canudos, distr. Santa Lúcia do Piauí</v>
          </cell>
          <cell r="W2852" t="str">
            <v>95.130-000</v>
          </cell>
          <cell r="X2852" t="str">
            <v>CONVENCIONAL</v>
          </cell>
        </row>
        <row r="2853">
          <cell r="C2853" t="str">
            <v>16.144/13</v>
          </cell>
          <cell r="D2853" t="str">
            <v>ADELISSE SASSI ANDERLE</v>
          </cell>
          <cell r="E2853" t="str">
            <v>BENTO GONÇALVES</v>
          </cell>
          <cell r="G2853">
            <v>41555</v>
          </cell>
          <cell r="H2853" t="str">
            <v>010.103.944.1</v>
          </cell>
          <cell r="I2853">
            <v>0</v>
          </cell>
          <cell r="K2853" t="str">
            <v>DESC</v>
          </cell>
          <cell r="L2853" t="str">
            <v>PANIFICADOS</v>
          </cell>
          <cell r="M2853" t="str">
            <v>TRIGO</v>
          </cell>
          <cell r="O2853" t="str">
            <v>Adelisse Sassi Anderle</v>
          </cell>
          <cell r="P2853" t="str">
            <v xml:space="preserve">54 9996 9458 </v>
          </cell>
          <cell r="Q2853" t="str">
            <v>54 3458 1126</v>
          </cell>
          <cell r="R2853" t="str">
            <v>VEGETAL</v>
          </cell>
          <cell r="V2853" t="str">
            <v>RST-470, km 29, São Valentim</v>
          </cell>
          <cell r="W2853" t="str">
            <v>95.700-000</v>
          </cell>
          <cell r="X2853" t="str">
            <v>CONVENCIONAL</v>
          </cell>
        </row>
        <row r="2854">
          <cell r="C2854" t="str">
            <v>16.145/13</v>
          </cell>
          <cell r="D2854" t="str">
            <v>LATICÍNIOS GIORDANI</v>
          </cell>
          <cell r="E2854" t="str">
            <v>SÃO VALENTIM DO SUL</v>
          </cell>
          <cell r="G2854">
            <v>41555</v>
          </cell>
          <cell r="H2854" t="str">
            <v>412.100.309.7</v>
          </cell>
          <cell r="I2854">
            <v>0</v>
          </cell>
          <cell r="K2854" t="str">
            <v>DESC</v>
          </cell>
          <cell r="L2854" t="str">
            <v>QUEIJO...</v>
          </cell>
          <cell r="M2854" t="str">
            <v>BOVINOCULTURA DE LEITE</v>
          </cell>
          <cell r="O2854" t="str">
            <v>Joares Giordani</v>
          </cell>
          <cell r="Q2854" t="str">
            <v>54 3472 1137</v>
          </cell>
          <cell r="R2854" t="str">
            <v>ANIMAL</v>
          </cell>
          <cell r="V2854" t="str">
            <v>Estrada Geral Linha Boa Vista</v>
          </cell>
          <cell r="W2854" t="str">
            <v>99.240-000</v>
          </cell>
          <cell r="X2854" t="str">
            <v>CONVENCIONAL</v>
          </cell>
        </row>
        <row r="2855">
          <cell r="C2855" t="str">
            <v>16.146/13</v>
          </cell>
          <cell r="D2855" t="str">
            <v>IRACEMA DALPIVA</v>
          </cell>
          <cell r="E2855" t="str">
            <v>BENTO GONÇALVES</v>
          </cell>
          <cell r="G2855">
            <v>41555</v>
          </cell>
          <cell r="H2855" t="str">
            <v>010.101.293.4</v>
          </cell>
          <cell r="I2855">
            <v>0</v>
          </cell>
          <cell r="J2855">
            <v>41789</v>
          </cell>
          <cell r="K2855" t="str">
            <v>DESC</v>
          </cell>
          <cell r="L2855" t="str">
            <v>PANIFICADOS</v>
          </cell>
          <cell r="M2855" t="str">
            <v xml:space="preserve">TRIGO </v>
          </cell>
          <cell r="N2855" t="str">
            <v>DECLARAÇÃO - 116/2020 SMMA</v>
          </cell>
          <cell r="O2855" t="str">
            <v>Iracema Belitzki Dalpiva</v>
          </cell>
          <cell r="P2855" t="str">
            <v>54 9201 6985</v>
          </cell>
          <cell r="Q2855" t="str">
            <v>54 3458 1246</v>
          </cell>
          <cell r="R2855" t="str">
            <v>VEGETAL</v>
          </cell>
          <cell r="S2855" t="str">
            <v>VIGILÂNCIA SANITÁRIA</v>
          </cell>
          <cell r="V2855" t="str">
            <v>Rua Antonio Dalpiva, nº 25, Tuiuty</v>
          </cell>
          <cell r="W2855" t="str">
            <v>95.700-000</v>
          </cell>
          <cell r="X2855" t="str">
            <v>CONVENCIONAL</v>
          </cell>
        </row>
        <row r="2856">
          <cell r="C2856" t="str">
            <v>16.147/13</v>
          </cell>
          <cell r="D2856" t="str">
            <v>FAMILIAR GEMILE</v>
          </cell>
          <cell r="E2856" t="str">
            <v>BENTO GONÇALVES</v>
          </cell>
          <cell r="F2856" t="str">
            <v>CAXIAS DO SUL</v>
          </cell>
          <cell r="G2856">
            <v>41555</v>
          </cell>
          <cell r="H2856" t="str">
            <v>010.108.085.9</v>
          </cell>
          <cell r="I2856">
            <v>1</v>
          </cell>
          <cell r="J2856">
            <v>41929</v>
          </cell>
          <cell r="K2856">
            <v>41929</v>
          </cell>
          <cell r="L2856" t="str">
            <v>PANIFICADOS</v>
          </cell>
          <cell r="M2856" t="str">
            <v xml:space="preserve">TRIGO </v>
          </cell>
          <cell r="N2856" t="str">
            <v>DECLARAÇÃO - 116/2020 SMMA</v>
          </cell>
          <cell r="O2856" t="str">
            <v>Gemile Lurdes Gabriel</v>
          </cell>
          <cell r="P2856" t="str">
            <v>54 9924 9764</v>
          </cell>
          <cell r="Q2856" t="str">
            <v>54 3458 7017</v>
          </cell>
          <cell r="R2856" t="str">
            <v>VEGETAL</v>
          </cell>
          <cell r="S2856" t="str">
            <v>VIGILÂNCIA SANITÁRIA</v>
          </cell>
          <cell r="V2856" t="str">
            <v>Rua Pedro Angelo Colognese, linha Palmeiro, São Pedro</v>
          </cell>
          <cell r="X2856" t="str">
            <v>CONVENCIONAL</v>
          </cell>
        </row>
        <row r="2857">
          <cell r="C2857" t="str">
            <v>16.148/13</v>
          </cell>
          <cell r="D2857" t="str">
            <v>VINÍCOLA PAGNO</v>
          </cell>
          <cell r="E2857" t="str">
            <v>FLORES DA CUNHA</v>
          </cell>
          <cell r="G2857">
            <v>41564</v>
          </cell>
          <cell r="H2857" t="str">
            <v>048.000.250.9</v>
          </cell>
          <cell r="I2857">
            <v>0</v>
          </cell>
          <cell r="K2857" t="str">
            <v>DESC</v>
          </cell>
          <cell r="L2857" t="str">
            <v>VINHOS</v>
          </cell>
          <cell r="M2857" t="str">
            <v>VITIVINICULTURA</v>
          </cell>
          <cell r="O2857" t="str">
            <v>Ricardo Pagno</v>
          </cell>
          <cell r="P2857" t="str">
            <v>54 9979 0868</v>
          </cell>
          <cell r="Q2857" t="str">
            <v>54 3292 6559</v>
          </cell>
          <cell r="R2857" t="str">
            <v>BEBIDAS</v>
          </cell>
          <cell r="U2857" t="str">
            <v>ricapagno@hotmail.com</v>
          </cell>
          <cell r="V2857" t="str">
            <v>Nossa Senhora do Carmo, Travessão Rondeli</v>
          </cell>
          <cell r="W2857" t="str">
            <v>95.270-000</v>
          </cell>
          <cell r="X2857" t="str">
            <v>CONVENCIONAL</v>
          </cell>
        </row>
        <row r="2858">
          <cell r="C2858" t="str">
            <v>16.149/13</v>
          </cell>
          <cell r="D2858" t="str">
            <v>SABOR DO VALE</v>
          </cell>
          <cell r="E2858" t="str">
            <v>CAXIAS DO SUL</v>
          </cell>
          <cell r="F2858" t="str">
            <v>CAXIAS DO SUL</v>
          </cell>
          <cell r="G2858">
            <v>41564</v>
          </cell>
          <cell r="H2858" t="str">
            <v>029.111.554.3</v>
          </cell>
          <cell r="I2858">
            <v>0</v>
          </cell>
          <cell r="K2858">
            <v>41564</v>
          </cell>
          <cell r="L2858" t="str">
            <v>PANIFICADOS</v>
          </cell>
          <cell r="M2858" t="str">
            <v xml:space="preserve">TRIGO </v>
          </cell>
          <cell r="O2858" t="str">
            <v>Cláudia de Vale</v>
          </cell>
          <cell r="Q2858" t="str">
            <v>54 3202 7891</v>
          </cell>
          <cell r="R2858" t="str">
            <v>VEGETAL</v>
          </cell>
          <cell r="V2858" t="str">
            <v>Rua Flor do Campo, Vila Oliva</v>
          </cell>
          <cell r="W2858" t="str">
            <v>95.135-000</v>
          </cell>
          <cell r="X2858" t="str">
            <v>CONVENCIONAL</v>
          </cell>
        </row>
        <row r="2859">
          <cell r="C2859" t="str">
            <v>16.150/13</v>
          </cell>
          <cell r="D2859" t="str">
            <v>VINÍCOLA SCALCO</v>
          </cell>
          <cell r="E2859" t="str">
            <v>GUAPORÉ</v>
          </cell>
          <cell r="F2859" t="str">
            <v>CAXIAS DO SUL</v>
          </cell>
          <cell r="G2859">
            <v>41578</v>
          </cell>
          <cell r="H2859" t="str">
            <v>050.003.973.3</v>
          </cell>
          <cell r="I2859">
            <v>1</v>
          </cell>
          <cell r="J2859">
            <v>41586</v>
          </cell>
          <cell r="K2859">
            <v>41497</v>
          </cell>
          <cell r="L2859" t="str">
            <v>VINHO E SUCO</v>
          </cell>
          <cell r="M2859" t="str">
            <v>VITIVINICULTURA</v>
          </cell>
          <cell r="O2859" t="str">
            <v>Alex Scalco</v>
          </cell>
          <cell r="P2859" t="str">
            <v>54 9958 0416</v>
          </cell>
          <cell r="Q2859" t="str">
            <v>54 3443 6893</v>
          </cell>
          <cell r="R2859" t="str">
            <v>BEBIDAS</v>
          </cell>
          <cell r="S2859" t="str">
            <v>MAPA</v>
          </cell>
          <cell r="U2859" t="str">
            <v>vinicolascalco@gmail.com</v>
          </cell>
          <cell r="V2859" t="str">
            <v>Linha Felix da Cunha, s/n</v>
          </cell>
          <cell r="W2859" t="str">
            <v>99.200-000</v>
          </cell>
          <cell r="X2859" t="str">
            <v>CONVENCIONAL</v>
          </cell>
        </row>
        <row r="2860">
          <cell r="C2860" t="str">
            <v>16.151/13</v>
          </cell>
          <cell r="D2860" t="str">
            <v>ZÉLIA KLOSS CAON</v>
          </cell>
          <cell r="E2860" t="str">
            <v>NOVA ROMA DO SUL</v>
          </cell>
          <cell r="G2860">
            <v>41578</v>
          </cell>
          <cell r="H2860" t="str">
            <v>295.100.799.4</v>
          </cell>
          <cell r="I2860">
            <v>0</v>
          </cell>
          <cell r="K2860" t="str">
            <v>DESC</v>
          </cell>
          <cell r="L2860" t="str">
            <v>DOCES E GELÉIAS</v>
          </cell>
          <cell r="M2860" t="str">
            <v>VITIVINICULTURA E FRUTICULTURA</v>
          </cell>
          <cell r="O2860" t="str">
            <v>Zélia Kloss Caon</v>
          </cell>
          <cell r="P2860" t="str">
            <v>54 9609 5909</v>
          </cell>
          <cell r="Q2860" t="str">
            <v>54 3294 1345</v>
          </cell>
          <cell r="R2860" t="str">
            <v>VEGETAL</v>
          </cell>
          <cell r="V2860" t="str">
            <v>Capela São Vicente/linha Paranaguá</v>
          </cell>
          <cell r="W2860" t="str">
            <v>95.260-000</v>
          </cell>
          <cell r="X2860" t="str">
            <v>CONVENCIONAL</v>
          </cell>
        </row>
        <row r="2861">
          <cell r="C2861" t="str">
            <v>16.152/13</v>
          </cell>
          <cell r="D2861" t="str">
            <v>DEI CONDI AGROINDÚSTRIA FRUTÍFERA</v>
          </cell>
          <cell r="E2861" t="str">
            <v>ANTÔNIO PRADO</v>
          </cell>
          <cell r="G2861">
            <v>41578</v>
          </cell>
          <cell r="H2861" t="str">
            <v>003.002.137.5</v>
          </cell>
          <cell r="I2861">
            <v>0</v>
          </cell>
          <cell r="J2861">
            <v>43283</v>
          </cell>
          <cell r="K2861" t="str">
            <v>DESC</v>
          </cell>
          <cell r="L2861" t="str">
            <v>SUCOS E CONSERVAS DE FRUTAS E LEGUMES</v>
          </cell>
          <cell r="M2861" t="str">
            <v>FRUTICULTURA E HORTICULTURA</v>
          </cell>
          <cell r="O2861" t="str">
            <v>Márcio fernando Veadrigo</v>
          </cell>
          <cell r="P2861" t="str">
            <v>54 9932 1922</v>
          </cell>
          <cell r="R2861" t="str">
            <v>BEBIDAS/VEGETAL</v>
          </cell>
          <cell r="S2861" t="str">
            <v>MAPA</v>
          </cell>
          <cell r="V2861" t="str">
            <v>Linha Cândida -Capela São João</v>
          </cell>
          <cell r="W2861" t="str">
            <v>95.250-000</v>
          </cell>
          <cell r="X2861" t="str">
            <v>CONVENCIONAL</v>
          </cell>
        </row>
        <row r="2862">
          <cell r="C2862" t="str">
            <v>16.153/13</v>
          </cell>
          <cell r="D2862" t="str">
            <v>ODILA RECH</v>
          </cell>
          <cell r="E2862" t="str">
            <v>CAXIAS DO SUL</v>
          </cell>
          <cell r="G2862">
            <v>41598</v>
          </cell>
          <cell r="H2862" t="str">
            <v>029.111.578.0</v>
          </cell>
          <cell r="I2862">
            <v>0</v>
          </cell>
          <cell r="K2862" t="str">
            <v>DESC</v>
          </cell>
          <cell r="L2862" t="str">
            <v>PANIFICADOS - MASSAS E PÃES</v>
          </cell>
          <cell r="M2862" t="str">
            <v>TRIGO</v>
          </cell>
          <cell r="O2862" t="str">
            <v>Odila Rech</v>
          </cell>
          <cell r="Q2862" t="str">
            <v>54 3267 1031</v>
          </cell>
          <cell r="R2862" t="str">
            <v>VEGETAL</v>
          </cell>
          <cell r="V2862" t="str">
            <v>Estrada Carapiaí, Fazenda Souza</v>
          </cell>
          <cell r="W2862" t="str">
            <v>95.125-000</v>
          </cell>
          <cell r="X2862" t="str">
            <v>CONVENCIONAL</v>
          </cell>
        </row>
        <row r="2863">
          <cell r="C2863" t="str">
            <v>16.154/13</v>
          </cell>
          <cell r="D2863" t="str">
            <v xml:space="preserve">SABOR E LONGEVIDADE </v>
          </cell>
          <cell r="E2863" t="str">
            <v>VERANÓPOLIS</v>
          </cell>
          <cell r="F2863" t="str">
            <v>CAXIAS DO SUL</v>
          </cell>
          <cell r="G2863">
            <v>41605</v>
          </cell>
          <cell r="H2863" t="str">
            <v>157.104.223.4</v>
          </cell>
          <cell r="I2863">
            <v>0</v>
          </cell>
          <cell r="K2863">
            <v>41605</v>
          </cell>
          <cell r="L2863" t="str">
            <v>PANIFICADOS E CONSERVAS VEGETAIS</v>
          </cell>
          <cell r="M2863" t="str">
            <v>TRIGO E HORTICULTURA</v>
          </cell>
          <cell r="O2863" t="str">
            <v>Nilza Terezinha Frata Bortoli</v>
          </cell>
          <cell r="P2863" t="str">
            <v>54 9147 4063</v>
          </cell>
          <cell r="R2863" t="str">
            <v>VEGETAL</v>
          </cell>
          <cell r="V2863" t="str">
            <v>R.Guerino  Cosmo Rigon, Lajeadinho</v>
          </cell>
          <cell r="W2863" t="str">
            <v>95.330-000</v>
          </cell>
          <cell r="X2863" t="str">
            <v>CONVENCIONAL</v>
          </cell>
        </row>
        <row r="2864">
          <cell r="C2864" t="str">
            <v>16.155/13</v>
          </cell>
          <cell r="D2864" t="str">
            <v>DOCE SABOR DO INTERIOR</v>
          </cell>
          <cell r="E2864" t="str">
            <v>BENTO GONÇALVES</v>
          </cell>
          <cell r="G2864">
            <v>41606</v>
          </cell>
          <cell r="H2864" t="str">
            <v>010.105.538.2</v>
          </cell>
          <cell r="I2864">
            <v>0</v>
          </cell>
          <cell r="J2864">
            <v>43293</v>
          </cell>
          <cell r="K2864" t="str">
            <v>DESC</v>
          </cell>
          <cell r="L2864" t="str">
            <v>PANIFICADOS</v>
          </cell>
          <cell r="M2864" t="str">
            <v>TRIGO</v>
          </cell>
          <cell r="N2864" t="str">
            <v>Declaração nº 116/2020 SMMA (DNILA)</v>
          </cell>
          <cell r="O2864" t="str">
            <v>Rojane Maria Faccio Smalti</v>
          </cell>
          <cell r="P2864" t="str">
            <v>54 99627 1110</v>
          </cell>
          <cell r="R2864" t="str">
            <v>VEGETAL</v>
          </cell>
          <cell r="S2864" t="str">
            <v>VIGILÂNCIA SANITÁRIA</v>
          </cell>
          <cell r="U2864" t="str">
            <v>grazismalti@gmail.com</v>
          </cell>
          <cell r="V2864" t="str">
            <v>Linha Vale Aurora, s/nº - Faria Lemos</v>
          </cell>
          <cell r="W2864" t="str">
            <v>95.700-000</v>
          </cell>
          <cell r="X2864" t="str">
            <v>ORGÂNICO CERTIFICADO</v>
          </cell>
        </row>
        <row r="2865">
          <cell r="C2865" t="str">
            <v>16.156/13</v>
          </cell>
          <cell r="D2865" t="str">
            <v>VINÍCOLA DE CEZARO</v>
          </cell>
          <cell r="E2865" t="str">
            <v>FARROUPILHA</v>
          </cell>
          <cell r="F2865" t="str">
            <v>CAXIAS DO SUL</v>
          </cell>
          <cell r="G2865">
            <v>41606</v>
          </cell>
          <cell r="H2865" t="str">
            <v>045.007.050.6</v>
          </cell>
          <cell r="I2865">
            <v>1</v>
          </cell>
          <cell r="J2865">
            <v>43356</v>
          </cell>
          <cell r="K2865">
            <v>43356</v>
          </cell>
          <cell r="L2865" t="str">
            <v>VINHO E SUCO</v>
          </cell>
          <cell r="M2865" t="str">
            <v>VITIVINICULTURA</v>
          </cell>
          <cell r="N2865" t="str">
            <v>Licença Municipal</v>
          </cell>
          <cell r="O2865" t="str">
            <v>Paulo José de Cezaro</v>
          </cell>
          <cell r="Q2865" t="str">
            <v>54 3268 2378</v>
          </cell>
          <cell r="R2865" t="str">
            <v>BEBIDAS</v>
          </cell>
          <cell r="S2865" t="str">
            <v>MAPA</v>
          </cell>
          <cell r="U2865" t="str">
            <v>vinicoladecezaro@gmail.com</v>
          </cell>
          <cell r="V2865" t="str">
            <v>Rio Caçador, Estrada FR-02, nº 600</v>
          </cell>
          <cell r="W2865" t="str">
            <v>95.180-000</v>
          </cell>
          <cell r="X2865" t="str">
            <v>ORGÂNICO CERTIFICADO</v>
          </cell>
        </row>
        <row r="2866">
          <cell r="C2866" t="str">
            <v>16.157/13</v>
          </cell>
          <cell r="D2866" t="str">
            <v>PRODUTOS COLONIAIS DA DONA ANITA</v>
          </cell>
          <cell r="E2866" t="str">
            <v>BENTO GONÇALVES</v>
          </cell>
          <cell r="F2866" t="str">
            <v>CAXIAS DO SUL</v>
          </cell>
          <cell r="G2866">
            <v>41606</v>
          </cell>
          <cell r="H2866" t="str">
            <v>010.103.994.8</v>
          </cell>
          <cell r="I2866">
            <v>1</v>
          </cell>
          <cell r="J2866">
            <v>42396</v>
          </cell>
          <cell r="K2866">
            <v>42396</v>
          </cell>
          <cell r="L2866" t="str">
            <v>PANIFICADOS - PÃES E BISCOITOS</v>
          </cell>
          <cell r="M2866" t="str">
            <v>TRIGO</v>
          </cell>
          <cell r="N2866" t="str">
            <v>DAANI Nº  008/2018 - PEAF DACA</v>
          </cell>
          <cell r="O2866" t="str">
            <v>Anita Daroz Marcolin</v>
          </cell>
          <cell r="Q2866" t="str">
            <v>54 3439 1125</v>
          </cell>
          <cell r="R2866" t="str">
            <v>VEGETAL</v>
          </cell>
          <cell r="S2866" t="str">
            <v>VIGILÂNCIA SANITÁRIA</v>
          </cell>
          <cell r="V2866" t="str">
            <v>Linha Paulina, dist. Faria Lemos</v>
          </cell>
          <cell r="W2866" t="str">
            <v>95.700-000</v>
          </cell>
          <cell r="X2866" t="str">
            <v>CONVENCIONAL</v>
          </cell>
        </row>
        <row r="2867">
          <cell r="C2867" t="str">
            <v>16.158/13</v>
          </cell>
          <cell r="D2867" t="str">
            <v>ENCANTOS DA COLÔNIA</v>
          </cell>
          <cell r="E2867" t="str">
            <v>BENTO GONÇALVES</v>
          </cell>
          <cell r="G2867">
            <v>41606</v>
          </cell>
          <cell r="H2867" t="str">
            <v>010.104.200.0</v>
          </cell>
          <cell r="I2867">
            <v>0</v>
          </cell>
          <cell r="K2867" t="str">
            <v>DESC</v>
          </cell>
          <cell r="L2867" t="str">
            <v>DOCES E CONSERVAS DE UVA LARANJA E PEÊSSEGO</v>
          </cell>
          <cell r="M2867" t="str">
            <v>FRUTICULTURA</v>
          </cell>
          <cell r="O2867" t="str">
            <v>Aldiane Bianchi Meggiolaro</v>
          </cell>
          <cell r="P2867" t="str">
            <v>54 9965 9417 / 9935 7576</v>
          </cell>
          <cell r="R2867" t="str">
            <v>VEGETAL</v>
          </cell>
          <cell r="U2867" t="str">
            <v>aldianeb@hotmail.com</v>
          </cell>
          <cell r="V2867" t="str">
            <v>Linha Eulália, distr. Faria Lemos</v>
          </cell>
          <cell r="W2867" t="str">
            <v>95.700-000</v>
          </cell>
          <cell r="X2867" t="str">
            <v>CONVENCIONAL</v>
          </cell>
        </row>
        <row r="2868">
          <cell r="C2868" t="str">
            <v>16.159/13</v>
          </cell>
          <cell r="D2868" t="str">
            <v>JUVENIL LODI</v>
          </cell>
          <cell r="E2868" t="str">
            <v>ANTÔNIO PRADO</v>
          </cell>
          <cell r="F2868" t="str">
            <v>CAXIAS DO SUL</v>
          </cell>
          <cell r="G2868">
            <v>41620</v>
          </cell>
          <cell r="H2868" t="str">
            <v>003.101.667.7</v>
          </cell>
          <cell r="I2868">
            <v>1</v>
          </cell>
          <cell r="J2868">
            <v>43283</v>
          </cell>
          <cell r="K2868">
            <v>43138</v>
          </cell>
          <cell r="L2868" t="str">
            <v>DOCES DE FRUTAS</v>
          </cell>
          <cell r="M2868" t="str">
            <v>FRUTICULTURA E HORTICULTURA</v>
          </cell>
          <cell r="O2868" t="str">
            <v>Juvenil Lodi</v>
          </cell>
          <cell r="Q2868" t="str">
            <v>54 3504 9035</v>
          </cell>
          <cell r="R2868" t="str">
            <v>VEGETAL</v>
          </cell>
          <cell r="S2868" t="str">
            <v>VIGILÂNCIA SANITÁRIA</v>
          </cell>
          <cell r="V2868" t="str">
            <v>Vila Nova, Santana</v>
          </cell>
          <cell r="W2868" t="str">
            <v>95.250-000</v>
          </cell>
          <cell r="X2868" t="str">
            <v>CONVENCIONAL</v>
          </cell>
        </row>
        <row r="2869">
          <cell r="C2869" t="str">
            <v>16.160/13</v>
          </cell>
          <cell r="D2869" t="str">
            <v>DOCES DALL OGLIO</v>
          </cell>
          <cell r="E2869" t="str">
            <v>BENTO GONÇALVES</v>
          </cell>
          <cell r="F2869" t="str">
            <v>CAXIAS DO SUL</v>
          </cell>
          <cell r="G2869">
            <v>41620</v>
          </cell>
          <cell r="H2869" t="str">
            <v>010.106.497.7</v>
          </cell>
          <cell r="I2869">
            <v>1</v>
          </cell>
          <cell r="J2869">
            <v>42538</v>
          </cell>
          <cell r="K2869">
            <v>42538</v>
          </cell>
          <cell r="L2869" t="str">
            <v>DOCES DE FRUTAS</v>
          </cell>
          <cell r="M2869" t="str">
            <v>FRUTICULTURA</v>
          </cell>
          <cell r="N2869" t="str">
            <v>DECLARAÇÃO - 116/2020 SMMA</v>
          </cell>
          <cell r="O2869" t="str">
            <v>Vinícios Dall Oglio</v>
          </cell>
          <cell r="P2869" t="str">
            <v>54 8124 7078 / 8128 5682</v>
          </cell>
          <cell r="Q2869" t="str">
            <v>54 3439 1306</v>
          </cell>
          <cell r="R2869" t="str">
            <v>VEGETAL</v>
          </cell>
          <cell r="S2869" t="str">
            <v>VIGILÂNCIA SANITÁRIA</v>
          </cell>
          <cell r="U2869" t="str">
            <v>viniciosdall@yahoo.com.br</v>
          </cell>
          <cell r="V2869" t="str">
            <v>Linha Paulina, Distrito Faria Lemos</v>
          </cell>
          <cell r="W2869" t="str">
            <v>95.700-000</v>
          </cell>
          <cell r="X2869" t="str">
            <v>CONVENCIONAL</v>
          </cell>
        </row>
        <row r="2870">
          <cell r="C2870" t="str">
            <v>16.161/13</v>
          </cell>
          <cell r="D2870" t="str">
            <v>TITTON PRODUTOS COLONIAIS</v>
          </cell>
          <cell r="E2870" t="str">
            <v>BENTO GONÇALVES</v>
          </cell>
          <cell r="G2870">
            <v>41620</v>
          </cell>
          <cell r="H2870" t="str">
            <v>010.10.721.3</v>
          </cell>
          <cell r="I2870">
            <v>0</v>
          </cell>
          <cell r="K2870" t="str">
            <v>DESC</v>
          </cell>
          <cell r="L2870" t="str">
            <v>GELÉIAS E PANIFICADOS</v>
          </cell>
          <cell r="M2870" t="str">
            <v>TRIGO</v>
          </cell>
          <cell r="O2870" t="str">
            <v>LORENO TITTON / LENIRA OSELAME TITTON</v>
          </cell>
          <cell r="P2870" t="str">
            <v>54 9628 0606</v>
          </cell>
          <cell r="Q2870" t="str">
            <v>54 3439 1335</v>
          </cell>
          <cell r="R2870" t="str">
            <v>VEGETAL</v>
          </cell>
          <cell r="V2870" t="str">
            <v>Travessa 4, Faria Lemos</v>
          </cell>
          <cell r="W2870" t="str">
            <v>95.700-000</v>
          </cell>
          <cell r="X2870" t="str">
            <v>CONVENCIONAL</v>
          </cell>
        </row>
        <row r="2871">
          <cell r="C2871" t="str">
            <v>16.162/13</v>
          </cell>
          <cell r="D2871" t="str">
            <v>SABORES DA COLÔNIA</v>
          </cell>
          <cell r="E2871" t="str">
            <v>CAXIAS DO SUL</v>
          </cell>
          <cell r="G2871">
            <v>41620</v>
          </cell>
          <cell r="H2871" t="str">
            <v>029.107.897.4</v>
          </cell>
          <cell r="I2871">
            <v>0</v>
          </cell>
          <cell r="K2871" t="str">
            <v>DESC</v>
          </cell>
          <cell r="L2871" t="str">
            <v>PANIFICADOS</v>
          </cell>
          <cell r="M2871" t="str">
            <v>TRIGO</v>
          </cell>
          <cell r="O2871" t="str">
            <v>Mirela Casagrande Comerlato</v>
          </cell>
          <cell r="Q2871" t="str">
            <v>54  3215 4641</v>
          </cell>
          <cell r="R2871" t="str">
            <v>VEGETAL</v>
          </cell>
          <cell r="V2871" t="str">
            <v>Travessão Sta. Tereza, V légua</v>
          </cell>
          <cell r="W2871" t="str">
            <v>95.020-972</v>
          </cell>
          <cell r="X2871" t="str">
            <v>CONVENCIONAL</v>
          </cell>
        </row>
        <row r="2872">
          <cell r="C2872" t="str">
            <v>16.163/13</v>
          </cell>
          <cell r="D2872" t="str">
            <v xml:space="preserve">COMIN INDÚSTRIA E COMERCIO DE SUCOS </v>
          </cell>
          <cell r="E2872" t="str">
            <v>NOVA ROMA DO SUL</v>
          </cell>
          <cell r="F2872" t="str">
            <v>CAXIAS DO SUL</v>
          </cell>
          <cell r="G2872">
            <v>41620</v>
          </cell>
          <cell r="H2872" t="str">
            <v>295.000.407.0</v>
          </cell>
          <cell r="I2872">
            <v>1</v>
          </cell>
          <cell r="J2872">
            <v>42272</v>
          </cell>
          <cell r="K2872">
            <v>44791</v>
          </cell>
          <cell r="L2872" t="str">
            <v>SUCO DE UVA</v>
          </cell>
          <cell r="M2872" t="str">
            <v>VITIVINICULTURA</v>
          </cell>
          <cell r="O2872" t="str">
            <v>Lúcia Comin</v>
          </cell>
          <cell r="Q2872" t="str">
            <v>54 3294 1152</v>
          </cell>
          <cell r="R2872" t="str">
            <v>BEBIDAS</v>
          </cell>
          <cell r="S2872" t="str">
            <v>MAPA</v>
          </cell>
          <cell r="V2872" t="str">
            <v>Linha Carlos Leopoldo</v>
          </cell>
          <cell r="W2872" t="str">
            <v>95.260-000</v>
          </cell>
          <cell r="X2872" t="str">
            <v>CONVENCIONAL</v>
          </cell>
        </row>
        <row r="2873">
          <cell r="C2873" t="str">
            <v>16.164/13</v>
          </cell>
          <cell r="D2873" t="str">
            <v>VINAGREIRA BERRA</v>
          </cell>
          <cell r="E2873" t="str">
            <v>SANTA TEREZA</v>
          </cell>
          <cell r="F2873" t="str">
            <v>CAXIAS DO SUL</v>
          </cell>
          <cell r="G2873">
            <v>41624</v>
          </cell>
          <cell r="H2873" t="str">
            <v>401.100.094.8</v>
          </cell>
          <cell r="I2873">
            <v>0</v>
          </cell>
          <cell r="K2873">
            <v>41624</v>
          </cell>
          <cell r="L2873" t="str">
            <v>VINAGRE</v>
          </cell>
          <cell r="M2873" t="str">
            <v>VITIVINICULTURA</v>
          </cell>
          <cell r="O2873" t="str">
            <v>Vanderlei Berra</v>
          </cell>
          <cell r="Q2873" t="str">
            <v>54 3456 1223</v>
          </cell>
          <cell r="R2873" t="str">
            <v>VEGETAL</v>
          </cell>
          <cell r="U2873" t="str">
            <v>mpaula_bb@gmail.com</v>
          </cell>
          <cell r="V2873" t="str">
            <v>Linha 130 da Leopoldina, s/n</v>
          </cell>
          <cell r="W2873" t="str">
            <v>95.715-000</v>
          </cell>
          <cell r="X2873" t="str">
            <v>CONVENCIONAL</v>
          </cell>
        </row>
        <row r="2874">
          <cell r="C2874" t="str">
            <v>16.165/14</v>
          </cell>
          <cell r="D2874" t="str">
            <v>DI LILI PRODUTOS COLONIAIS</v>
          </cell>
          <cell r="E2874" t="str">
            <v>BENTO GONÇALVES</v>
          </cell>
          <cell r="G2874">
            <v>41668</v>
          </cell>
          <cell r="H2874" t="str">
            <v>010.101.618.2</v>
          </cell>
          <cell r="I2874">
            <v>0</v>
          </cell>
          <cell r="K2874" t="str">
            <v>DESC</v>
          </cell>
          <cell r="L2874" t="str">
            <v>PANIFICADOS - MASSAS E BISCOITOS</v>
          </cell>
          <cell r="M2874" t="str">
            <v>TRIGO</v>
          </cell>
          <cell r="O2874" t="str">
            <v>Eli Marchioro Frare</v>
          </cell>
          <cell r="P2874" t="str">
            <v>54 8135 4195</v>
          </cell>
          <cell r="Q2874" t="str">
            <v>54 3459 1056</v>
          </cell>
          <cell r="R2874" t="str">
            <v>VEGETAL</v>
          </cell>
          <cell r="V2874" t="str">
            <v>Ceará da Graciema, Vale dos Vinhedos</v>
          </cell>
          <cell r="W2874" t="str">
            <v>95.700-000</v>
          </cell>
          <cell r="X2874" t="str">
            <v>CONVENCIONAL</v>
          </cell>
        </row>
        <row r="2875">
          <cell r="C2875" t="str">
            <v>16.166/14</v>
          </cell>
          <cell r="D2875" t="str">
            <v>MEL MATA NATIVA</v>
          </cell>
          <cell r="E2875" t="str">
            <v>VERANÓPOLIS</v>
          </cell>
          <cell r="G2875">
            <v>41668</v>
          </cell>
          <cell r="H2875" t="str">
            <v>157.104.891.7</v>
          </cell>
          <cell r="I2875">
            <v>0</v>
          </cell>
          <cell r="J2875">
            <v>41948</v>
          </cell>
          <cell r="K2875" t="str">
            <v>DESC</v>
          </cell>
          <cell r="L2875" t="str">
            <v>MEL</v>
          </cell>
          <cell r="M2875" t="str">
            <v>APICULTURA</v>
          </cell>
          <cell r="O2875" t="str">
            <v>Lainor Zanella</v>
          </cell>
          <cell r="Q2875" t="str">
            <v>54 3441 6120</v>
          </cell>
          <cell r="R2875" t="str">
            <v>ANIMAL</v>
          </cell>
          <cell r="S2875" t="str">
            <v>SIM</v>
          </cell>
          <cell r="V2875" t="str">
            <v>N.Senhora do Pedancino, L. barão do Triunfo</v>
          </cell>
          <cell r="W2875" t="str">
            <v>95.330-000</v>
          </cell>
          <cell r="X2875" t="str">
            <v>CONVENCIONAL</v>
          </cell>
        </row>
        <row r="2876">
          <cell r="C2876" t="str">
            <v>16.167/14</v>
          </cell>
          <cell r="D2876" t="str">
            <v>SALAMERIA AGROBREDA</v>
          </cell>
          <cell r="E2876" t="str">
            <v>COTIPORÃ</v>
          </cell>
          <cell r="F2876" t="str">
            <v>CAXIAS DO SUL</v>
          </cell>
          <cell r="G2876">
            <v>41669</v>
          </cell>
          <cell r="H2876" t="str">
            <v>237.000.676.0</v>
          </cell>
          <cell r="I2876">
            <v>1</v>
          </cell>
          <cell r="J2876">
            <v>42223</v>
          </cell>
          <cell r="K2876">
            <v>45804</v>
          </cell>
          <cell r="L2876" t="str">
            <v>EMBUTIDOS, COPA, LOMBO</v>
          </cell>
          <cell r="M2876" t="str">
            <v>SUINOCULTURA E BOVINOCULTURA DE CORTE</v>
          </cell>
          <cell r="N2876" t="str">
            <v>LO Mun nº 12/2023</v>
          </cell>
          <cell r="O2876" t="str">
            <v>Sidnei Antônio Breda</v>
          </cell>
          <cell r="P2876" t="str">
            <v>54 99625 6418 / 99615 2608 / 99944 1654</v>
          </cell>
          <cell r="Q2876" t="str">
            <v>54 3504 4583</v>
          </cell>
          <cell r="R2876" t="str">
            <v>ANIMAL</v>
          </cell>
          <cell r="S2876" t="str">
            <v>SIM</v>
          </cell>
          <cell r="T2876" t="str">
            <v>SUSAF-RS</v>
          </cell>
          <cell r="U2876" t="str">
            <v>agrobreda@hotmail.com</v>
          </cell>
          <cell r="V2876" t="str">
            <v>Travessa Lajeado Bonito, nº 580</v>
          </cell>
          <cell r="W2876" t="str">
            <v>95.335-000</v>
          </cell>
          <cell r="X2876" t="str">
            <v>CONVENCIONAL</v>
          </cell>
        </row>
        <row r="2877">
          <cell r="C2877" t="str">
            <v>16.168/14</v>
          </cell>
          <cell r="D2877" t="str">
            <v>CLAUDIO PAGNONCELLI</v>
          </cell>
          <cell r="E2877" t="str">
            <v>NOVA PRATA</v>
          </cell>
          <cell r="G2877">
            <v>41669</v>
          </cell>
          <cell r="H2877" t="str">
            <v>085.103.068.8</v>
          </cell>
          <cell r="I2877">
            <v>0</v>
          </cell>
          <cell r="K2877" t="str">
            <v>DESC</v>
          </cell>
          <cell r="L2877" t="str">
            <v>MANDIOCA PROCESSADA</v>
          </cell>
          <cell r="M2877" t="str">
            <v>MANDIOCA</v>
          </cell>
          <cell r="O2877" t="str">
            <v>Cláudio Pagnoncelli</v>
          </cell>
          <cell r="Q2877" t="str">
            <v>54 3242 0118</v>
          </cell>
          <cell r="R2877" t="str">
            <v>VEGETAL</v>
          </cell>
          <cell r="U2877" t="str">
            <v>caupag@gmail.com</v>
          </cell>
          <cell r="V2877" t="str">
            <v>Fazenda da Pratinha</v>
          </cell>
          <cell r="W2877" t="str">
            <v>95.320-000</v>
          </cell>
          <cell r="X2877" t="str">
            <v>CONVENCIONAL</v>
          </cell>
        </row>
        <row r="2878">
          <cell r="C2878" t="str">
            <v>16.169/14</v>
          </cell>
          <cell r="D2878" t="str">
            <v>CASA BUCCO</v>
          </cell>
          <cell r="E2878" t="str">
            <v>BENTO GONÇALVES</v>
          </cell>
          <cell r="F2878" t="str">
            <v>CAXIAS DO SUL</v>
          </cell>
          <cell r="G2878">
            <v>41682</v>
          </cell>
          <cell r="H2878" t="str">
            <v>010.010.594.7</v>
          </cell>
          <cell r="I2878">
            <v>1</v>
          </cell>
          <cell r="J2878">
            <v>41682</v>
          </cell>
          <cell r="K2878">
            <v>44791</v>
          </cell>
          <cell r="L2878" t="str">
            <v>CACHAÇA, GRAPPA, VINHO</v>
          </cell>
          <cell r="M2878" t="str">
            <v>CANA-DE-AÇÚCAR E VITIVINICULTURA</v>
          </cell>
          <cell r="O2878" t="str">
            <v>Moacir Alberto Menegotto</v>
          </cell>
          <cell r="R2878" t="str">
            <v>BEBIDAS</v>
          </cell>
          <cell r="S2878" t="str">
            <v>MAPA</v>
          </cell>
          <cell r="V2878" t="str">
            <v>RST-470, km 194, dist. Tuiuty</v>
          </cell>
          <cell r="W2878" t="str">
            <v>95.700-000</v>
          </cell>
          <cell r="X2878" t="str">
            <v>CONVENCIONAL</v>
          </cell>
        </row>
        <row r="2879">
          <cell r="C2879" t="str">
            <v>16.170/14</v>
          </cell>
          <cell r="D2879" t="str">
            <v>ANTONIO TONDELLO</v>
          </cell>
          <cell r="E2879" t="str">
            <v>ANTÔNIO PRADO</v>
          </cell>
          <cell r="G2879">
            <v>41690</v>
          </cell>
          <cell r="H2879" t="str">
            <v>003.102.843.8</v>
          </cell>
          <cell r="I2879">
            <v>0</v>
          </cell>
          <cell r="K2879" t="str">
            <v>DESC</v>
          </cell>
          <cell r="L2879" t="str">
            <v>HORTALIÇAS</v>
          </cell>
          <cell r="M2879" t="str">
            <v>HORTICULTURA</v>
          </cell>
          <cell r="O2879" t="str">
            <v>Antônio Tondello</v>
          </cell>
          <cell r="P2879" t="str">
            <v>54 9917 9378</v>
          </cell>
          <cell r="R2879" t="str">
            <v>VEGETAL</v>
          </cell>
          <cell r="V2879" t="str">
            <v>Vila Nova</v>
          </cell>
          <cell r="W2879" t="str">
            <v>95.250-000</v>
          </cell>
          <cell r="X2879" t="str">
            <v>ORGÂNICO CERTIFICADO</v>
          </cell>
        </row>
        <row r="2880">
          <cell r="C2880" t="str">
            <v>16.171/14</v>
          </cell>
          <cell r="D2880" t="str">
            <v>ROSSI PRODUTOS CASEIROS</v>
          </cell>
          <cell r="E2880" t="str">
            <v>BENTO GONÇALVES</v>
          </cell>
          <cell r="F2880" t="str">
            <v>CAXIAS DO SUL</v>
          </cell>
          <cell r="G2880">
            <v>41704</v>
          </cell>
          <cell r="H2880" t="str">
            <v>010.102.029.5</v>
          </cell>
          <cell r="I2880">
            <v>1</v>
          </cell>
          <cell r="J2880">
            <v>41827</v>
          </cell>
          <cell r="K2880">
            <v>44704</v>
          </cell>
          <cell r="L2880" t="str">
            <v>PANIFICADOS</v>
          </cell>
          <cell r="M2880" t="str">
            <v>TRIGO</v>
          </cell>
          <cell r="N2880" t="str">
            <v>DECLARAÇÃO - 116/2020 SMMA</v>
          </cell>
          <cell r="O2880" t="str">
            <v>Neusa Maria Frare Rossi</v>
          </cell>
          <cell r="Q2880" t="str">
            <v>54 3458 1507</v>
          </cell>
          <cell r="R2880" t="str">
            <v>VEGETAL</v>
          </cell>
          <cell r="S2880" t="str">
            <v>VIGILÂNCIA SANITÁRIA</v>
          </cell>
          <cell r="V2880" t="str">
            <v>Linha Marfisa, nº 405</v>
          </cell>
          <cell r="W2880" t="str">
            <v>95.700-000</v>
          </cell>
          <cell r="X2880" t="str">
            <v>CONVENCIONAL</v>
          </cell>
        </row>
        <row r="2881">
          <cell r="C2881" t="str">
            <v>16.172/14</v>
          </cell>
          <cell r="D2881" t="str">
            <v>FORESTI</v>
          </cell>
          <cell r="E2881" t="str">
            <v>PINTO BANDEIRA</v>
          </cell>
          <cell r="F2881" t="str">
            <v>CAXIAS DO SUL</v>
          </cell>
          <cell r="G2881">
            <v>41709</v>
          </cell>
          <cell r="H2881" t="str">
            <v>489.100.245.9</v>
          </cell>
          <cell r="I2881">
            <v>1</v>
          </cell>
          <cell r="J2881">
            <v>45562</v>
          </cell>
          <cell r="K2881">
            <v>45562</v>
          </cell>
          <cell r="L2881" t="str">
            <v>BISCOITOS, CUCA, GROSTOLI, PASTELINA, TORTA, ESFREGOLA, BROA, MASSA</v>
          </cell>
          <cell r="M2881" t="str">
            <v>TRIGO</v>
          </cell>
          <cell r="N2881" t="str">
            <v>Declaração de Enquadramento Ambiental (10/07/24)</v>
          </cell>
          <cell r="O2881" t="str">
            <v>Rosângela de Bortoli Foresti</v>
          </cell>
          <cell r="P2881" t="str">
            <v>54 99673 9157 / 99666 7378 / 99944 1906</v>
          </cell>
          <cell r="R2881" t="str">
            <v>VEGETAL</v>
          </cell>
          <cell r="S2881" t="str">
            <v>VIGILÂNCIA SANITÁRIA</v>
          </cell>
          <cell r="U2881" t="str">
            <v>rosangelabortoli54@gmail.com</v>
          </cell>
          <cell r="V2881" t="str">
            <v>Linha Palmeiro, nº 60 - Rural</v>
          </cell>
          <cell r="W2881" t="str">
            <v>95.717-000</v>
          </cell>
          <cell r="X2881" t="str">
            <v>CONVENCIONAL</v>
          </cell>
        </row>
        <row r="2882">
          <cell r="C2882" t="str">
            <v>16.173/14</v>
          </cell>
          <cell r="D2882" t="str">
            <v>A&amp;R</v>
          </cell>
          <cell r="E2882" t="str">
            <v>CARLOS BARBOSA</v>
          </cell>
          <cell r="F2882" t="str">
            <v>CAXIAS DO SUL</v>
          </cell>
          <cell r="G2882">
            <v>41709</v>
          </cell>
          <cell r="H2882" t="str">
            <v>026.104.261.0</v>
          </cell>
          <cell r="I2882">
            <v>0</v>
          </cell>
          <cell r="K2882">
            <v>41946</v>
          </cell>
          <cell r="L2882" t="str">
            <v>PANIFICADOS</v>
          </cell>
          <cell r="M2882" t="str">
            <v>TRIGO</v>
          </cell>
          <cell r="O2882" t="str">
            <v>Andrea Gracez dos Reis</v>
          </cell>
          <cell r="P2882" t="str">
            <v>54 9997 3893</v>
          </cell>
          <cell r="R2882" t="str">
            <v>VEGETAL</v>
          </cell>
          <cell r="U2882" t="str">
            <v>andreagrmr@hotmail.com</v>
          </cell>
          <cell r="V2882" t="str">
            <v>Linha Sete de Castro,65,Sto Ant. Castro</v>
          </cell>
          <cell r="W2882" t="str">
            <v>95.185-000</v>
          </cell>
          <cell r="X2882" t="str">
            <v>CONVENCIONAL</v>
          </cell>
        </row>
        <row r="2883">
          <cell r="C2883" t="str">
            <v>16.174/14</v>
          </cell>
          <cell r="D2883" t="str">
            <v>CORDIAL SUCOS</v>
          </cell>
          <cell r="E2883" t="str">
            <v>CARLOS BARBOSA</v>
          </cell>
          <cell r="F2883" t="str">
            <v>CAXIAS DO SUL</v>
          </cell>
          <cell r="G2883">
            <v>41709</v>
          </cell>
          <cell r="H2883" t="str">
            <v>026.004.433.4</v>
          </cell>
          <cell r="I2883">
            <v>0</v>
          </cell>
          <cell r="J2883">
            <v>42297</v>
          </cell>
          <cell r="K2883">
            <v>44638</v>
          </cell>
          <cell r="L2883" t="str">
            <v>VINHO, SUCO E GELÉIAS</v>
          </cell>
          <cell r="M2883" t="str">
            <v>VITIVINICULTURA</v>
          </cell>
          <cell r="O2883" t="str">
            <v>Delcio Cousseau</v>
          </cell>
          <cell r="P2883" t="str">
            <v>54 9631 2170 / 9622 1385</v>
          </cell>
          <cell r="R2883" t="str">
            <v>BEBIDAS/VEGETAL</v>
          </cell>
          <cell r="V2883" t="str">
            <v>Santo Antônio do Forromeco</v>
          </cell>
          <cell r="W2883" t="str">
            <v>95.185-000</v>
          </cell>
          <cell r="X2883" t="str">
            <v>CONVENCIONAL</v>
          </cell>
        </row>
        <row r="2884">
          <cell r="C2884" t="str">
            <v>16.175/14</v>
          </cell>
          <cell r="D2884" t="str">
            <v>REGINATTO</v>
          </cell>
          <cell r="E2884" t="str">
            <v>BENTO GONÇALVES</v>
          </cell>
          <cell r="G2884">
            <v>41744</v>
          </cell>
          <cell r="H2884" t="str">
            <v>010.108.549.4</v>
          </cell>
          <cell r="I2884">
            <v>0</v>
          </cell>
          <cell r="J2884">
            <v>41960</v>
          </cell>
          <cell r="K2884" t="str">
            <v>DESC</v>
          </cell>
          <cell r="L2884" t="str">
            <v>MASSAS CASEIRAS</v>
          </cell>
          <cell r="M2884" t="str">
            <v>TRIGO</v>
          </cell>
          <cell r="N2884" t="str">
            <v>DECLARAÇÃO - 116/2020 SMMA</v>
          </cell>
          <cell r="O2884" t="str">
            <v>MAIKON POLONI REGINATTO</v>
          </cell>
          <cell r="P2884" t="str">
            <v>54 9956 0666</v>
          </cell>
          <cell r="Q2884" t="str">
            <v>54 3439 1172</v>
          </cell>
          <cell r="R2884" t="str">
            <v>VEGETAL</v>
          </cell>
          <cell r="S2884" t="str">
            <v>VIGILÂNCIA SANITÁRIA</v>
          </cell>
          <cell r="V2884" t="str">
            <v>Rua Trvessa Faria Lemos, 438</v>
          </cell>
          <cell r="W2884" t="str">
            <v>95.700-000</v>
          </cell>
          <cell r="X2884" t="str">
            <v>CONVENCIONAL</v>
          </cell>
        </row>
        <row r="2885">
          <cell r="C2885" t="str">
            <v>16.176/14</v>
          </cell>
          <cell r="D2885" t="str">
            <v>FAMÍLIA FIN</v>
          </cell>
          <cell r="E2885" t="str">
            <v>UNIÃO DA SERRA</v>
          </cell>
          <cell r="F2885" t="str">
            <v>CAXIAS DO SUL</v>
          </cell>
          <cell r="G2885">
            <v>41745</v>
          </cell>
          <cell r="H2885" t="str">
            <v>422.100.777.9</v>
          </cell>
          <cell r="I2885">
            <v>0</v>
          </cell>
          <cell r="K2885">
            <v>41745</v>
          </cell>
          <cell r="L2885" t="str">
            <v>SUCOS, GELÉIAS E VINHOS</v>
          </cell>
          <cell r="M2885" t="str">
            <v>VITIVINICULTURA</v>
          </cell>
          <cell r="O2885" t="str">
            <v>Nédio Fin</v>
          </cell>
          <cell r="R2885" t="str">
            <v>BEBIDAS/VEGETAL</v>
          </cell>
          <cell r="V2885" t="str">
            <v>Distrito Pulador</v>
          </cell>
          <cell r="W2885" t="str">
            <v>99.215-000</v>
          </cell>
          <cell r="X2885" t="str">
            <v>CONVENCIONAL</v>
          </cell>
        </row>
        <row r="2886">
          <cell r="C2886" t="str">
            <v>16.177/14</v>
          </cell>
          <cell r="D2886" t="str">
            <v>DINAMAR DOCES E CONSERVAS</v>
          </cell>
          <cell r="E2886" t="str">
            <v>NOVA PETRÓPOLIS</v>
          </cell>
          <cell r="G2886">
            <v>41745</v>
          </cell>
          <cell r="H2886" t="str">
            <v>084.103.579.2</v>
          </cell>
          <cell r="I2886">
            <v>0</v>
          </cell>
          <cell r="K2886" t="str">
            <v>DESC</v>
          </cell>
          <cell r="L2886" t="str">
            <v>CONSERVAS VEGETAIS</v>
          </cell>
          <cell r="M2886" t="str">
            <v>FIGO E PEPINO</v>
          </cell>
          <cell r="O2886" t="str">
            <v>Terezinha Dinamar Schaefer</v>
          </cell>
          <cell r="P2886" t="str">
            <v>54 9933 2515</v>
          </cell>
          <cell r="R2886" t="str">
            <v>VEGETAL</v>
          </cell>
          <cell r="V2886" t="str">
            <v>Linha Brasil</v>
          </cell>
          <cell r="W2886" t="str">
            <v>99.150-000</v>
          </cell>
          <cell r="X2886" t="str">
            <v>CONVENCIONAL</v>
          </cell>
        </row>
        <row r="2887">
          <cell r="C2887" t="str">
            <v>16.178/14</v>
          </cell>
          <cell r="D2887" t="str">
            <v>BRAIDO PRODUTOS COLONIAIS</v>
          </cell>
          <cell r="E2887" t="str">
            <v>SANTA TEREZA</v>
          </cell>
          <cell r="F2887" t="str">
            <v>CAXIAS DO SUL</v>
          </cell>
          <cell r="G2887">
            <v>41745</v>
          </cell>
          <cell r="H2887" t="str">
            <v>401.100.378.5</v>
          </cell>
          <cell r="I2887">
            <v>0</v>
          </cell>
          <cell r="K2887">
            <v>41745</v>
          </cell>
          <cell r="L2887" t="str">
            <v>PANIFICADOS</v>
          </cell>
          <cell r="M2887" t="str">
            <v xml:space="preserve">TRIGO </v>
          </cell>
          <cell r="O2887" t="str">
            <v>Olavo Braido</v>
          </cell>
          <cell r="P2887" t="str">
            <v>54 9938 1991</v>
          </cell>
          <cell r="Q2887" t="str">
            <v>54 3456 1436</v>
          </cell>
          <cell r="R2887" t="str">
            <v>VEGETAL</v>
          </cell>
          <cell r="V2887" t="str">
            <v>Linha Nova Esperança</v>
          </cell>
          <cell r="W2887" t="str">
            <v>95.715-000</v>
          </cell>
          <cell r="X2887" t="str">
            <v>CONVENCIONAL</v>
          </cell>
        </row>
        <row r="2888">
          <cell r="C2888" t="str">
            <v>16.179/14</v>
          </cell>
          <cell r="D2888" t="str">
            <v>OVOS BASSANESI</v>
          </cell>
          <cell r="E2888" t="str">
            <v>SÃO MARCOS</v>
          </cell>
          <cell r="G2888">
            <v>41759</v>
          </cell>
          <cell r="H2888" t="str">
            <v>224.103.002.8</v>
          </cell>
          <cell r="I2888">
            <v>0</v>
          </cell>
          <cell r="K2888" t="str">
            <v>DESC</v>
          </cell>
          <cell r="L2888" t="str">
            <v xml:space="preserve">OVOS </v>
          </cell>
          <cell r="M2888" t="str">
            <v>AVICULTURA DE POSTURA</v>
          </cell>
          <cell r="O2888" t="str">
            <v>André Bassanesi</v>
          </cell>
          <cell r="P2888" t="str">
            <v>54 9984 6730</v>
          </cell>
          <cell r="Q2888" t="str">
            <v>54 3291 1829</v>
          </cell>
          <cell r="R2888" t="str">
            <v>ANIMAL</v>
          </cell>
          <cell r="U2888" t="str">
            <v>anbachadece@hotmail.com</v>
          </cell>
          <cell r="V2888" t="str">
            <v>Linha Rosita Sul  Capela Santo Henrique</v>
          </cell>
          <cell r="W2888" t="str">
            <v>95.190-000</v>
          </cell>
          <cell r="X2888" t="str">
            <v>CONVENCIONAL</v>
          </cell>
        </row>
        <row r="2889">
          <cell r="C2889" t="str">
            <v>16.180/14</v>
          </cell>
          <cell r="D2889" t="str">
            <v>VALDEMAR CAETANO VIVIAN</v>
          </cell>
          <cell r="E2889" t="str">
            <v>UNIÃO DA SERRA</v>
          </cell>
          <cell r="F2889" t="str">
            <v>CAXIAS DO SUL</v>
          </cell>
          <cell r="G2889">
            <v>41759</v>
          </cell>
          <cell r="H2889" t="str">
            <v>422.100.789.2</v>
          </cell>
          <cell r="I2889">
            <v>0</v>
          </cell>
          <cell r="K2889">
            <v>41759</v>
          </cell>
          <cell r="L2889" t="str">
            <v>QUEIJO</v>
          </cell>
          <cell r="M2889" t="str">
            <v>BOVINOCULTURA DE LEITE</v>
          </cell>
          <cell r="O2889" t="str">
            <v>Valdemar Caetano Vivian</v>
          </cell>
          <cell r="R2889" t="str">
            <v>ANIMAL</v>
          </cell>
          <cell r="V2889" t="str">
            <v>Distrito de Oeste</v>
          </cell>
          <cell r="W2889" t="str">
            <v>99.215-000</v>
          </cell>
          <cell r="X2889" t="str">
            <v>CONVENCIONAL</v>
          </cell>
        </row>
        <row r="2890">
          <cell r="C2890" t="str">
            <v>16.181/14</v>
          </cell>
          <cell r="D2890" t="str">
            <v>AROMAS DO SÍTIO</v>
          </cell>
          <cell r="E2890" t="str">
            <v>NOVA PETRÓPOLIS</v>
          </cell>
          <cell r="G2890">
            <v>41788</v>
          </cell>
          <cell r="H2890" t="str">
            <v>084.102.647.5</v>
          </cell>
          <cell r="I2890">
            <v>0</v>
          </cell>
          <cell r="K2890" t="str">
            <v>DESC</v>
          </cell>
          <cell r="L2890" t="str">
            <v>FLORES COMESTIVEIS, GELEIAS, PANIFICADOS, REQUEIJÃO VEGANO</v>
          </cell>
          <cell r="M2890" t="str">
            <v>HORTICULTURA E FRUTICULTURA</v>
          </cell>
          <cell r="N2890" t="str">
            <v>DDLA</v>
          </cell>
          <cell r="O2890" t="str">
            <v>REJANE BEATRIZ GRINGS GOTTSCHALK</v>
          </cell>
          <cell r="P2890" t="str">
            <v>54 99949 4552</v>
          </cell>
          <cell r="R2890" t="str">
            <v>VEGETAL</v>
          </cell>
          <cell r="S2890" t="str">
            <v>VIGILÂNCIA SANITÁRIA</v>
          </cell>
          <cell r="U2890" t="str">
            <v>sitiodoriacho@gmail.com</v>
          </cell>
          <cell r="V2890" t="str">
            <v>Rua Guilherme Thiele, 1620 - RS 235, Km 20</v>
          </cell>
          <cell r="W2890" t="str">
            <v>95.150-000</v>
          </cell>
          <cell r="X2890" t="str">
            <v>ORGÂNICO NÃO CERTIFICADO</v>
          </cell>
        </row>
        <row r="2891">
          <cell r="C2891" t="str">
            <v>16.182/14</v>
          </cell>
          <cell r="D2891" t="str">
            <v>SANTO EXPEDITO</v>
          </cell>
          <cell r="E2891" t="str">
            <v>CAXIAS DO SUL</v>
          </cell>
          <cell r="F2891" t="str">
            <v>CAXIAS DO SUL</v>
          </cell>
          <cell r="G2891">
            <v>41788</v>
          </cell>
          <cell r="H2891" t="str">
            <v>029.111.025.8</v>
          </cell>
          <cell r="I2891">
            <v>0</v>
          </cell>
          <cell r="K2891">
            <v>41788</v>
          </cell>
          <cell r="L2891" t="str">
            <v>PANIFICADOS</v>
          </cell>
          <cell r="M2891" t="str">
            <v>TRIGO</v>
          </cell>
          <cell r="O2891" t="str">
            <v>Adriana Verona</v>
          </cell>
          <cell r="Q2891" t="str">
            <v>54 3202 7813</v>
          </cell>
          <cell r="R2891" t="str">
            <v>VEGETAL</v>
          </cell>
          <cell r="V2891" t="str">
            <v>Vila Oliva</v>
          </cell>
          <cell r="W2891" t="str">
            <v>95.135-000</v>
          </cell>
          <cell r="X2891" t="str">
            <v>CONVENCIONAL</v>
          </cell>
        </row>
        <row r="2892">
          <cell r="C2892" t="str">
            <v>16.183/14</v>
          </cell>
          <cell r="D2892" t="str">
            <v xml:space="preserve">FAMÍLIA LOCATELLI </v>
          </cell>
          <cell r="E2892" t="str">
            <v>SERAFINA CORRÊA</v>
          </cell>
          <cell r="G2892">
            <v>41814</v>
          </cell>
          <cell r="H2892" t="str">
            <v>135.102.463.6</v>
          </cell>
          <cell r="I2892">
            <v>0</v>
          </cell>
          <cell r="K2892" t="str">
            <v>DESC</v>
          </cell>
          <cell r="L2892" t="str">
            <v>PANIFICADOS</v>
          </cell>
          <cell r="M2892" t="str">
            <v>TRIGO</v>
          </cell>
          <cell r="O2892" t="str">
            <v>Vilmar Locatelli</v>
          </cell>
          <cell r="R2892" t="str">
            <v>VEGETAL</v>
          </cell>
          <cell r="V2892" t="str">
            <v>Capela São Caetano, Linha Moreira César</v>
          </cell>
          <cell r="W2892" t="str">
            <v>99.250-000</v>
          </cell>
          <cell r="X2892" t="str">
            <v>CONVENCIONAL</v>
          </cell>
        </row>
        <row r="2893">
          <cell r="C2893" t="str">
            <v>16.184/14</v>
          </cell>
          <cell r="D2893" t="str">
            <v>VINHOS FARDO - CADASTRO Nº 2.000</v>
          </cell>
          <cell r="E2893" t="str">
            <v>SÃO VALENTIM DO SUL</v>
          </cell>
          <cell r="G2893">
            <v>41814</v>
          </cell>
          <cell r="H2893" t="str">
            <v>412.100.426.3</v>
          </cell>
          <cell r="I2893">
            <v>0</v>
          </cell>
          <cell r="K2893" t="str">
            <v>DESC</v>
          </cell>
          <cell r="L2893" t="str">
            <v>VINHOS, SUCO, VINAGRA, GRAPPA</v>
          </cell>
          <cell r="M2893" t="str">
            <v>VITIVINICULTURA</v>
          </cell>
          <cell r="O2893" t="str">
            <v>Armando Francisco Fardo</v>
          </cell>
          <cell r="P2893" t="str">
            <v>54 9605 6020 / 9905 7429</v>
          </cell>
          <cell r="Q2893" t="str">
            <v>54 3472 1035 / 3472 1036</v>
          </cell>
          <cell r="R2893" t="str">
            <v>BEBIDAS</v>
          </cell>
          <cell r="U2893" t="str">
            <v>contato@vinhosfardo.com.br</v>
          </cell>
          <cell r="V2893" t="str">
            <v>Linha Zeferino Ribeiro,</v>
          </cell>
          <cell r="W2893" t="str">
            <v>99.240-000</v>
          </cell>
          <cell r="X2893" t="str">
            <v>CONVENCIONAL</v>
          </cell>
        </row>
        <row r="2894">
          <cell r="C2894" t="str">
            <v>16.185/14</v>
          </cell>
          <cell r="D2894" t="str">
            <v>VINÍCOLA MASCARELLO</v>
          </cell>
          <cell r="E2894" t="str">
            <v>FLORES DA CUNHA</v>
          </cell>
          <cell r="F2894" t="str">
            <v>CAXIAS DO SUL</v>
          </cell>
          <cell r="G2894">
            <v>41827</v>
          </cell>
          <cell r="H2894" t="str">
            <v>048.022.633.5</v>
          </cell>
          <cell r="I2894">
            <v>1</v>
          </cell>
          <cell r="J2894">
            <v>41827</v>
          </cell>
          <cell r="K2894">
            <v>41827</v>
          </cell>
          <cell r="L2894" t="str">
            <v>VINHOS</v>
          </cell>
          <cell r="M2894" t="str">
            <v>VITIVINICULTURA</v>
          </cell>
          <cell r="O2894" t="str">
            <v>Fábio Mascarello</v>
          </cell>
          <cell r="P2894" t="str">
            <v>54 9124 5069</v>
          </cell>
          <cell r="Q2894" t="str">
            <v>54 3292 5719</v>
          </cell>
          <cell r="R2894" t="str">
            <v>BEBIDAS</v>
          </cell>
          <cell r="S2894" t="str">
            <v>MAPA</v>
          </cell>
          <cell r="U2894" t="str">
            <v>vinicolamascarello@gmail.com</v>
          </cell>
          <cell r="V2894" t="str">
            <v>Travessão Rondelli-Capela São Roque, distr. São Roque</v>
          </cell>
          <cell r="W2894" t="str">
            <v>95.270-000</v>
          </cell>
          <cell r="X2894" t="str">
            <v>CONVENCIONAL</v>
          </cell>
        </row>
        <row r="2895">
          <cell r="C2895" t="str">
            <v>16.186/14</v>
          </cell>
          <cell r="D2895" t="str">
            <v>DOCES SCALCO</v>
          </cell>
          <cell r="E2895" t="str">
            <v>GUAPORÉ</v>
          </cell>
          <cell r="F2895" t="str">
            <v>CAXIAS DO SUL</v>
          </cell>
          <cell r="G2895">
            <v>41829</v>
          </cell>
          <cell r="H2895" t="str">
            <v>059.103.597.9</v>
          </cell>
          <cell r="I2895">
            <v>1</v>
          </cell>
          <cell r="J2895">
            <v>42264</v>
          </cell>
          <cell r="K2895" t="str">
            <v>14/11/2024</v>
          </cell>
          <cell r="L2895" t="str">
            <v>DOCES E GELEIAS VEGETAIS</v>
          </cell>
          <cell r="M2895" t="str">
            <v>HORTICULTURA</v>
          </cell>
          <cell r="N2895" t="str">
            <v>LO nº 2423/2021 SMMA</v>
          </cell>
          <cell r="O2895" t="str">
            <v>Natalina Francisca Dreon Scalco</v>
          </cell>
          <cell r="P2895" t="str">
            <v xml:space="preserve">54 99958 0416 / 99937 5489 </v>
          </cell>
          <cell r="Q2895" t="str">
            <v>54 3443 8372</v>
          </cell>
          <cell r="R2895" t="str">
            <v>VEGETAL</v>
          </cell>
          <cell r="S2895" t="str">
            <v>VIGILÂNCIA SANITÁRIA</v>
          </cell>
          <cell r="U2895" t="str">
            <v>vinicolascalco@gmail.com</v>
          </cell>
          <cell r="V2895" t="str">
            <v>Linha Felix da Cunha, s/nº - Interior</v>
          </cell>
          <cell r="W2895" t="str">
            <v>99.200-000</v>
          </cell>
          <cell r="X2895" t="str">
            <v>CONVENCIONAL</v>
          </cell>
        </row>
        <row r="2896">
          <cell r="C2896" t="str">
            <v>16.187/14</v>
          </cell>
          <cell r="D2896" t="str">
            <v>SANDRA BENINI DA SILVEIRA</v>
          </cell>
          <cell r="E2896" t="str">
            <v>CORONEL PILAR</v>
          </cell>
          <cell r="F2896" t="str">
            <v>CAXIAS DO SUL</v>
          </cell>
          <cell r="G2896">
            <v>41829</v>
          </cell>
          <cell r="H2896" t="str">
            <v>477.100.900.6</v>
          </cell>
          <cell r="I2896">
            <v>0</v>
          </cell>
          <cell r="K2896">
            <v>41889</v>
          </cell>
          <cell r="L2896" t="str">
            <v>DOCES E CONSEVAS VEGETAIS</v>
          </cell>
          <cell r="M2896" t="str">
            <v>HORTICULTURA</v>
          </cell>
          <cell r="O2896" t="str">
            <v>Sandra Benini da Silveira</v>
          </cell>
          <cell r="R2896" t="str">
            <v>VEGETAL</v>
          </cell>
          <cell r="V2896" t="str">
            <v>Linha Alegre</v>
          </cell>
          <cell r="W2896" t="str">
            <v>95.726-000</v>
          </cell>
          <cell r="X2896" t="str">
            <v>CONVENCIONAL</v>
          </cell>
        </row>
        <row r="2897">
          <cell r="C2897" t="str">
            <v>16.188/14</v>
          </cell>
          <cell r="D2897" t="str">
            <v>SANUS ALIMENTOS</v>
          </cell>
          <cell r="E2897" t="str">
            <v>NOVA PETRÓPOLIS</v>
          </cell>
          <cell r="G2897">
            <v>41829</v>
          </cell>
          <cell r="H2897" t="str">
            <v>084.105.704.4</v>
          </cell>
          <cell r="I2897">
            <v>0</v>
          </cell>
          <cell r="K2897" t="str">
            <v>DESC</v>
          </cell>
          <cell r="L2897" t="str">
            <v>HORTALIÇAS EMBALADAS</v>
          </cell>
          <cell r="M2897" t="str">
            <v>RÚCULA, AGRIÃO, ALFACE</v>
          </cell>
          <cell r="O2897" t="str">
            <v>Leandro Hillebrand</v>
          </cell>
          <cell r="P2897" t="str">
            <v>54 9978 9721</v>
          </cell>
          <cell r="Q2897" t="str">
            <v>54 3298 8288</v>
          </cell>
          <cell r="R2897" t="str">
            <v>VEGETAL</v>
          </cell>
          <cell r="U2897" t="str">
            <v>ibrand13@yahoo.com.br</v>
          </cell>
          <cell r="V2897" t="str">
            <v>ERS 235, km 12, Linha Imperial</v>
          </cell>
          <cell r="W2897" t="str">
            <v>95.150-000</v>
          </cell>
          <cell r="X2897" t="str">
            <v>CONVENCIONAL</v>
          </cell>
        </row>
        <row r="2898">
          <cell r="C2898" t="str">
            <v>16.189/14</v>
          </cell>
          <cell r="D2898" t="str">
            <v>MARY'S MASSAS E DOCES</v>
          </cell>
          <cell r="E2898" t="str">
            <v>SÃO JORGE</v>
          </cell>
          <cell r="F2898" t="str">
            <v>CAXIAS DO SUL</v>
          </cell>
          <cell r="G2898">
            <v>41836</v>
          </cell>
          <cell r="H2898" t="str">
            <v>312.100.586.5</v>
          </cell>
          <cell r="I2898">
            <v>1</v>
          </cell>
          <cell r="J2898">
            <v>43283</v>
          </cell>
          <cell r="K2898">
            <v>43138</v>
          </cell>
          <cell r="L2898" t="str">
            <v>PANIFICADOS</v>
          </cell>
          <cell r="M2898" t="str">
            <v>TRIGO</v>
          </cell>
          <cell r="O2898" t="str">
            <v>Marines Bresolin Zanon</v>
          </cell>
          <cell r="P2898" t="str">
            <v>54 9909 0325</v>
          </cell>
          <cell r="Q2898" t="str">
            <v>54 3271 2510</v>
          </cell>
          <cell r="R2898" t="str">
            <v>VEGETAL</v>
          </cell>
          <cell r="S2898" t="str">
            <v>VIGILÂNCIA SANITÁRIA</v>
          </cell>
          <cell r="V2898" t="str">
            <v>Linha Entre Rios</v>
          </cell>
          <cell r="W2898" t="str">
            <v>95.365-000</v>
          </cell>
          <cell r="X2898" t="str">
            <v>CONVENCIONAL</v>
          </cell>
        </row>
        <row r="2899">
          <cell r="C2899" t="str">
            <v>16.190/14</v>
          </cell>
          <cell r="D2899" t="str">
            <v>PRODUTOS COLONIAIS GRAIZYK</v>
          </cell>
          <cell r="E2899" t="str">
            <v>SANTA TEREZA</v>
          </cell>
          <cell r="G2899">
            <v>41850</v>
          </cell>
          <cell r="H2899" t="str">
            <v>401.100.415.3</v>
          </cell>
          <cell r="I2899">
            <v>0</v>
          </cell>
          <cell r="K2899" t="str">
            <v>DESC</v>
          </cell>
          <cell r="L2899" t="str">
            <v>AÇÚCAR MASCAVO E RAPADURA</v>
          </cell>
          <cell r="M2899" t="str">
            <v>CANA-DE-AÇÚCAR</v>
          </cell>
          <cell r="O2899" t="str">
            <v>Rubens Graizyk</v>
          </cell>
          <cell r="Q2899" t="str">
            <v>54 3472 2359</v>
          </cell>
          <cell r="R2899" t="str">
            <v>VEGETAL</v>
          </cell>
          <cell r="V2899" t="str">
            <v>Linha José Julio-Capela Sagrado Coração de Jesus</v>
          </cell>
          <cell r="W2899" t="str">
            <v>95.715-000</v>
          </cell>
          <cell r="X2899" t="str">
            <v>CONVENCIONAL</v>
          </cell>
        </row>
        <row r="2900">
          <cell r="C2900" t="str">
            <v>16.191/14</v>
          </cell>
          <cell r="D2900" t="str">
            <v>SABORES DA SERRA</v>
          </cell>
          <cell r="E2900" t="str">
            <v>BENTO GONÇALVES</v>
          </cell>
          <cell r="G2900">
            <v>41891</v>
          </cell>
          <cell r="H2900" t="str">
            <v>010.108.121.9</v>
          </cell>
          <cell r="I2900">
            <v>0</v>
          </cell>
          <cell r="J2900">
            <v>42272</v>
          </cell>
          <cell r="K2900" t="str">
            <v>DESC</v>
          </cell>
          <cell r="L2900" t="str">
            <v>PANIFICADOS - CAPELETTI, BISCOITOS E GROSTOLI</v>
          </cell>
          <cell r="M2900" t="str">
            <v>TRIGO</v>
          </cell>
          <cell r="O2900" t="str">
            <v>Marciele Reginatto Buffon</v>
          </cell>
          <cell r="P2900" t="str">
            <v>54 9938 7447</v>
          </cell>
          <cell r="Q2900" t="str">
            <v>54 3439 1085</v>
          </cell>
          <cell r="R2900" t="str">
            <v>VEGETAL</v>
          </cell>
          <cell r="S2900" t="str">
            <v>VIGILÂNCIA SANITÁRIA</v>
          </cell>
          <cell r="V2900" t="str">
            <v>Distrito de Faria Lemos</v>
          </cell>
          <cell r="W2900" t="str">
            <v>95.700-000</v>
          </cell>
          <cell r="X2900" t="str">
            <v>CONVENCIONAL</v>
          </cell>
        </row>
        <row r="2901">
          <cell r="C2901" t="str">
            <v>16.192/14</v>
          </cell>
          <cell r="D2901" t="str">
            <v>TRANQUILO DITADI</v>
          </cell>
          <cell r="E2901" t="str">
            <v>NOVA ROMA DO SUL</v>
          </cell>
          <cell r="G2901">
            <v>41891</v>
          </cell>
          <cell r="H2901" t="str">
            <v>295.100.347.6</v>
          </cell>
          <cell r="I2901">
            <v>0</v>
          </cell>
          <cell r="K2901" t="str">
            <v>DESC</v>
          </cell>
          <cell r="L2901" t="str">
            <v>MEL</v>
          </cell>
          <cell r="M2901" t="str">
            <v>APICULTURA</v>
          </cell>
          <cell r="O2901" t="str">
            <v>Tranquilo Ditadi</v>
          </cell>
          <cell r="R2901" t="str">
            <v>ANIMAL</v>
          </cell>
          <cell r="V2901" t="str">
            <v>Linha Blessmann</v>
          </cell>
          <cell r="W2901" t="str">
            <v>95.260-000</v>
          </cell>
          <cell r="X2901" t="str">
            <v>ORGÂNICO CERTIFICADO</v>
          </cell>
        </row>
        <row r="2902">
          <cell r="C2902" t="str">
            <v>16.193/14</v>
          </cell>
          <cell r="D2902" t="str">
            <v>PRODUTOS SUÍNOS MASTELOTTO</v>
          </cell>
          <cell r="E2902" t="str">
            <v>VILA FLORES</v>
          </cell>
          <cell r="G2902">
            <v>41918</v>
          </cell>
          <cell r="H2902" t="str">
            <v>328.101.159.6</v>
          </cell>
          <cell r="I2902">
            <v>0</v>
          </cell>
          <cell r="J2902">
            <v>42807</v>
          </cell>
          <cell r="K2902" t="str">
            <v>DESC</v>
          </cell>
          <cell r="L2902" t="str">
            <v>EMBUTIDOS E DEFUMADOS</v>
          </cell>
          <cell r="M2902" t="str">
            <v>SUINOCULTURA</v>
          </cell>
          <cell r="N2902" t="str">
            <v>LO Nº 020/2020 DPTO MUNICIPAL DE MEIO AMBIENTE</v>
          </cell>
          <cell r="O2902" t="str">
            <v>José Cristianetti</v>
          </cell>
          <cell r="P2902" t="str">
            <v>54 9123 5649</v>
          </cell>
          <cell r="Q2902" t="str">
            <v>54 3441 5431</v>
          </cell>
          <cell r="R2902" t="str">
            <v>ANIMAL</v>
          </cell>
          <cell r="S2902" t="str">
            <v>SIM</v>
          </cell>
          <cell r="U2902" t="str">
            <v>dianeteac@ibest.com.br</v>
          </cell>
          <cell r="V2902" t="str">
            <v>Linha Duque de Caxias, bairro São Caetano</v>
          </cell>
          <cell r="W2902" t="str">
            <v>95.334-000</v>
          </cell>
          <cell r="X2902" t="str">
            <v>CONVENCIONAL</v>
          </cell>
        </row>
        <row r="2903">
          <cell r="C2903" t="str">
            <v>16.194/14</v>
          </cell>
          <cell r="D2903" t="str">
            <v>PRODUTOS CARRA</v>
          </cell>
          <cell r="E2903" t="str">
            <v>GUABIJU</v>
          </cell>
          <cell r="F2903" t="str">
            <v>CAXIAS DO SUL</v>
          </cell>
          <cell r="G2903">
            <v>41919</v>
          </cell>
          <cell r="H2903" t="str">
            <v>277.101.443.7</v>
          </cell>
          <cell r="I2903">
            <v>1</v>
          </cell>
          <cell r="J2903">
            <v>42908</v>
          </cell>
          <cell r="K2903">
            <v>42908</v>
          </cell>
          <cell r="L2903" t="str">
            <v xml:space="preserve">LEITE E QUEIJO </v>
          </cell>
          <cell r="M2903" t="str">
            <v>BOVINOCULTURA DE LEITE</v>
          </cell>
          <cell r="N2903" t="str">
            <v>ISENÇÃO DE LICENCIAMNETO AMBIENTAL Nº 04/2020 - SMAMA</v>
          </cell>
          <cell r="O2903" t="str">
            <v>Luciano Carra</v>
          </cell>
          <cell r="P2903" t="str">
            <v>54 9963 1670</v>
          </cell>
          <cell r="Q2903" t="str">
            <v>54 3272 1164</v>
          </cell>
          <cell r="R2903" t="str">
            <v>ANIMAL</v>
          </cell>
          <cell r="S2903" t="str">
            <v>SIM</v>
          </cell>
          <cell r="V2903" t="str">
            <v>Linha São Francisco</v>
          </cell>
          <cell r="W2903" t="str">
            <v>95.355-000</v>
          </cell>
          <cell r="X2903" t="str">
            <v>CONVENCIONAL</v>
          </cell>
        </row>
        <row r="2904">
          <cell r="C2904" t="str">
            <v>16.195/14</v>
          </cell>
          <cell r="D2904" t="str">
            <v>SUCOS BURATTI</v>
          </cell>
          <cell r="E2904" t="str">
            <v>BENTO GONÇALVES</v>
          </cell>
          <cell r="G2904">
            <v>41928</v>
          </cell>
          <cell r="H2904" t="str">
            <v>010.109.144.3</v>
          </cell>
          <cell r="I2904">
            <v>0</v>
          </cell>
          <cell r="K2904" t="str">
            <v>DESC</v>
          </cell>
          <cell r="L2904" t="str">
            <v>SUCO DE UVA</v>
          </cell>
          <cell r="M2904" t="str">
            <v>VITIVINICULTURA</v>
          </cell>
          <cell r="O2904" t="str">
            <v>Levi Buratti</v>
          </cell>
          <cell r="P2904" t="str">
            <v>54 9626 6423 / 9927 1369</v>
          </cell>
          <cell r="R2904" t="str">
            <v>BEBIDAS</v>
          </cell>
          <cell r="V2904" t="str">
            <v>Linha Colussi-Faria Lemos</v>
          </cell>
          <cell r="W2904" t="str">
            <v>95.700-000</v>
          </cell>
          <cell r="X2904" t="str">
            <v>CONVENCIONAL</v>
          </cell>
        </row>
        <row r="2905">
          <cell r="C2905" t="str">
            <v>16.196/14</v>
          </cell>
          <cell r="D2905" t="str">
            <v>VISTA MONTES</v>
          </cell>
          <cell r="E2905" t="str">
            <v>BENTO GONÇALVES</v>
          </cell>
          <cell r="F2905" t="str">
            <v>CAXIAS DO SUL</v>
          </cell>
          <cell r="G2905">
            <v>41947</v>
          </cell>
          <cell r="H2905" t="str">
            <v>010.015.427.1</v>
          </cell>
          <cell r="I2905">
            <v>1</v>
          </cell>
          <cell r="J2905">
            <v>42068</v>
          </cell>
          <cell r="K2905">
            <v>42127</v>
          </cell>
          <cell r="L2905" t="str">
            <v>SUCO DE UVA</v>
          </cell>
          <cell r="M2905" t="str">
            <v>VITIVINICULTURA</v>
          </cell>
          <cell r="N2905" t="str">
            <v>DECLARAÇÃO - 116/2020 SMMA</v>
          </cell>
          <cell r="O2905" t="str">
            <v>Anderson De Cesaro / Geyse Marta Salton</v>
          </cell>
          <cell r="P2905" t="str">
            <v>54 9961 1585 / 9603 3230</v>
          </cell>
          <cell r="R2905" t="str">
            <v>BEBIDAS</v>
          </cell>
          <cell r="S2905" t="str">
            <v>MAPA</v>
          </cell>
          <cell r="V2905" t="str">
            <v>Linha Paulina, dist. Faria Lemos</v>
          </cell>
          <cell r="W2905" t="str">
            <v>95.700-000</v>
          </cell>
          <cell r="X2905" t="str">
            <v>CONVENCIONAL</v>
          </cell>
        </row>
        <row r="2906">
          <cell r="C2906" t="str">
            <v>16.197/14</v>
          </cell>
          <cell r="D2906" t="str">
            <v>CASA MORO</v>
          </cell>
          <cell r="E2906" t="str">
            <v>BENTO GONÇALVES</v>
          </cell>
          <cell r="F2906" t="str">
            <v>CAXIAS DO SUL</v>
          </cell>
          <cell r="G2906">
            <v>41947</v>
          </cell>
          <cell r="H2906" t="str">
            <v>010.017.131.1</v>
          </cell>
          <cell r="I2906">
            <v>1</v>
          </cell>
          <cell r="J2906">
            <v>42150</v>
          </cell>
          <cell r="K2906">
            <v>42150</v>
          </cell>
          <cell r="L2906" t="str">
            <v>SUCO DE UVA</v>
          </cell>
          <cell r="M2906" t="str">
            <v>VITIVINICULTURA</v>
          </cell>
          <cell r="N2906" t="str">
            <v>DNILA Nº 146/2020  - PEAF DACA</v>
          </cell>
          <cell r="O2906" t="str">
            <v>Tatiane Moro</v>
          </cell>
          <cell r="P2906" t="str">
            <v>54 9104 0445</v>
          </cell>
          <cell r="R2906" t="str">
            <v>BEBIDAS</v>
          </cell>
          <cell r="S2906" t="str">
            <v>MAPA</v>
          </cell>
          <cell r="V2906" t="str">
            <v>Linha São Valentin, Tuyuti</v>
          </cell>
          <cell r="W2906" t="str">
            <v>95.700-000</v>
          </cell>
          <cell r="X2906" t="str">
            <v>CONVENCIONAL</v>
          </cell>
        </row>
        <row r="2907">
          <cell r="C2907" t="str">
            <v>16.198/14</v>
          </cell>
          <cell r="D2907" t="str">
            <v>CASA DA PEDRA</v>
          </cell>
          <cell r="E2907" t="str">
            <v>VERANÓPOLIS</v>
          </cell>
          <cell r="F2907" t="str">
            <v>CAXIAS DO SUL</v>
          </cell>
          <cell r="G2907">
            <v>41947</v>
          </cell>
          <cell r="H2907" t="str">
            <v>157.104.153.0</v>
          </cell>
          <cell r="I2907">
            <v>1</v>
          </cell>
          <cell r="J2907">
            <v>42730</v>
          </cell>
          <cell r="K2907">
            <v>44733</v>
          </cell>
          <cell r="L2907" t="str">
            <v>PANIFICADOS - PÃES, CUCAS, BISCOITOS, MASSAS</v>
          </cell>
          <cell r="M2907" t="str">
            <v>TRIGO</v>
          </cell>
          <cell r="N2907" t="str">
            <v>Declaração Municipal 2020 (DNILA)</v>
          </cell>
          <cell r="O2907" t="str">
            <v>Ivonia Carmen Bortoli Ferronato</v>
          </cell>
          <cell r="P2907" t="str">
            <v>54 9156 4162</v>
          </cell>
          <cell r="Q2907" t="str">
            <v>54 3437 1022</v>
          </cell>
          <cell r="R2907" t="str">
            <v>VEGETAL</v>
          </cell>
          <cell r="S2907" t="str">
            <v>VIGILÂNCIA SANITÁRIA</v>
          </cell>
          <cell r="U2907" t="str">
            <v>agcasadapedra@gmail.com</v>
          </cell>
          <cell r="V2907" t="str">
            <v>Linha Barão do Triunfo, s/nº - Pedancino</v>
          </cell>
          <cell r="W2907" t="str">
            <v>95.330-000</v>
          </cell>
          <cell r="X2907" t="str">
            <v>CONVENCIONAL</v>
          </cell>
        </row>
        <row r="2908">
          <cell r="C2908" t="str">
            <v>16.199/15</v>
          </cell>
          <cell r="D2908" t="str">
            <v>TAYLLU'S ALIMENTOS</v>
          </cell>
          <cell r="E2908" t="str">
            <v>SÃO JORGE</v>
          </cell>
          <cell r="G2908">
            <v>42030</v>
          </cell>
          <cell r="H2908" t="str">
            <v>312.101.051.6</v>
          </cell>
          <cell r="I2908">
            <v>0</v>
          </cell>
          <cell r="J2908">
            <v>42475</v>
          </cell>
          <cell r="K2908" t="str">
            <v>DESC</v>
          </cell>
          <cell r="L2908" t="str">
            <v>PANIFICADOS - MASSAS, BISCOITOS, SALGADOS E DOCES</v>
          </cell>
          <cell r="M2908" t="str">
            <v>TRIGO</v>
          </cell>
          <cell r="N2908" t="str">
            <v>LO N°003/2020</v>
          </cell>
          <cell r="O2908" t="str">
            <v>Alva Bergozza Zabot</v>
          </cell>
          <cell r="Q2908" t="str">
            <v>54 3271 1272</v>
          </cell>
          <cell r="R2908" t="str">
            <v>VEGETAL</v>
          </cell>
          <cell r="S2908" t="str">
            <v>VIGILÂNCIA SANITÁRIA</v>
          </cell>
          <cell r="U2908" t="str">
            <v>alvazabot@hotmail.com</v>
          </cell>
          <cell r="V2908" t="str">
            <v>Rua Mauricio Cardoso, 90 - Centro</v>
          </cell>
          <cell r="W2908" t="str">
            <v>95.365-000</v>
          </cell>
          <cell r="X2908" t="str">
            <v>CONVENCIONAL</v>
          </cell>
        </row>
        <row r="2909">
          <cell r="C2909" t="str">
            <v>16.200/15</v>
          </cell>
          <cell r="D2909" t="str">
            <v>MARILEI BETTINELLI</v>
          </cell>
          <cell r="E2909" t="str">
            <v>SANTA TEREZA</v>
          </cell>
          <cell r="G2909">
            <v>42030</v>
          </cell>
          <cell r="H2909" t="str">
            <v>401.101.003.0</v>
          </cell>
          <cell r="I2909">
            <v>0</v>
          </cell>
          <cell r="K2909" t="str">
            <v>DESC</v>
          </cell>
          <cell r="L2909" t="str">
            <v>AIPIM PROCESSADO</v>
          </cell>
          <cell r="M2909" t="str">
            <v>MANDIOCA</v>
          </cell>
          <cell r="O2909" t="str">
            <v>Marilei Bettinelli</v>
          </cell>
          <cell r="P2909" t="str">
            <v>54 9152 0843</v>
          </cell>
          <cell r="R2909" t="str">
            <v>VEGETAL</v>
          </cell>
          <cell r="U2909" t="str">
            <v>merileiaje@hotmail.com</v>
          </cell>
          <cell r="V2909" t="str">
            <v>Linha Barão de Capanema</v>
          </cell>
          <cell r="W2909" t="str">
            <v>95.715-000</v>
          </cell>
          <cell r="X2909" t="str">
            <v>CONVENCIONAL</v>
          </cell>
        </row>
        <row r="2910">
          <cell r="C2910" t="str">
            <v>16.201/15</v>
          </cell>
          <cell r="D2910" t="str">
            <v>BOITO</v>
          </cell>
          <cell r="E2910" t="str">
            <v>NOVA BASSANO</v>
          </cell>
          <cell r="G2910">
            <v>42030</v>
          </cell>
          <cell r="H2910" t="str">
            <v>207.102.380.8</v>
          </cell>
          <cell r="I2910">
            <v>0</v>
          </cell>
          <cell r="K2910" t="str">
            <v>DESC</v>
          </cell>
          <cell r="L2910" t="str">
            <v>PANIFICADOS - BISCOITOS, MASSAS E PÃES</v>
          </cell>
          <cell r="M2910" t="str">
            <v>TRIGO</v>
          </cell>
          <cell r="O2910" t="str">
            <v>Sidimar Boito</v>
          </cell>
          <cell r="P2910" t="str">
            <v>54 9208 8669</v>
          </cell>
          <cell r="R2910" t="str">
            <v>VEGETAL</v>
          </cell>
          <cell r="V2910" t="str">
            <v>Linha 11 São Brás</v>
          </cell>
          <cell r="W2910" t="str">
            <v>95.340-000</v>
          </cell>
          <cell r="X2910" t="str">
            <v>CONVENCIONAL</v>
          </cell>
        </row>
        <row r="2911">
          <cell r="C2911" t="str">
            <v>16.202/15</v>
          </cell>
          <cell r="D2911" t="str">
            <v>MASSAS PRIMAVERA</v>
          </cell>
          <cell r="E2911" t="str">
            <v>SERAFINA CORRÊA</v>
          </cell>
          <cell r="F2911" t="str">
            <v>CAXIAS DO SUL</v>
          </cell>
          <cell r="G2911">
            <v>42060</v>
          </cell>
          <cell r="H2911" t="str">
            <v>135.102.462.8</v>
          </cell>
          <cell r="I2911">
            <v>1</v>
          </cell>
          <cell r="J2911">
            <v>43371</v>
          </cell>
          <cell r="K2911">
            <v>43371</v>
          </cell>
          <cell r="L2911" t="str">
            <v>PANIFICADOS - MASSAS E BISCOITOS</v>
          </cell>
          <cell r="M2911" t="str">
            <v>TRIGO</v>
          </cell>
          <cell r="N2911" t="str">
            <v>Licença Municipal</v>
          </cell>
          <cell r="O2911" t="str">
            <v>MARILENE REGINA SACARDO</v>
          </cell>
          <cell r="Q2911" t="str">
            <v>54 3434 1017</v>
          </cell>
          <cell r="R2911" t="str">
            <v>VEGETAL</v>
          </cell>
          <cell r="S2911" t="str">
            <v>VIGILÂNCIA SANITÁRIA</v>
          </cell>
          <cell r="V2911" t="str">
            <v>Rua Primavera, 1.083, distrito Silva Jardim</v>
          </cell>
          <cell r="W2911" t="str">
            <v>99.250-000</v>
          </cell>
          <cell r="X2911" t="str">
            <v>CONVENCIONAL</v>
          </cell>
        </row>
        <row r="2912">
          <cell r="C2912" t="str">
            <v>16.203/15</v>
          </cell>
          <cell r="D2912" t="str">
            <v>PRODUTOS CASEIROS MARISUL</v>
          </cell>
          <cell r="E2912" t="str">
            <v>SÃO JORGE</v>
          </cell>
          <cell r="F2912" t="str">
            <v>CAXIAS DO SUL</v>
          </cell>
          <cell r="G2912">
            <v>42065</v>
          </cell>
          <cell r="H2912" t="str">
            <v>207.102.631.9</v>
          </cell>
          <cell r="I2912">
            <v>0</v>
          </cell>
          <cell r="K2912">
            <v>42038</v>
          </cell>
          <cell r="L2912" t="str">
            <v>PANIFICADOS</v>
          </cell>
          <cell r="M2912" t="str">
            <v>TRIGO</v>
          </cell>
          <cell r="O2912" t="str">
            <v>Marines Bocalon Peruzzo</v>
          </cell>
          <cell r="Q2912" t="str">
            <v>54 3271 1139</v>
          </cell>
          <cell r="R2912" t="str">
            <v>VEGETAL</v>
          </cell>
          <cell r="V2912" t="str">
            <v xml:space="preserve">Av. Daltro Filho, nº 1.285, </v>
          </cell>
          <cell r="W2912" t="str">
            <v>95.365-000</v>
          </cell>
          <cell r="X2912" t="str">
            <v>CONVENCIONAL</v>
          </cell>
        </row>
        <row r="2913">
          <cell r="C2913" t="str">
            <v>16.204/15</v>
          </cell>
          <cell r="D2913" t="str">
            <v>OVOS PASOLIN</v>
          </cell>
          <cell r="E2913" t="str">
            <v>NOVA BASSANO</v>
          </cell>
          <cell r="F2913" t="str">
            <v>CAXIAS DO SUL</v>
          </cell>
          <cell r="G2913">
            <v>42083</v>
          </cell>
          <cell r="H2913" t="str">
            <v>207.102.839.7</v>
          </cell>
          <cell r="I2913">
            <v>1</v>
          </cell>
          <cell r="J2913">
            <v>42342</v>
          </cell>
          <cell r="K2913" t="str">
            <v>17/09/2025</v>
          </cell>
          <cell r="L2913" t="str">
            <v>OVOS</v>
          </cell>
          <cell r="M2913" t="str">
            <v>AVICULTURA DE POSTURA</v>
          </cell>
          <cell r="N2913" t="str">
            <v>Documento Ambiental nº 133/2024 (DNILA)</v>
          </cell>
          <cell r="O2913" t="str">
            <v>EDINARDO PASOLIN</v>
          </cell>
          <cell r="P2913" t="str">
            <v>54 99998 9882</v>
          </cell>
          <cell r="R2913" t="str">
            <v>ANIMAL</v>
          </cell>
          <cell r="S2913" t="str">
            <v>SIM</v>
          </cell>
          <cell r="T2913" t="str">
            <v>SUSAF-RS</v>
          </cell>
          <cell r="V2913" t="str">
            <v>Linha Benjamin Constant, s/n° - Capela São Pelegrino</v>
          </cell>
          <cell r="W2913" t="str">
            <v>95.340-000</v>
          </cell>
          <cell r="X2913" t="str">
            <v>CONVENCIONAL</v>
          </cell>
        </row>
        <row r="2914">
          <cell r="C2914" t="str">
            <v>16.205/15</v>
          </cell>
          <cell r="D2914" t="str">
            <v>SEVERINO ARALDI</v>
          </cell>
          <cell r="E2914" t="str">
            <v>FLORES DA CUNHA</v>
          </cell>
          <cell r="G2914">
            <v>42088</v>
          </cell>
          <cell r="H2914" t="str">
            <v>048.101.956.1</v>
          </cell>
          <cell r="I2914">
            <v>0</v>
          </cell>
          <cell r="K2914" t="str">
            <v>DESC</v>
          </cell>
          <cell r="L2914" t="str">
            <v>CARNE SUÍNA</v>
          </cell>
          <cell r="M2914" t="str">
            <v>SUINOCULTURA</v>
          </cell>
          <cell r="O2914" t="str">
            <v>Severino Araldi</v>
          </cell>
          <cell r="P2914" t="str">
            <v>54 8414 6863</v>
          </cell>
          <cell r="Q2914" t="str">
            <v xml:space="preserve">54 3279 1130 </v>
          </cell>
          <cell r="R2914" t="str">
            <v>ANIMAL</v>
          </cell>
          <cell r="V2914" t="str">
            <v>Travessão Marcolino Moura, Otávio Rocha</v>
          </cell>
          <cell r="W2914" t="str">
            <v>95.270-000</v>
          </cell>
          <cell r="X2914" t="str">
            <v>CONVENCIONAL</v>
          </cell>
        </row>
        <row r="2915">
          <cell r="C2915" t="str">
            <v>16.206/15</v>
          </cell>
          <cell r="D2915" t="str">
            <v>SANTA RITA</v>
          </cell>
          <cell r="E2915" t="str">
            <v>SÃO JORGE</v>
          </cell>
          <cell r="F2915" t="str">
            <v>CAXIAS DO SUL</v>
          </cell>
          <cell r="G2915">
            <v>42158</v>
          </cell>
          <cell r="H2915" t="str">
            <v>312.101.218.7</v>
          </cell>
          <cell r="I2915">
            <v>0</v>
          </cell>
          <cell r="K2915">
            <v>42069</v>
          </cell>
          <cell r="L2915" t="str">
            <v>PANIFICADOS - MASSAS, BISCOITOS</v>
          </cell>
          <cell r="M2915" t="str">
            <v>TRIGO</v>
          </cell>
          <cell r="O2915" t="str">
            <v>Jussara Francescatto</v>
          </cell>
          <cell r="P2915" t="str">
            <v>54 9623 5021</v>
          </cell>
          <cell r="Q2915" t="str">
            <v>54 3271 2720</v>
          </cell>
          <cell r="R2915" t="str">
            <v>VEGETAL</v>
          </cell>
          <cell r="V2915" t="str">
            <v>Linha Santa Cruz</v>
          </cell>
          <cell r="W2915" t="str">
            <v>95.365-000</v>
          </cell>
          <cell r="X2915" t="str">
            <v>CONVENCIONAL</v>
          </cell>
        </row>
        <row r="2916">
          <cell r="C2916" t="str">
            <v>16.207/15</v>
          </cell>
          <cell r="D2916" t="str">
            <v>FG PRODUTOS COLONIAIS</v>
          </cell>
          <cell r="E2916" t="str">
            <v>BENTO GONÇALVES</v>
          </cell>
          <cell r="G2916">
            <v>42158</v>
          </cell>
          <cell r="H2916" t="str">
            <v>010.108.028.0</v>
          </cell>
          <cell r="I2916">
            <v>0</v>
          </cell>
          <cell r="J2916">
            <v>42551</v>
          </cell>
          <cell r="K2916" t="str">
            <v>DESC</v>
          </cell>
          <cell r="L2916" t="str">
            <v>CAPELETTI, MASSAS, TORTÉI, RISOLIS</v>
          </cell>
          <cell r="M2916" t="str">
            <v>TRIGO</v>
          </cell>
          <cell r="O2916" t="str">
            <v>Daniel Cecconi</v>
          </cell>
          <cell r="P2916" t="str">
            <v>54 9939 8643 / 9682 9652 / 9937 3781</v>
          </cell>
          <cell r="R2916" t="str">
            <v>VEGETAL</v>
          </cell>
          <cell r="S2916" t="str">
            <v>VIGILÂNCIA SANITÁRIA</v>
          </cell>
          <cell r="V2916" t="str">
            <v>Linha São Valentin N° 96 - Faria Lemos</v>
          </cell>
          <cell r="W2916" t="str">
            <v>95.700-000</v>
          </cell>
          <cell r="X2916" t="str">
            <v>CONVENCIONAL</v>
          </cell>
        </row>
        <row r="2917">
          <cell r="C2917" t="str">
            <v>16.208/15</v>
          </cell>
          <cell r="D2917" t="str">
            <v>QUEIJARIA LANDO E FAMÍLIA</v>
          </cell>
          <cell r="E2917" t="str">
            <v>COTIPORÃ</v>
          </cell>
          <cell r="F2917" t="str">
            <v>CAXIAS DO SUL</v>
          </cell>
          <cell r="G2917">
            <v>42163</v>
          </cell>
          <cell r="H2917" t="str">
            <v>237.101.440.5</v>
          </cell>
          <cell r="I2917">
            <v>0</v>
          </cell>
          <cell r="K2917">
            <v>42222</v>
          </cell>
          <cell r="L2917" t="str">
            <v>QUEIJOS</v>
          </cell>
          <cell r="M2917" t="str">
            <v>BOVINOCULTURA DE LEITE</v>
          </cell>
          <cell r="O2917" t="str">
            <v>Vanderlei Lando</v>
          </cell>
          <cell r="P2917" t="str">
            <v>54 9905 9996</v>
          </cell>
          <cell r="R2917" t="str">
            <v>ANIMAL</v>
          </cell>
          <cell r="V2917" t="str">
            <v>Comunida de Nossa Senhora de Fátima</v>
          </cell>
          <cell r="W2917" t="str">
            <v>95.335-000</v>
          </cell>
          <cell r="X2917" t="str">
            <v>CONVENCIONAL</v>
          </cell>
        </row>
        <row r="2918">
          <cell r="C2918" t="str">
            <v>16.209/15</v>
          </cell>
          <cell r="D2918" t="str">
            <v>JOSÉ ANTÔNIO DODONI</v>
          </cell>
          <cell r="E2918" t="str">
            <v>SERAFINA CORRÊA</v>
          </cell>
          <cell r="G2918">
            <v>42188</v>
          </cell>
          <cell r="H2918" t="str">
            <v>135.102.035.5</v>
          </cell>
          <cell r="I2918">
            <v>0</v>
          </cell>
          <cell r="K2918" t="str">
            <v>DESC</v>
          </cell>
          <cell r="L2918" t="str">
            <v>MORANDO E PEPINO</v>
          </cell>
          <cell r="M2918" t="str">
            <v>PEPINO E MORANGO</v>
          </cell>
          <cell r="O2918" t="str">
            <v xml:space="preserve">José Antônio Dondoni </v>
          </cell>
          <cell r="R2918" t="str">
            <v>VEGETAL</v>
          </cell>
          <cell r="V2918" t="str">
            <v>Capela Aparecida, Linha XV de novembro</v>
          </cell>
          <cell r="W2918" t="str">
            <v>99.250-000</v>
          </cell>
          <cell r="X2918" t="str">
            <v>CONVENCIONAL</v>
          </cell>
        </row>
        <row r="2919">
          <cell r="C2919" t="str">
            <v>16.210/15</v>
          </cell>
          <cell r="D2919" t="str">
            <v>DIEGO RUSSI</v>
          </cell>
          <cell r="E2919" t="str">
            <v>FAGUNDES VARELA</v>
          </cell>
          <cell r="G2919">
            <v>42193</v>
          </cell>
          <cell r="H2919" t="str">
            <v>274.101.153.7</v>
          </cell>
          <cell r="I2919">
            <v>0</v>
          </cell>
          <cell r="K2919" t="str">
            <v>DESC</v>
          </cell>
          <cell r="L2919" t="str">
            <v>SUCO DE UVA</v>
          </cell>
          <cell r="M2919" t="str">
            <v>VITIVINICULTURA</v>
          </cell>
          <cell r="O2919" t="str">
            <v>Diego Russi</v>
          </cell>
          <cell r="R2919" t="str">
            <v>BEBIDAS</v>
          </cell>
          <cell r="V2919" t="str">
            <v>Linha Conde de Porto Alegre</v>
          </cell>
          <cell r="W2919" t="str">
            <v>95.333-000</v>
          </cell>
          <cell r="X2919" t="str">
            <v>CONVENCIONAL</v>
          </cell>
        </row>
        <row r="2920">
          <cell r="C2920" t="str">
            <v>16.211/15</v>
          </cell>
          <cell r="D2920" t="str">
            <v xml:space="preserve">COOP. DE AGRIC. E AGROINDÚSTRIAS FAMIL. DE CAX. DO SUL </v>
          </cell>
          <cell r="E2920" t="str">
            <v>CAXIAS DO SUL</v>
          </cell>
          <cell r="F2920" t="str">
            <v>CAXIAS DO SUL</v>
          </cell>
          <cell r="G2920">
            <v>42200</v>
          </cell>
          <cell r="H2920" t="str">
            <v>029.054.834.9</v>
          </cell>
          <cell r="I2920">
            <v>0</v>
          </cell>
          <cell r="K2920">
            <v>42200</v>
          </cell>
          <cell r="L2920" t="str">
            <v>MINIMAMENTE PROCESSADOS</v>
          </cell>
          <cell r="M2920" t="str">
            <v>HORTICULTURA</v>
          </cell>
          <cell r="O2920" t="str">
            <v>Sandro Luiz Finn</v>
          </cell>
          <cell r="P2920" t="str">
            <v>54 9134 3724</v>
          </cell>
          <cell r="Q2920" t="str">
            <v>54 3028 4065</v>
          </cell>
          <cell r="R2920" t="str">
            <v>VEGETAL</v>
          </cell>
          <cell r="V2920" t="str">
            <v>Rua Padre Angelo Tronca, n° 1.502,bairro São Luiz, 6ª légua</v>
          </cell>
          <cell r="W2920" t="str">
            <v>95.074-307</v>
          </cell>
          <cell r="X2920" t="str">
            <v>CONVENCIONAL</v>
          </cell>
        </row>
        <row r="2921">
          <cell r="C2921" t="str">
            <v>16.212/15</v>
          </cell>
          <cell r="D2921" t="str">
            <v>BEA SABORES</v>
          </cell>
          <cell r="E2921" t="str">
            <v>VILA FLORES</v>
          </cell>
          <cell r="F2921" t="str">
            <v>CAXIAS DO SUL</v>
          </cell>
          <cell r="G2921">
            <v>42229</v>
          </cell>
          <cell r="H2921" t="str">
            <v>328.101.180.4</v>
          </cell>
          <cell r="I2921">
            <v>1</v>
          </cell>
          <cell r="J2921">
            <v>42951</v>
          </cell>
          <cell r="K2921">
            <v>42951</v>
          </cell>
          <cell r="L2921" t="str">
            <v>PANIFICADOS - PÃES,CUCAS, BOLOS, SALGADOS, DOCES, TORTA, GROSTOLI</v>
          </cell>
          <cell r="M2921" t="str">
            <v>TRIGO, MILHO E FEIJÃO</v>
          </cell>
          <cell r="O2921" t="str">
            <v>Beatriz Lago Peruzzo</v>
          </cell>
          <cell r="P2921" t="str">
            <v>54 9174 5246 / 9195 7211</v>
          </cell>
          <cell r="Q2921" t="str">
            <v>54 3447 1301</v>
          </cell>
          <cell r="R2921" t="str">
            <v>VEGETAL</v>
          </cell>
          <cell r="S2921" t="str">
            <v>VIGILÂNCIA SANITÁRIA</v>
          </cell>
          <cell r="U2921" t="str">
            <v>finha_peruzzo@yahoo.com.br</v>
          </cell>
          <cell r="V2921" t="str">
            <v>Linha Visconde de Pelotas, nº 2231</v>
          </cell>
          <cell r="W2921" t="str">
            <v>95.334-000</v>
          </cell>
          <cell r="X2921" t="str">
            <v>CONVENCIONAL</v>
          </cell>
        </row>
        <row r="2922">
          <cell r="C2922" t="str">
            <v>16.213/15</v>
          </cell>
          <cell r="D2922" t="str">
            <v>PERTUTTI I GUSTI</v>
          </cell>
          <cell r="E2922" t="str">
            <v>BENTO GONÇALVES</v>
          </cell>
          <cell r="G2922">
            <v>42257</v>
          </cell>
          <cell r="H2922" t="str">
            <v>010.106.433.3</v>
          </cell>
          <cell r="I2922">
            <v>0</v>
          </cell>
          <cell r="K2922" t="str">
            <v>DESC</v>
          </cell>
          <cell r="L2922" t="str">
            <v>PANIFICADOS - PÃES,CUCAS, PÃO DOCE</v>
          </cell>
          <cell r="M2922" t="str">
            <v>TRIGO</v>
          </cell>
          <cell r="O2922" t="str">
            <v>Diva Sirlei Pasini Cavalca</v>
          </cell>
          <cell r="P2922" t="str">
            <v>54 9163 6991</v>
          </cell>
          <cell r="Q2922" t="str">
            <v>54 3458 1624</v>
          </cell>
          <cell r="R2922" t="str">
            <v>VEGETAL</v>
          </cell>
          <cell r="U2922" t="str">
            <v>casa_cafecolonial@hotmail.com</v>
          </cell>
          <cell r="V2922" t="str">
            <v>Estrada Geral, S/N - Tuiuty</v>
          </cell>
          <cell r="W2922" t="str">
            <v>95.700-000</v>
          </cell>
          <cell r="X2922" t="str">
            <v>CONVENCIONAL</v>
          </cell>
        </row>
        <row r="2923">
          <cell r="C2923" t="str">
            <v>16.214/15</v>
          </cell>
          <cell r="D2923" t="str">
            <v>SABORES DA COLÔNIA</v>
          </cell>
          <cell r="E2923" t="str">
            <v>BENTO GONÇALVES</v>
          </cell>
          <cell r="F2923" t="str">
            <v>CAXIAS DO SUL</v>
          </cell>
          <cell r="G2923">
            <v>42257</v>
          </cell>
          <cell r="H2923" t="str">
            <v>010.102.822.9</v>
          </cell>
          <cell r="I2923">
            <v>1</v>
          </cell>
          <cell r="J2923">
            <v>43564</v>
          </cell>
          <cell r="K2923">
            <v>43712</v>
          </cell>
          <cell r="L2923" t="str">
            <v>MASSAS, CAPELETTI</v>
          </cell>
          <cell r="M2923" t="str">
            <v>TRIGO</v>
          </cell>
          <cell r="N2923" t="str">
            <v>DECLARAÇÃO - 116/2020 SMMA</v>
          </cell>
          <cell r="O2923" t="str">
            <v>Nei Antônio Tomasi</v>
          </cell>
          <cell r="Q2923" t="str">
            <v>54 3458 1398</v>
          </cell>
          <cell r="R2923" t="str">
            <v>VEGETAL</v>
          </cell>
          <cell r="S2923" t="str">
            <v>VIGILÂNCIA SANITÁRIA</v>
          </cell>
          <cell r="U2923" t="str">
            <v>vero_tur2005@hotmail.com</v>
          </cell>
          <cell r="V2923" t="str">
            <v>Estrada Geral Leste, S/N</v>
          </cell>
          <cell r="W2923" t="str">
            <v>95.700-000</v>
          </cell>
          <cell r="X2923" t="str">
            <v>CONVENCIONAL</v>
          </cell>
        </row>
        <row r="2924">
          <cell r="C2924" t="str">
            <v>16.215/15</v>
          </cell>
          <cell r="D2924" t="str">
            <v>PIÚ SELETO ALIMENTOS</v>
          </cell>
          <cell r="E2924" t="str">
            <v>NOVA PÁDUA</v>
          </cell>
          <cell r="G2924">
            <v>42286</v>
          </cell>
          <cell r="H2924" t="str">
            <v>381.100.056.1</v>
          </cell>
          <cell r="I2924">
            <v>0</v>
          </cell>
          <cell r="J2924">
            <v>42780</v>
          </cell>
          <cell r="K2924" t="str">
            <v>DESC</v>
          </cell>
          <cell r="L2924" t="str">
            <v>GELÉIAS, MOLHOS DE TOMATE</v>
          </cell>
          <cell r="M2924" t="str">
            <v>HORTICULTURA</v>
          </cell>
          <cell r="N2924" t="str">
            <v>DECLARAÇÃO DE NÃO INCIDÊNCIA 002/2020 - SECRETARIA MUNICIPAL DE MEIO AMBIENTE</v>
          </cell>
          <cell r="O2924" t="str">
            <v>Gilnei Menegat</v>
          </cell>
          <cell r="Q2924" t="str">
            <v>54 3296 1260</v>
          </cell>
          <cell r="R2924" t="str">
            <v>VEGETAL</v>
          </cell>
          <cell r="S2924" t="str">
            <v>VIGILÂNCIA SANITÁRIA</v>
          </cell>
          <cell r="U2924" t="str">
            <v>neimenegat@hotmail.com</v>
          </cell>
          <cell r="V2924" t="str">
            <v>Estrada do Travessão Divisa, S/N</v>
          </cell>
          <cell r="W2924" t="str">
            <v>95.275-000</v>
          </cell>
          <cell r="X2924" t="str">
            <v>CONVENCIONAL</v>
          </cell>
        </row>
        <row r="2925">
          <cell r="C2925" t="str">
            <v>16.216/15</v>
          </cell>
          <cell r="D2925" t="str">
            <v>FAMILIAR BALDISSERA</v>
          </cell>
          <cell r="E2925" t="str">
            <v>GUAPORÉ</v>
          </cell>
          <cell r="G2925">
            <v>42286</v>
          </cell>
          <cell r="H2925" t="str">
            <v>059.106.035.3</v>
          </cell>
          <cell r="I2925">
            <v>0</v>
          </cell>
          <cell r="J2925">
            <v>42695</v>
          </cell>
          <cell r="K2925" t="str">
            <v>DESC</v>
          </cell>
          <cell r="L2925" t="str">
            <v>FRANGO</v>
          </cell>
          <cell r="M2925" t="str">
            <v>AVICULTURA DE CORTE</v>
          </cell>
          <cell r="O2925" t="str">
            <v>Vagner Baldissera</v>
          </cell>
          <cell r="R2925" t="str">
            <v>ANIMAL</v>
          </cell>
          <cell r="V2925" t="str">
            <v>Linha Quinta Maróstica, s/n</v>
          </cell>
          <cell r="W2925" t="str">
            <v>99.200-000</v>
          </cell>
          <cell r="X2925" t="str">
            <v>CONVENCIONAL</v>
          </cell>
        </row>
        <row r="2926">
          <cell r="C2926" t="str">
            <v>16.217/15</v>
          </cell>
          <cell r="D2926" t="str">
            <v>G.T. ALIMENTOS</v>
          </cell>
          <cell r="E2926" t="str">
            <v>VILA FLORES</v>
          </cell>
          <cell r="G2926">
            <v>42292</v>
          </cell>
          <cell r="H2926" t="str">
            <v>328.101.187.1</v>
          </cell>
          <cell r="I2926">
            <v>0</v>
          </cell>
          <cell r="J2926">
            <v>43096</v>
          </cell>
          <cell r="K2926" t="str">
            <v>DESC</v>
          </cell>
          <cell r="L2926" t="str">
            <v>OVOS DE CODORNA</v>
          </cell>
          <cell r="M2926" t="str">
            <v>CRIAÇÃO DE CODORNAS</v>
          </cell>
          <cell r="O2926" t="str">
            <v>Zelia Baccarin Turcatto</v>
          </cell>
          <cell r="P2926" t="str">
            <v>54 9699 2993</v>
          </cell>
          <cell r="R2926" t="str">
            <v>ANIMAL</v>
          </cell>
          <cell r="S2926" t="str">
            <v>SIM</v>
          </cell>
          <cell r="V2926" t="str">
            <v>estrada da Linha Aimoré, 1075</v>
          </cell>
          <cell r="W2926" t="str">
            <v>95.334-000</v>
          </cell>
          <cell r="X2926" t="str">
            <v>CONVENCIONAL</v>
          </cell>
        </row>
        <row r="2927">
          <cell r="C2927" t="str">
            <v>16.218/15</v>
          </cell>
          <cell r="D2927" t="str">
            <v>DOCES PREDEBON</v>
          </cell>
          <cell r="E2927" t="str">
            <v>BENTO GONÇALVES</v>
          </cell>
          <cell r="G2927">
            <v>42362</v>
          </cell>
          <cell r="H2927" t="str">
            <v>010.101.499.6</v>
          </cell>
          <cell r="I2927">
            <v>0</v>
          </cell>
          <cell r="K2927" t="str">
            <v>DESC</v>
          </cell>
          <cell r="L2927" t="str">
            <v>DOCES, GELÉIAS, COMPOTA</v>
          </cell>
          <cell r="M2927" t="str">
            <v>MORANGO, FIGO, LARANJA, GOIABA, BANANA, LARANJA, AMORA, PÊSSEGO, MAÇA</v>
          </cell>
          <cell r="O2927" t="str">
            <v>Severino Predebon</v>
          </cell>
          <cell r="P2927" t="str">
            <v>54 8419 4090 / 9995 4796</v>
          </cell>
          <cell r="Q2927" t="str">
            <v>54 3454 9514</v>
          </cell>
          <cell r="R2927" t="str">
            <v>VEGETAL</v>
          </cell>
          <cell r="U2927" t="str">
            <v>sheilapereira.brasil@icloud.com</v>
          </cell>
          <cell r="V2927" t="str">
            <v>Linha Palmeiro, distrito São Pedro</v>
          </cell>
          <cell r="W2927" t="str">
            <v>95.700-000</v>
          </cell>
          <cell r="X2927" t="str">
            <v>CONVENCIONAL</v>
          </cell>
        </row>
        <row r="2928">
          <cell r="C2928" t="str">
            <v>16.219/16</v>
          </cell>
          <cell r="D2928" t="str">
            <v>ADEMIR BORTOLON</v>
          </cell>
          <cell r="E2928" t="str">
            <v>ANTÔNIO PRADO</v>
          </cell>
          <cell r="G2928">
            <v>42376</v>
          </cell>
          <cell r="H2928" t="str">
            <v>003.103.032.7</v>
          </cell>
          <cell r="I2928">
            <v>0</v>
          </cell>
          <cell r="K2928" t="str">
            <v>DESC</v>
          </cell>
          <cell r="L2928" t="str">
            <v>VINHOS</v>
          </cell>
          <cell r="M2928" t="str">
            <v>VITIVINICULTURA</v>
          </cell>
          <cell r="O2928" t="str">
            <v>ADEMIR BORTOLON</v>
          </cell>
          <cell r="P2928" t="str">
            <v>54 9655 6768</v>
          </cell>
          <cell r="R2928" t="str">
            <v>BEBIDAS</v>
          </cell>
          <cell r="V2928" t="str">
            <v>LINHA CÂNDIDA - CAPELA SÃO JOÃO - 3º DISTRITO</v>
          </cell>
          <cell r="W2928" t="str">
            <v>95.250-000</v>
          </cell>
          <cell r="X2928" t="str">
            <v>CONVENCIONAL</v>
          </cell>
        </row>
        <row r="2929">
          <cell r="C2929" t="str">
            <v>16.220/16</v>
          </cell>
          <cell r="D2929" t="str">
            <v>MINI PROCESSADOS MARTINHO RECH</v>
          </cell>
          <cell r="E2929" t="str">
            <v>CAXIAS DO SUL</v>
          </cell>
          <cell r="F2929" t="str">
            <v>CAXIAS DO SUL</v>
          </cell>
          <cell r="G2929">
            <v>42422</v>
          </cell>
          <cell r="H2929" t="str">
            <v>029.109.951.3</v>
          </cell>
          <cell r="I2929">
            <v>1</v>
          </cell>
          <cell r="J2929">
            <v>43791</v>
          </cell>
          <cell r="K2929">
            <v>43791</v>
          </cell>
          <cell r="L2929" t="str">
            <v>AIPIM, MILHO VERDE, CENOURA E BETERRABA MINIMAMENTE PROCESSADOS</v>
          </cell>
          <cell r="M2929" t="str">
            <v>MANDIOCA, MILHO VERDE, CENOURA E BETERRABA</v>
          </cell>
          <cell r="N2929" t="str">
            <v>DNILA Nº 173/2021 PEAF  DACA</v>
          </cell>
          <cell r="O2929" t="str">
            <v>MARTINHO REC H</v>
          </cell>
          <cell r="P2929" t="str">
            <v>54 9956 3872</v>
          </cell>
          <cell r="R2929" t="str">
            <v>VEGETAL</v>
          </cell>
          <cell r="S2929" t="str">
            <v>VIGILÂNCIA SANITÁRIA</v>
          </cell>
          <cell r="V2929" t="str">
            <v>Travessão Gablontz, S/N</v>
          </cell>
          <cell r="W2929" t="str">
            <v>95.060-970</v>
          </cell>
          <cell r="X2929" t="str">
            <v>CONVENCIONAL</v>
          </cell>
        </row>
        <row r="2930">
          <cell r="C2930" t="str">
            <v>16.221/16</v>
          </cell>
          <cell r="D2930" t="str">
            <v>DELÍCIAS DA NAIR</v>
          </cell>
          <cell r="E2930" t="str">
            <v>GARIBALDI</v>
          </cell>
          <cell r="G2930">
            <v>42425</v>
          </cell>
          <cell r="H2930" t="str">
            <v>050.105.555.0</v>
          </cell>
          <cell r="I2930">
            <v>0</v>
          </cell>
          <cell r="J2930">
            <v>43291</v>
          </cell>
          <cell r="K2930" t="str">
            <v>DESC</v>
          </cell>
          <cell r="L2930" t="str">
            <v>MASSAS DIVERSAS E DOCES DE FRUTAS</v>
          </cell>
          <cell r="M2930" t="str">
            <v>TRIGO E MILHO</v>
          </cell>
          <cell r="N2930" t="str">
            <v>OFÍCIO Nº 2163/SMMA/INF/2020</v>
          </cell>
          <cell r="O2930" t="str">
            <v>NAIR BRIDI GABARDO</v>
          </cell>
          <cell r="Q2930" t="str">
            <v>54 3462 6193</v>
          </cell>
          <cell r="R2930" t="str">
            <v>VEGETAL</v>
          </cell>
          <cell r="S2930" t="str">
            <v>VIGILÂNCIA SANITÁRIA</v>
          </cell>
          <cell r="V2930" t="str">
            <v>Rua João Bridi, S/N - São Miguel</v>
          </cell>
          <cell r="W2930" t="str">
            <v>95.720-000</v>
          </cell>
          <cell r="X2930" t="str">
            <v>CONVENCIONAL</v>
          </cell>
        </row>
        <row r="2931">
          <cell r="C2931" t="str">
            <v>16.222/16</v>
          </cell>
          <cell r="D2931" t="str">
            <v>OVOS DALL AGNOL</v>
          </cell>
          <cell r="E2931" t="str">
            <v>NOVA PRATA</v>
          </cell>
          <cell r="F2931" t="str">
            <v>CAXIAS DO SUL</v>
          </cell>
          <cell r="G2931">
            <v>42444</v>
          </cell>
          <cell r="H2931" t="str">
            <v>085.105.365.3</v>
          </cell>
          <cell r="I2931">
            <v>1</v>
          </cell>
          <cell r="J2931">
            <v>43991</v>
          </cell>
          <cell r="K2931">
            <v>44080</v>
          </cell>
          <cell r="L2931" t="str">
            <v>OVOS</v>
          </cell>
          <cell r="M2931" t="str">
            <v>AVICULTURA DE POSTURA</v>
          </cell>
          <cell r="N2931" t="str">
            <v>DNILA N° 122/2019 - PEAF DACA</v>
          </cell>
          <cell r="O2931" t="str">
            <v>Marcos Aurelio Dall Agnol</v>
          </cell>
          <cell r="P2931" t="str">
            <v>54 9666 8830</v>
          </cell>
          <cell r="R2931" t="str">
            <v>ANIMAL</v>
          </cell>
          <cell r="S2931" t="str">
            <v>SIM</v>
          </cell>
          <cell r="V2931" t="str">
            <v>Linha Borges de Medeiros, S/N - Capela de São Belin</v>
          </cell>
          <cell r="W2931" t="str">
            <v>95.320-000</v>
          </cell>
          <cell r="X2931" t="str">
            <v>CONVENCIONAL</v>
          </cell>
        </row>
        <row r="2932">
          <cell r="C2932" t="str">
            <v>16.223/16</v>
          </cell>
          <cell r="D2932" t="str">
            <v>SALUTARE ALIMENTOS</v>
          </cell>
          <cell r="E2932" t="str">
            <v>CARLOS BARBOSA</v>
          </cell>
          <cell r="F2932" t="str">
            <v>CAXIAS DO SUL</v>
          </cell>
          <cell r="G2932">
            <v>42473</v>
          </cell>
          <cell r="H2932" t="str">
            <v>026.002.506.2</v>
          </cell>
          <cell r="I2932">
            <v>1</v>
          </cell>
          <cell r="J2932">
            <v>42475</v>
          </cell>
          <cell r="K2932">
            <v>42475</v>
          </cell>
          <cell r="L2932" t="str">
            <v>PANIFICADOS - BOLO, MASSA; CONSERVAS DE FRUTAS</v>
          </cell>
          <cell r="M2932" t="str">
            <v>TRIGO E HORTICULTURA</v>
          </cell>
          <cell r="O2932" t="str">
            <v>SALETE MARIA GASPERIN</v>
          </cell>
          <cell r="P2932" t="str">
            <v xml:space="preserve">54 9629 6850 </v>
          </cell>
          <cell r="Q2932" t="str">
            <v>54 3461 0640</v>
          </cell>
          <cell r="R2932" t="str">
            <v>VEGETAL</v>
          </cell>
          <cell r="S2932" t="str">
            <v>VIGILÂNCIA SANITÁRIA</v>
          </cell>
          <cell r="U2932" t="str">
            <v>salutare@salutaremassas.com.br</v>
          </cell>
          <cell r="V2932" t="str">
            <v>Estrada Jose Pedruzzi, 2705 - Torino</v>
          </cell>
          <cell r="W2932" t="str">
            <v>95.185-000</v>
          </cell>
          <cell r="X2932" t="str">
            <v>CONVENCIONAL</v>
          </cell>
        </row>
        <row r="2933">
          <cell r="C2933" t="str">
            <v>16.224/16</v>
          </cell>
          <cell r="D2933" t="str">
            <v>GRANJA AVÍCOLA BENINCÁ</v>
          </cell>
          <cell r="E2933" t="str">
            <v>GUAPORÉ</v>
          </cell>
          <cell r="F2933" t="str">
            <v>CAXIAS DO SUL</v>
          </cell>
          <cell r="G2933">
            <v>42507</v>
          </cell>
          <cell r="H2933" t="str">
            <v>059.105.387.0</v>
          </cell>
          <cell r="I2933">
            <v>1</v>
          </cell>
          <cell r="J2933">
            <v>43432</v>
          </cell>
          <cell r="K2933">
            <v>43432</v>
          </cell>
          <cell r="L2933" t="str">
            <v>OVOS</v>
          </cell>
          <cell r="M2933" t="str">
            <v>AVICULTURA DE POSTURA</v>
          </cell>
          <cell r="N2933" t="str">
            <v>Licença Municipal</v>
          </cell>
          <cell r="O2933" t="str">
            <v>AMADEU BENINCÁ</v>
          </cell>
          <cell r="P2933" t="str">
            <v>54 9974 4038</v>
          </cell>
          <cell r="Q2933" t="str">
            <v>54 3443 8620</v>
          </cell>
          <cell r="R2933" t="str">
            <v>ANIMAL</v>
          </cell>
          <cell r="S2933" t="str">
            <v>SIM</v>
          </cell>
          <cell r="T2933" t="str">
            <v>SUSAF-RS</v>
          </cell>
          <cell r="U2933" t="str">
            <v>benincaamadeu@hotmail.com</v>
          </cell>
          <cell r="V2933" t="str">
            <v>Estrada São Miguel S/N - Distrito Colombo</v>
          </cell>
          <cell r="W2933" t="str">
            <v>99.200-000</v>
          </cell>
          <cell r="X2933" t="str">
            <v>CONVENCIONAL</v>
          </cell>
        </row>
        <row r="2934">
          <cell r="C2934" t="str">
            <v>16.225/16</v>
          </cell>
          <cell r="D2934" t="str">
            <v>ALEXANDRA BINDA VIVAN</v>
          </cell>
          <cell r="E2934" t="str">
            <v>FAGUNDES VARELA</v>
          </cell>
          <cell r="F2934" t="str">
            <v>CAXIAS DO SUL</v>
          </cell>
          <cell r="G2934">
            <v>42513</v>
          </cell>
          <cell r="H2934" t="str">
            <v>274.101.212.6</v>
          </cell>
          <cell r="I2934">
            <v>1</v>
          </cell>
          <cell r="J2934">
            <v>43063</v>
          </cell>
          <cell r="K2934">
            <v>45107</v>
          </cell>
          <cell r="L2934" t="str">
            <v>QUEIJO COLONIAL, IOGURTE, RICOTA</v>
          </cell>
          <cell r="M2934" t="str">
            <v>BOVINOCULTURA DE LEITE</v>
          </cell>
          <cell r="N2934" t="str">
            <v>DNILA EMATER</v>
          </cell>
          <cell r="O2934" t="str">
            <v>ALEXANDRA BINDA VIVAN</v>
          </cell>
          <cell r="P2934" t="str">
            <v>54 99661 7898</v>
          </cell>
          <cell r="R2934" t="str">
            <v>ANIMAL</v>
          </cell>
          <cell r="S2934" t="str">
            <v>SIM</v>
          </cell>
          <cell r="T2934" t="str">
            <v>SUSAF-RS</v>
          </cell>
          <cell r="U2934" t="str">
            <v>alexandravivan045@gmail.com</v>
          </cell>
          <cell r="V2934" t="str">
            <v>Linha Conde de Porto Alegre - Comunidade Caravágio</v>
          </cell>
          <cell r="W2934" t="str">
            <v>95.333-000</v>
          </cell>
          <cell r="X2934" t="str">
            <v>CONVENCIONAL</v>
          </cell>
        </row>
        <row r="2935">
          <cell r="C2935" t="str">
            <v>16.226/16</v>
          </cell>
          <cell r="D2935" t="str">
            <v>VINÍCOLA LERIN</v>
          </cell>
          <cell r="E2935" t="str">
            <v>PINTO BANDEIRA</v>
          </cell>
          <cell r="F2935" t="str">
            <v>CAXIAS DO SUL</v>
          </cell>
          <cell r="G2935">
            <v>42514</v>
          </cell>
          <cell r="H2935" t="str">
            <v>489.100.248.3</v>
          </cell>
          <cell r="I2935">
            <v>1</v>
          </cell>
          <cell r="J2935">
            <v>42843</v>
          </cell>
          <cell r="K2935">
            <v>42843</v>
          </cell>
          <cell r="L2935" t="str">
            <v>SUCO</v>
          </cell>
          <cell r="M2935" t="str">
            <v>VITIVINICULTURA</v>
          </cell>
          <cell r="N2935" t="str">
            <v>DNI Nº 02/2020 - SECRETARIA MUNICIPAL DE AGRICULTURA, PECUARIA, COMERCIO, INDUSTRIA E MEIO AMBIENTE</v>
          </cell>
          <cell r="O2935" t="str">
            <v>NOELI SUSANA DE BONA LERIN</v>
          </cell>
          <cell r="Q2935" t="str">
            <v>54 3455 6248</v>
          </cell>
          <cell r="R2935" t="str">
            <v>BEBIDAS</v>
          </cell>
          <cell r="V2935" t="str">
            <v>Linha Palmeiro - Busa</v>
          </cell>
          <cell r="W2935" t="str">
            <v>97.717-000</v>
          </cell>
          <cell r="X2935" t="str">
            <v>CONVENCIONAL</v>
          </cell>
        </row>
        <row r="2936">
          <cell r="C2936" t="str">
            <v>16.227/16</v>
          </cell>
          <cell r="D2936" t="str">
            <v>SONHO RECHEADO</v>
          </cell>
          <cell r="E2936" t="str">
            <v>MONTAURI</v>
          </cell>
          <cell r="F2936" t="str">
            <v>CAXIAS DO SUL</v>
          </cell>
          <cell r="G2936">
            <v>42514</v>
          </cell>
          <cell r="H2936" t="str">
            <v>290.100.850.4</v>
          </cell>
          <cell r="I2936">
            <v>1</v>
          </cell>
          <cell r="J2936">
            <v>42726</v>
          </cell>
          <cell r="K2936">
            <v>44732</v>
          </cell>
          <cell r="L2936" t="str">
            <v>PANIFICADOS - MASSAS,  SALGADOS, CAPELETTI, BOLOS, PÃES E BOLACHAS</v>
          </cell>
          <cell r="M2936" t="str">
            <v>TRIGO</v>
          </cell>
          <cell r="N2936" t="str">
            <v>DECLARAÇÃO DE DISPENSA DE LICENCIAMENTO AMBIENTAL Nº 03/2020 - SMAMA</v>
          </cell>
          <cell r="O2936" t="str">
            <v>EDIVANA MOLOSSI FONTANIVE</v>
          </cell>
          <cell r="P2936" t="str">
            <v>54 99148 8796 / 99643 3659</v>
          </cell>
          <cell r="R2936" t="str">
            <v>VEGETAL</v>
          </cell>
          <cell r="S2936" t="str">
            <v>VIGILÂNCIA SANITÁRIA</v>
          </cell>
          <cell r="U2936" t="str">
            <v>agrosk17@gmail.com</v>
          </cell>
          <cell r="V2936" t="str">
            <v>Linha Gen Osorio, s/n° - Interior</v>
          </cell>
          <cell r="W2936" t="str">
            <v>99.255-000</v>
          </cell>
          <cell r="X2936" t="str">
            <v>CONVENCIONAL</v>
          </cell>
        </row>
        <row r="2937">
          <cell r="C2937" t="str">
            <v>16.228/16</v>
          </cell>
          <cell r="D2937" t="str">
            <v>POZZEBON</v>
          </cell>
          <cell r="E2937" t="str">
            <v>BOA VISTA DO SUL</v>
          </cell>
          <cell r="F2937" t="str">
            <v>CAXIAS DO SUL</v>
          </cell>
          <cell r="G2937">
            <v>42536</v>
          </cell>
          <cell r="H2937" t="str">
            <v>432.100.546.8</v>
          </cell>
          <cell r="I2937">
            <v>1</v>
          </cell>
          <cell r="J2937">
            <v>42818</v>
          </cell>
          <cell r="K2937">
            <v>42818</v>
          </cell>
          <cell r="L2937" t="str">
            <v>PANIFICADOS - PAES, CUCAS, TORTAS E BISCOITOS VARIADOS</v>
          </cell>
          <cell r="M2937" t="str">
            <v>TRIGO</v>
          </cell>
          <cell r="N2937" t="str">
            <v>DECLARAÇÃO DE DISPENSA DE LICENCIAMENTO AMBIENTAL Nº 001/2020 - SMAMA</v>
          </cell>
          <cell r="O2937" t="str">
            <v>ROQUE POZZEBON</v>
          </cell>
          <cell r="Q2937" t="str">
            <v>54 3435 5219</v>
          </cell>
          <cell r="R2937" t="str">
            <v>VEGETAL</v>
          </cell>
          <cell r="S2937" t="str">
            <v>VIGILÂNCIA SANITÁRIA</v>
          </cell>
          <cell r="V2937" t="str">
            <v>Linha 37 da Boa Vista S/N</v>
          </cell>
          <cell r="W2937" t="str">
            <v>95.727-000</v>
          </cell>
          <cell r="X2937" t="str">
            <v>CONVENCIONAL</v>
          </cell>
        </row>
        <row r="2938">
          <cell r="C2938" t="str">
            <v>16.229/16</v>
          </cell>
          <cell r="D2938" t="str">
            <v>LUIZ CAMILO BARILLE</v>
          </cell>
          <cell r="E2938" t="str">
            <v>FAGUNDES VARELA</v>
          </cell>
          <cell r="F2938" t="str">
            <v>CAXIAS DO SUL</v>
          </cell>
          <cell r="G2938">
            <v>42551</v>
          </cell>
          <cell r="H2938" t="str">
            <v>274.100.481.6</v>
          </cell>
          <cell r="I2938">
            <v>0</v>
          </cell>
          <cell r="K2938">
            <v>42551</v>
          </cell>
          <cell r="L2938" t="str">
            <v>SUCO INTEGRAL</v>
          </cell>
          <cell r="M2938" t="str">
            <v>VITIVINICULTURA</v>
          </cell>
          <cell r="O2938" t="str">
            <v>LUIZ CAMILO BARILLE</v>
          </cell>
          <cell r="R2938" t="str">
            <v>BEBIDAS</v>
          </cell>
          <cell r="V2938" t="str">
            <v>Linha Visconde de Pelotas Nº 1720 - São Pedro</v>
          </cell>
          <cell r="W2938" t="str">
            <v>95.333-000</v>
          </cell>
          <cell r="X2938" t="str">
            <v>CONVENCIONAL</v>
          </cell>
        </row>
        <row r="2939">
          <cell r="C2939" t="str">
            <v>16.230/16</v>
          </cell>
          <cell r="D2939" t="str">
            <v>GALLON SUCOS</v>
          </cell>
          <cell r="E2939" t="str">
            <v>BENTO GONÇALVES</v>
          </cell>
          <cell r="F2939" t="str">
            <v>CAXIAS DO SUL</v>
          </cell>
          <cell r="G2939">
            <v>42583</v>
          </cell>
          <cell r="H2939" t="str">
            <v>010.017.691.7</v>
          </cell>
          <cell r="I2939">
            <v>1</v>
          </cell>
          <cell r="J2939">
            <v>42584</v>
          </cell>
          <cell r="K2939">
            <v>45128</v>
          </cell>
          <cell r="L2939" t="str">
            <v>SUCO DE UVA TINTO, TINTO ORGÂNICO, BRANCO INTEGRAL, MISTO MIRTILO COM UVA E MISTO MORANGO COM UVA</v>
          </cell>
          <cell r="M2939" t="str">
            <v>VITIVINICULTURA</v>
          </cell>
          <cell r="N2939" t="str">
            <v>DNILA EMATER</v>
          </cell>
          <cell r="O2939" t="str">
            <v>EDVALDO MORO GALLON</v>
          </cell>
          <cell r="P2939" t="str">
            <v>54 99936 2024 / 99997 2467</v>
          </cell>
          <cell r="Q2939" t="str">
            <v>54 3439 1133</v>
          </cell>
          <cell r="R2939" t="str">
            <v>BEBIDAS</v>
          </cell>
          <cell r="S2939" t="str">
            <v>MAPA</v>
          </cell>
          <cell r="U2939" t="str">
            <v>marcia@gallonsucos.com.br</v>
          </cell>
          <cell r="V2939" t="str">
            <v>Linha Alcântara 1105 - Faria Lemos</v>
          </cell>
          <cell r="W2939" t="str">
            <v>95.700-000</v>
          </cell>
          <cell r="X2939" t="str">
            <v>CONVENCIONAL</v>
          </cell>
        </row>
        <row r="2940">
          <cell r="C2940" t="str">
            <v>16.231/16</v>
          </cell>
          <cell r="D2940" t="str">
            <v>GRANJA PELIZZARO</v>
          </cell>
          <cell r="E2940" t="str">
            <v>ANTÔNIO PRADO</v>
          </cell>
          <cell r="F2940" t="str">
            <v>CAXIAS DO SUL</v>
          </cell>
          <cell r="G2940">
            <v>42606</v>
          </cell>
          <cell r="H2940" t="str">
            <v>003.102.764.4</v>
          </cell>
          <cell r="I2940">
            <v>0</v>
          </cell>
          <cell r="K2940">
            <v>42606</v>
          </cell>
          <cell r="L2940" t="str">
            <v>OVOS</v>
          </cell>
          <cell r="M2940" t="str">
            <v>AVICULTURA DE POSTURA</v>
          </cell>
          <cell r="O2940" t="str">
            <v>Miguel Pelizzaro</v>
          </cell>
          <cell r="P2940" t="str">
            <v>54 9925 5298</v>
          </cell>
          <cell r="R2940" t="str">
            <v>ANIMAL</v>
          </cell>
          <cell r="U2940" t="str">
            <v>granjapelizzaro@gmail.com</v>
          </cell>
          <cell r="V2940" t="str">
            <v xml:space="preserve">Linha Mimosa, S/N - Cap. São João </v>
          </cell>
          <cell r="W2940" t="str">
            <v>95.250-000</v>
          </cell>
          <cell r="X2940" t="str">
            <v>CONVENCIONAL</v>
          </cell>
        </row>
        <row r="2941">
          <cell r="C2941" t="str">
            <v>16.232/16</v>
          </cell>
          <cell r="D2941" t="str">
            <v>HIDROFARAN</v>
          </cell>
          <cell r="E2941" t="str">
            <v>NOVA PRATA</v>
          </cell>
          <cell r="G2941">
            <v>42677</v>
          </cell>
          <cell r="H2941" t="str">
            <v>085.105.142.1</v>
          </cell>
          <cell r="I2941">
            <v>0</v>
          </cell>
          <cell r="K2941" t="str">
            <v>DESC</v>
          </cell>
          <cell r="L2941" t="str">
            <v>HORTALIÇAS MINIMAMENTE PROCESSADAS</v>
          </cell>
          <cell r="M2941" t="str">
            <v>OLERICULTURA</v>
          </cell>
          <cell r="O2941" t="str">
            <v>EMERSON BIM ANTUNES</v>
          </cell>
          <cell r="P2941" t="str">
            <v>54 9918 8411</v>
          </cell>
          <cell r="R2941" t="str">
            <v>VEGETAL</v>
          </cell>
          <cell r="V2941" t="str">
            <v>Estrada Buarque de Macedo S/N - Caravággio</v>
          </cell>
          <cell r="W2941" t="str">
            <v>95.320-000</v>
          </cell>
          <cell r="X2941" t="str">
            <v>CONVENCIONAL</v>
          </cell>
        </row>
        <row r="2942">
          <cell r="C2942" t="str">
            <v>16.233/16</v>
          </cell>
          <cell r="D2942" t="str">
            <v>ANTONIAZZI E ARTIOLI</v>
          </cell>
          <cell r="E2942" t="str">
            <v>NOVA BASSANO</v>
          </cell>
          <cell r="F2942" t="str">
            <v>CAXIAS DO SUL</v>
          </cell>
          <cell r="G2942">
            <v>42690</v>
          </cell>
          <cell r="H2942" t="str">
            <v>207.101.890.1</v>
          </cell>
          <cell r="I2942">
            <v>0</v>
          </cell>
          <cell r="K2942">
            <v>42690</v>
          </cell>
          <cell r="L2942" t="str">
            <v>PANIFICADOS - MASSAS, TORTEI, CAPELETTI, BOLACHAS</v>
          </cell>
          <cell r="M2942" t="str">
            <v>TRIGO</v>
          </cell>
          <cell r="O2942" t="str">
            <v>MARLI PISSAIA ANTONIAZZI</v>
          </cell>
          <cell r="Q2942" t="str">
            <v>54 3273 1994 / 3273 1993</v>
          </cell>
          <cell r="R2942" t="str">
            <v>VEGETAL</v>
          </cell>
          <cell r="V2942" t="str">
            <v>Linha Anita Garibaldi S/N - Cap. São Marcos</v>
          </cell>
          <cell r="W2942" t="str">
            <v>95.340-000</v>
          </cell>
          <cell r="X2942" t="str">
            <v>CONVENCIONAL</v>
          </cell>
        </row>
        <row r="2943">
          <cell r="C2943" t="str">
            <v>16.234/16</v>
          </cell>
          <cell r="D2943" t="str">
            <v>FLÁVIO CALGARO</v>
          </cell>
          <cell r="E2943" t="str">
            <v>FLORES DA CUNHA</v>
          </cell>
          <cell r="G2943">
            <v>42690</v>
          </cell>
          <cell r="H2943" t="str">
            <v>048.103.417.0</v>
          </cell>
          <cell r="I2943">
            <v>0</v>
          </cell>
          <cell r="K2943" t="str">
            <v>DESC</v>
          </cell>
          <cell r="L2943" t="str">
            <v>VINHO E SUCO</v>
          </cell>
          <cell r="M2943" t="str">
            <v>VITIVINICULTURA</v>
          </cell>
          <cell r="O2943" t="str">
            <v>FLAVIO CALGARO</v>
          </cell>
          <cell r="P2943" t="str">
            <v>54 8400 7479</v>
          </cell>
          <cell r="Q2943" t="str">
            <v>54 3279 1419</v>
          </cell>
          <cell r="R2943" t="str">
            <v>BEBIDAS</v>
          </cell>
          <cell r="V2943" t="str">
            <v>Travessão Pinhal Nº 300 - Distrito Otávio Rocha</v>
          </cell>
          <cell r="W2943" t="str">
            <v>95.270-000</v>
          </cell>
          <cell r="X2943" t="str">
            <v>CONVENCIONAL</v>
          </cell>
        </row>
        <row r="2944">
          <cell r="C2944" t="str">
            <v>16.235/16</v>
          </cell>
          <cell r="D2944" t="str">
            <v>VINHOS PASQUALI</v>
          </cell>
          <cell r="E2944" t="str">
            <v>MONTE BELO DO SUL</v>
          </cell>
          <cell r="F2944" t="str">
            <v>CAXIAS DO SUL</v>
          </cell>
          <cell r="G2944">
            <v>42702</v>
          </cell>
          <cell r="H2944" t="str">
            <v>374.000.388.1</v>
          </cell>
          <cell r="I2944">
            <v>1</v>
          </cell>
          <cell r="J2944">
            <v>43252</v>
          </cell>
          <cell r="K2944">
            <v>45580</v>
          </cell>
          <cell r="L2944" t="str">
            <v>VINHOS</v>
          </cell>
          <cell r="M2944" t="str">
            <v>VITIVINICULTURA</v>
          </cell>
          <cell r="N2944" t="str">
            <v>Declaração de Enquadramento Ambiental 27/08/2024</v>
          </cell>
          <cell r="O2944" t="str">
            <v>DIRCEU PASQUALI</v>
          </cell>
          <cell r="P2944" t="str">
            <v>54 99202 1583 / 99625 2687</v>
          </cell>
          <cell r="R2944" t="str">
            <v>BEBIDAS</v>
          </cell>
          <cell r="S2944" t="str">
            <v>MAPA</v>
          </cell>
          <cell r="U2944" t="str">
            <v>dirceu.pasquali@libero.it</v>
          </cell>
          <cell r="V2944" t="str">
            <v>Capela São Pedro - Linha Alcântara, s/nº - Interior</v>
          </cell>
          <cell r="W2944" t="str">
            <v>95.718-000</v>
          </cell>
          <cell r="X2944" t="str">
            <v>CONVENCIONAL</v>
          </cell>
        </row>
        <row r="2945">
          <cell r="C2945" t="str">
            <v>16.236/16</v>
          </cell>
          <cell r="D2945" t="str">
            <v>VINHOS CASA DA SERRA</v>
          </cell>
          <cell r="E2945" t="str">
            <v>BENTO GONÇALVES</v>
          </cell>
          <cell r="F2945" t="str">
            <v>CAXIAS DO SUL</v>
          </cell>
          <cell r="G2945">
            <v>42702</v>
          </cell>
          <cell r="H2945" t="str">
            <v>010.019.601.2</v>
          </cell>
          <cell r="I2945">
            <v>1</v>
          </cell>
          <cell r="J2945">
            <v>44445</v>
          </cell>
          <cell r="K2945">
            <v>44426</v>
          </cell>
          <cell r="L2945" t="str">
            <v>VINHOS</v>
          </cell>
          <cell r="M2945" t="str">
            <v>VITIVINICULTURA</v>
          </cell>
          <cell r="N2945" t="str">
            <v>DNILA Nº 145/2020  - PEAF DACA</v>
          </cell>
          <cell r="O2945" t="str">
            <v>GILMAR PARISOTO DE TONI</v>
          </cell>
          <cell r="P2945" t="str">
            <v>54 99944 2865</v>
          </cell>
          <cell r="Q2945" t="str">
            <v>54 3455 6235</v>
          </cell>
          <cell r="R2945" t="str">
            <v>BEBIDAS</v>
          </cell>
          <cell r="S2945" t="str">
            <v>MAPA</v>
          </cell>
          <cell r="V2945" t="str">
            <v>Linha Palmeiro, s/nº - São Pedro</v>
          </cell>
          <cell r="W2945" t="str">
            <v>95.700-000</v>
          </cell>
          <cell r="X2945" t="str">
            <v>CONVENCIONAL</v>
          </cell>
        </row>
        <row r="2946">
          <cell r="C2946" t="str">
            <v>16.237/16</v>
          </cell>
          <cell r="D2946" t="str">
            <v>VINHOS FORESTI</v>
          </cell>
          <cell r="E2946" t="str">
            <v>PINTO BANDEIRA</v>
          </cell>
          <cell r="G2946">
            <v>42703</v>
          </cell>
          <cell r="H2946" t="str">
            <v>489.100.357.9</v>
          </cell>
          <cell r="I2946">
            <v>0</v>
          </cell>
          <cell r="J2946">
            <v>43693</v>
          </cell>
          <cell r="K2946" t="str">
            <v>DESC</v>
          </cell>
          <cell r="L2946" t="str">
            <v>VINHOS</v>
          </cell>
          <cell r="M2946" t="str">
            <v>VITIVINICULTURA</v>
          </cell>
          <cell r="N2946" t="str">
            <v>DNI Nº 02/2020 - SECRETARIA MUNICIPAL DE AGRICULTURA, PECUARIA, COMERCIO, INDUSTRIA E MEIO AMBIENTE</v>
          </cell>
          <cell r="O2946" t="str">
            <v>VANIUS FORESTI</v>
          </cell>
          <cell r="P2946" t="str">
            <v>54 9986 3477</v>
          </cell>
          <cell r="Q2946" t="str">
            <v>54 3455 6251</v>
          </cell>
          <cell r="R2946" t="str">
            <v>BEBIDAS</v>
          </cell>
          <cell r="S2946" t="str">
            <v>MAPA</v>
          </cell>
          <cell r="V2946" t="str">
            <v>Linha Palmeiro S/Nº - interior</v>
          </cell>
          <cell r="W2946" t="str">
            <v>95.717-000</v>
          </cell>
          <cell r="X2946" t="str">
            <v>CONVENCIONAL</v>
          </cell>
        </row>
        <row r="2947">
          <cell r="C2947" t="str">
            <v>16.238/16</v>
          </cell>
          <cell r="D2947" t="str">
            <v>SPERANZA VINHOS</v>
          </cell>
          <cell r="E2947" t="str">
            <v>BENTO GONÇALVES</v>
          </cell>
          <cell r="F2947" t="str">
            <v>CAXIAS DO SUL</v>
          </cell>
          <cell r="G2947">
            <v>42704</v>
          </cell>
          <cell r="H2947" t="str">
            <v>010.020.673.5</v>
          </cell>
          <cell r="I2947">
            <v>1</v>
          </cell>
          <cell r="J2947">
            <v>44034</v>
          </cell>
          <cell r="K2947">
            <v>45110</v>
          </cell>
          <cell r="L2947" t="str">
            <v>VINHOS</v>
          </cell>
          <cell r="M2947" t="str">
            <v>VITIVINICULTURA</v>
          </cell>
          <cell r="N2947" t="str">
            <v>DNILA EMATER</v>
          </cell>
          <cell r="O2947" t="str">
            <v>ALCEU SPERANZA</v>
          </cell>
          <cell r="P2947" t="str">
            <v>54 99704 9695</v>
          </cell>
          <cell r="Q2947" t="str">
            <v>54 3506 0119</v>
          </cell>
          <cell r="R2947" t="str">
            <v>BEBIDAS</v>
          </cell>
          <cell r="S2947" t="str">
            <v>MAPA</v>
          </cell>
          <cell r="V2947" t="str">
            <v>Linha Ferri S/N - Faria Lemos</v>
          </cell>
          <cell r="W2947" t="str">
            <v>95.710-000</v>
          </cell>
          <cell r="X2947" t="str">
            <v>CONVENCIONAL</v>
          </cell>
        </row>
        <row r="2948">
          <cell r="C2948" t="str">
            <v>16.239/16</v>
          </cell>
          <cell r="D2948" t="str">
            <v>VINHOS GENUINO PASTORIO</v>
          </cell>
          <cell r="E2948" t="str">
            <v>BENTO GONÇALVES</v>
          </cell>
          <cell r="G2948">
            <v>42704</v>
          </cell>
          <cell r="H2948" t="str">
            <v>010.101.686.7</v>
          </cell>
          <cell r="I2948">
            <v>0</v>
          </cell>
          <cell r="J2948">
            <v>43788</v>
          </cell>
          <cell r="K2948" t="str">
            <v>DESC</v>
          </cell>
          <cell r="L2948" t="str">
            <v>VINHOS</v>
          </cell>
          <cell r="M2948" t="str">
            <v>VITIVINICULTURA</v>
          </cell>
          <cell r="N2948" t="str">
            <v>DECLARAÇÃO - 116/2020 SMMA</v>
          </cell>
          <cell r="O2948" t="str">
            <v>GENUINO PASTORIO</v>
          </cell>
          <cell r="Q2948" t="str">
            <v>54 3453 6966</v>
          </cell>
          <cell r="R2948" t="str">
            <v>BEBIDAS</v>
          </cell>
          <cell r="S2948" t="str">
            <v>MAPA</v>
          </cell>
          <cell r="V2948" t="str">
            <v>Linha Capela das Almas S/N - Vale dos Vinhedos</v>
          </cell>
          <cell r="W2948" t="str">
            <v>95.700-000</v>
          </cell>
          <cell r="X2948" t="str">
            <v>CONVENCIONAL</v>
          </cell>
        </row>
        <row r="2949">
          <cell r="C2949" t="str">
            <v>16.240/16</v>
          </cell>
          <cell r="D2949" t="str">
            <v>VINHO COLONIAL LAZZAROTTO</v>
          </cell>
          <cell r="E2949" t="str">
            <v>MONTE BELO DO SUL</v>
          </cell>
          <cell r="G2949">
            <v>42704</v>
          </cell>
          <cell r="H2949" t="str">
            <v>374.100.813.5</v>
          </cell>
          <cell r="I2949">
            <v>0</v>
          </cell>
          <cell r="K2949" t="str">
            <v>DESC</v>
          </cell>
          <cell r="L2949" t="str">
            <v>VINHOS</v>
          </cell>
          <cell r="M2949" t="str">
            <v>VITIVINICULTURA</v>
          </cell>
          <cell r="O2949" t="str">
            <v>GREGÓRIO LAZZAROTTO</v>
          </cell>
          <cell r="P2949" t="str">
            <v>54 9989 4127</v>
          </cell>
          <cell r="Q2949" t="str">
            <v>54 3457 1269</v>
          </cell>
          <cell r="R2949" t="str">
            <v>BEBIDAS</v>
          </cell>
          <cell r="V2949" t="str">
            <v>Capela Santo Isidoro S/N</v>
          </cell>
          <cell r="W2949" t="str">
            <v>95.718-000</v>
          </cell>
          <cell r="X2949" t="str">
            <v>CONVENCIONAL</v>
          </cell>
        </row>
        <row r="2950">
          <cell r="C2950" t="str">
            <v>16.241/16</v>
          </cell>
          <cell r="D2950" t="str">
            <v>VINÍCOLA BUFFON</v>
          </cell>
          <cell r="E2950" t="str">
            <v>BENTO GONÇALVES</v>
          </cell>
          <cell r="F2950" t="str">
            <v>CAXIAS DO SUL</v>
          </cell>
          <cell r="G2950">
            <v>42704</v>
          </cell>
          <cell r="H2950" t="str">
            <v>010.015.423.9</v>
          </cell>
          <cell r="I2950">
            <v>1</v>
          </cell>
          <cell r="J2950">
            <v>44396</v>
          </cell>
          <cell r="K2950">
            <v>44378</v>
          </cell>
          <cell r="L2950" t="str">
            <v>VINHOS</v>
          </cell>
          <cell r="M2950" t="str">
            <v>VITIVINICULTURA</v>
          </cell>
          <cell r="N2950" t="str">
            <v>DNILA Nº 181/2021 - PEAF DACA</v>
          </cell>
          <cell r="O2950" t="str">
            <v>ANDERSON BUFFON</v>
          </cell>
          <cell r="P2950" t="str">
            <v>54 99931 3748</v>
          </cell>
          <cell r="Q2950" t="str">
            <v>54 3439 1168</v>
          </cell>
          <cell r="R2950" t="str">
            <v>BEBIDAS</v>
          </cell>
          <cell r="S2950" t="str">
            <v>MAPA</v>
          </cell>
          <cell r="V2950" t="str">
            <v>Linha Paulina, s/nº - Faria Lemos</v>
          </cell>
          <cell r="W2950" t="str">
            <v>95.700-000</v>
          </cell>
          <cell r="X2950" t="str">
            <v>CONVENCIONAL</v>
          </cell>
        </row>
        <row r="2951">
          <cell r="C2951" t="str">
            <v>16.242/16</v>
          </cell>
          <cell r="D2951" t="str">
            <v>VINHOS DOM BERNARDO</v>
          </cell>
          <cell r="E2951" t="str">
            <v>GARIBALDI</v>
          </cell>
          <cell r="G2951">
            <v>42704</v>
          </cell>
          <cell r="H2951" t="str">
            <v>050.106.393.5</v>
          </cell>
          <cell r="I2951">
            <v>0</v>
          </cell>
          <cell r="K2951" t="str">
            <v>DESC</v>
          </cell>
          <cell r="L2951" t="str">
            <v>VINHOS</v>
          </cell>
          <cell r="M2951" t="str">
            <v>VITIVINICULTURA</v>
          </cell>
          <cell r="O2951" t="str">
            <v>MATEUS BATISTELO</v>
          </cell>
          <cell r="P2951" t="str">
            <v>54 9164 2242</v>
          </cell>
          <cell r="Q2951" t="str">
            <v>54 3459 1185</v>
          </cell>
          <cell r="R2951" t="str">
            <v>BEBIDAS</v>
          </cell>
          <cell r="V2951" t="str">
            <v>Linha 8 da Graciema - Vale dos Vinhedos</v>
          </cell>
          <cell r="W2951" t="str">
            <v>95.720-000</v>
          </cell>
          <cell r="X2951" t="str">
            <v>CONVENCIONAL</v>
          </cell>
        </row>
        <row r="2952">
          <cell r="C2952" t="str">
            <v>16.243/16</v>
          </cell>
          <cell r="D2952" t="str">
            <v>PICCOLA CANTINA</v>
          </cell>
          <cell r="E2952" t="str">
            <v>BENTO GONÇALVES</v>
          </cell>
          <cell r="F2952" t="str">
            <v>CAXIAS DO SUL</v>
          </cell>
          <cell r="G2952">
            <v>42704</v>
          </cell>
          <cell r="H2952" t="str">
            <v>010.105.729.6</v>
          </cell>
          <cell r="I2952">
            <v>1</v>
          </cell>
          <cell r="J2952">
            <v>43123</v>
          </cell>
          <cell r="K2952">
            <v>43123</v>
          </cell>
          <cell r="L2952" t="str">
            <v>VINHOS</v>
          </cell>
          <cell r="M2952" t="str">
            <v>VITIVINICULTURA</v>
          </cell>
          <cell r="N2952" t="str">
            <v>DECLARAÇÃO - 116/2020 SMMA</v>
          </cell>
          <cell r="O2952" t="str">
            <v>AURI FLAMIA</v>
          </cell>
          <cell r="P2952" t="str">
            <v>54 9616 8927 / 9177 5400</v>
          </cell>
          <cell r="R2952" t="str">
            <v>BEBIDAS</v>
          </cell>
          <cell r="S2952" t="str">
            <v>MAPA</v>
          </cell>
          <cell r="V2952" t="str">
            <v>Linha Ferri S/N - Faria Lemos</v>
          </cell>
          <cell r="W2952" t="str">
            <v>95.700-000</v>
          </cell>
          <cell r="X2952" t="str">
            <v>CONVENCIONAL</v>
          </cell>
        </row>
        <row r="2953">
          <cell r="C2953" t="str">
            <v>16.244/16</v>
          </cell>
          <cell r="D2953" t="str">
            <v>TONET</v>
          </cell>
          <cell r="E2953" t="str">
            <v>NOVA PÁDUA</v>
          </cell>
          <cell r="G2953">
            <v>42713</v>
          </cell>
          <cell r="H2953" t="str">
            <v>381.101.236.5</v>
          </cell>
          <cell r="I2953">
            <v>0</v>
          </cell>
          <cell r="K2953" t="str">
            <v>DESC</v>
          </cell>
          <cell r="L2953" t="str">
            <v>VEGETAIS MINIMAMENTE PROCESSADOS - PESSEGO E KIWI EMBALADOS</v>
          </cell>
          <cell r="M2953" t="str">
            <v>FRUTICULTURA</v>
          </cell>
          <cell r="O2953" t="str">
            <v>ELAN TONET</v>
          </cell>
          <cell r="P2953" t="str">
            <v>54 8425 1082 / 8108 8025</v>
          </cell>
          <cell r="R2953" t="str">
            <v>VEGETAL</v>
          </cell>
          <cell r="U2953" t="str">
            <v>elan135@hotmail.com</v>
          </cell>
          <cell r="V2953" t="str">
            <v>Travessão Leonel S/N</v>
          </cell>
          <cell r="W2953" t="str">
            <v>95.275-000</v>
          </cell>
          <cell r="X2953" t="str">
            <v>CONVENCIONAL</v>
          </cell>
        </row>
        <row r="2954">
          <cell r="C2954" t="str">
            <v>16.245/17</v>
          </cell>
          <cell r="D2954" t="str">
            <v>CONGELADOS GENECI</v>
          </cell>
          <cell r="E2954" t="str">
            <v>VISTA ALEGRE DO PRATA</v>
          </cell>
          <cell r="G2954">
            <v>42739</v>
          </cell>
          <cell r="H2954" t="str">
            <v>331.101.569.1</v>
          </cell>
          <cell r="I2954">
            <v>0</v>
          </cell>
          <cell r="K2954" t="str">
            <v>DESC</v>
          </cell>
          <cell r="L2954" t="str">
            <v>VEGETAIS MINIMAMENTE PROCESSADOS - MANDIOCA E BATATA</v>
          </cell>
          <cell r="M2954" t="str">
            <v>MANDIOCA E BATATA</v>
          </cell>
          <cell r="O2954" t="str">
            <v>GENECI FATIMA TEIXEIRA DOS SANTOS</v>
          </cell>
          <cell r="P2954" t="str">
            <v>54 9672 6781</v>
          </cell>
          <cell r="R2954" t="str">
            <v>VEGETAL</v>
          </cell>
          <cell r="V2954" t="str">
            <v>Linha Bento Gonçalves S/N</v>
          </cell>
          <cell r="W2954" t="str">
            <v>95.325-000</v>
          </cell>
          <cell r="X2954" t="str">
            <v>CONVENCIONAL</v>
          </cell>
        </row>
        <row r="2955">
          <cell r="C2955" t="str">
            <v>16.246/17</v>
          </cell>
          <cell r="D2955" t="str">
            <v>ADRIANO SANDER</v>
          </cell>
          <cell r="E2955" t="str">
            <v>NOVA PETRÓPOLIS</v>
          </cell>
          <cell r="G2955">
            <v>42752</v>
          </cell>
          <cell r="H2955" t="str">
            <v>084.106.297.8</v>
          </cell>
          <cell r="I2955">
            <v>0</v>
          </cell>
          <cell r="K2955" t="str">
            <v>DESC</v>
          </cell>
          <cell r="L2955" t="str">
            <v>SUCOS E GELEIAS</v>
          </cell>
          <cell r="M2955" t="str">
            <v>HORTICULTURA E FRUTICULTURA</v>
          </cell>
          <cell r="O2955" t="str">
            <v>ADRIANO SANDER</v>
          </cell>
          <cell r="P2955" t="str">
            <v>54 99995 4466 / 98153 5362</v>
          </cell>
          <cell r="R2955" t="str">
            <v>BEBIDAS</v>
          </cell>
          <cell r="V2955" t="str">
            <v xml:space="preserve">Estrada Geral de Nove Colônias, 515 </v>
          </cell>
          <cell r="W2955" t="str">
            <v>95.150-000</v>
          </cell>
          <cell r="X2955" t="str">
            <v>CONVENCIONAL</v>
          </cell>
        </row>
        <row r="2956">
          <cell r="C2956" t="str">
            <v>16.247/17</v>
          </cell>
          <cell r="D2956" t="str">
            <v>VINHOS FLÁVIO STRAPAZZON</v>
          </cell>
          <cell r="E2956" t="str">
            <v>BENTO GONÇALVES</v>
          </cell>
          <cell r="G2956">
            <v>42758</v>
          </cell>
          <cell r="H2956" t="str">
            <v>010.107.705.0</v>
          </cell>
          <cell r="I2956">
            <v>0</v>
          </cell>
          <cell r="K2956" t="str">
            <v>DESC</v>
          </cell>
          <cell r="L2956" t="str">
            <v>VINHOS</v>
          </cell>
          <cell r="M2956" t="str">
            <v>VITIVINICULTURA</v>
          </cell>
          <cell r="O2956" t="str">
            <v xml:space="preserve">LUCIANO STRAPAZZON </v>
          </cell>
          <cell r="P2956" t="str">
            <v>54 99950 8993</v>
          </cell>
          <cell r="Q2956" t="str">
            <v>54 3495 6337</v>
          </cell>
          <cell r="R2956" t="str">
            <v>BEBIDAS</v>
          </cell>
          <cell r="V2956" t="str">
            <v>Linha Palmeiro s/n</v>
          </cell>
          <cell r="W2956" t="str">
            <v>95.717-000</v>
          </cell>
          <cell r="X2956" t="str">
            <v>CONVENCIONAL</v>
          </cell>
        </row>
        <row r="2957">
          <cell r="C2957" t="str">
            <v>16.248/17</v>
          </cell>
          <cell r="D2957" t="str">
            <v>STELLA</v>
          </cell>
          <cell r="E2957" t="str">
            <v>PROTÁSIO ALVES</v>
          </cell>
          <cell r="F2957" t="str">
            <v>CAXIAS DO SUL</v>
          </cell>
          <cell r="G2957">
            <v>42761</v>
          </cell>
          <cell r="H2957" t="str">
            <v>304.101.104.12</v>
          </cell>
          <cell r="I2957">
            <v>0</v>
          </cell>
          <cell r="K2957">
            <v>42761</v>
          </cell>
          <cell r="L2957" t="str">
            <v>QUEIJO, RICOTA, LEITE</v>
          </cell>
          <cell r="M2957" t="str">
            <v>BOVINOCULTURA DE LEITE</v>
          </cell>
          <cell r="O2957" t="str">
            <v>RAFAEL STELLA</v>
          </cell>
          <cell r="P2957" t="str">
            <v>54 99906 4129</v>
          </cell>
          <cell r="R2957" t="str">
            <v>ANIMAL</v>
          </cell>
          <cell r="U2957" t="str">
            <v>rafael.stella3@hotmail.com</v>
          </cell>
          <cell r="V2957" t="str">
            <v>Linha Oitava Prata s/n</v>
          </cell>
          <cell r="W2957" t="str">
            <v>95.345-000</v>
          </cell>
          <cell r="X2957" t="str">
            <v>CONVENCIONAL</v>
          </cell>
        </row>
        <row r="2958">
          <cell r="C2958" t="str">
            <v>16.249/17</v>
          </cell>
          <cell r="D2958" t="str">
            <v>VINÍCOLA PUERARI</v>
          </cell>
          <cell r="E2958" t="str">
            <v>FARROUPILHA</v>
          </cell>
          <cell r="F2958" t="str">
            <v>CAXIAS DO SUL</v>
          </cell>
          <cell r="G2958">
            <v>42752</v>
          </cell>
          <cell r="H2958" t="str">
            <v>045.102.493.1</v>
          </cell>
          <cell r="I2958">
            <v>0</v>
          </cell>
          <cell r="K2958">
            <v>42752</v>
          </cell>
          <cell r="L2958" t="str">
            <v>VINHOS</v>
          </cell>
          <cell r="M2958" t="str">
            <v>VITIVINICULTURA</v>
          </cell>
          <cell r="O2958" t="str">
            <v>Alex Puerari</v>
          </cell>
          <cell r="P2958" t="str">
            <v>54 9964 7445</v>
          </cell>
          <cell r="R2958" t="str">
            <v>BEBIDAS</v>
          </cell>
          <cell r="V2958" t="str">
            <v>Estrada s/n, Bairro Nossa Senhora da Salete</v>
          </cell>
          <cell r="W2958" t="str">
            <v>95.180-000</v>
          </cell>
          <cell r="X2958" t="str">
            <v>CONVENCIONAL</v>
          </cell>
        </row>
        <row r="2959">
          <cell r="C2959" t="str">
            <v>16.250/17</v>
          </cell>
          <cell r="D2959" t="str">
            <v>VINÍCOLA ZONTA</v>
          </cell>
          <cell r="E2959" t="str">
            <v>BENTO GONÇALVES</v>
          </cell>
          <cell r="G2959">
            <v>42752</v>
          </cell>
          <cell r="H2959" t="str">
            <v>010.106.814.0</v>
          </cell>
          <cell r="I2959">
            <v>0</v>
          </cell>
          <cell r="K2959" t="str">
            <v>DESC</v>
          </cell>
          <cell r="L2959" t="str">
            <v>VINHOS</v>
          </cell>
          <cell r="M2959" t="str">
            <v>VITIVINICULTURA</v>
          </cell>
          <cell r="N2959" t="str">
            <v>DAANI Nº 37/2018 - PEAF DACA</v>
          </cell>
          <cell r="O2959" t="str">
            <v>Claimar Zonta</v>
          </cell>
          <cell r="P2959" t="str">
            <v>54 98125 2139</v>
          </cell>
          <cell r="Q2959" t="str">
            <v>54 3454 1155</v>
          </cell>
          <cell r="R2959" t="str">
            <v>BEBIDAS</v>
          </cell>
          <cell r="V2959" t="str">
            <v xml:space="preserve">Linha Eulália s/n </v>
          </cell>
          <cell r="W2959" t="str">
            <v>95.700-000</v>
          </cell>
          <cell r="X2959" t="str">
            <v>CONVENCIONAL</v>
          </cell>
        </row>
        <row r="2960">
          <cell r="C2960" t="str">
            <v>16.251/17</v>
          </cell>
          <cell r="D2960" t="str">
            <v>CANTINA PORÃO DO VALE</v>
          </cell>
          <cell r="E2960" t="str">
            <v>BENTO GONÇALVES</v>
          </cell>
          <cell r="F2960" t="str">
            <v>CAXIAS DO SUL</v>
          </cell>
          <cell r="G2960">
            <v>42752</v>
          </cell>
          <cell r="H2960" t="str">
            <v>010.018.790.0</v>
          </cell>
          <cell r="I2960">
            <v>1</v>
          </cell>
          <cell r="J2960">
            <v>43616</v>
          </cell>
          <cell r="K2960">
            <v>44910</v>
          </cell>
          <cell r="L2960" t="str">
            <v>VINHOS</v>
          </cell>
          <cell r="M2960" t="str">
            <v>VITIVINICULTURA</v>
          </cell>
          <cell r="N2960" t="str">
            <v>DNILA EMATER</v>
          </cell>
          <cell r="O2960" t="str">
            <v>VITÓRIO SOMENSI</v>
          </cell>
          <cell r="P2960" t="str">
            <v>54 99139 7519 / 99963 6663</v>
          </cell>
          <cell r="R2960" t="str">
            <v>BEBIDAS</v>
          </cell>
          <cell r="S2960" t="str">
            <v>MAPA</v>
          </cell>
          <cell r="V2960" t="str">
            <v>Linha 40 da Leopoldina S/N - Vale dos Vinhedos</v>
          </cell>
          <cell r="W2960" t="str">
            <v>95.700-000</v>
          </cell>
          <cell r="X2960" t="str">
            <v>CONVENCIONAL</v>
          </cell>
        </row>
        <row r="2961">
          <cell r="C2961" t="str">
            <v>16.252/17</v>
          </cell>
          <cell r="D2961" t="str">
            <v>SABORES DA MUTTER</v>
          </cell>
          <cell r="E2961" t="str">
            <v>NOVA PETRÓPOLIS</v>
          </cell>
          <cell r="G2961">
            <v>42823</v>
          </cell>
          <cell r="H2961" t="str">
            <v>084.106.102.5</v>
          </cell>
          <cell r="I2961">
            <v>0</v>
          </cell>
          <cell r="K2961" t="str">
            <v>DESC</v>
          </cell>
          <cell r="L2961" t="str">
            <v>PANIFICADOS, GELEIAS, CONSERVA DE PEPINO, EXTRATO DE TOMATE, NOZ-PECÃ</v>
          </cell>
          <cell r="M2961" t="str">
            <v>TRIGO E HORTICULTURA</v>
          </cell>
          <cell r="O2961" t="str">
            <v>CARLA PILZ PINNOW</v>
          </cell>
          <cell r="P2961" t="str">
            <v>54 99990 3323 / 99990 3349</v>
          </cell>
          <cell r="R2961" t="str">
            <v>VEGETAL</v>
          </cell>
          <cell r="U2961" t="str">
            <v>carlapilzpinnow@yahoo.com.br</v>
          </cell>
          <cell r="V2961" t="str">
            <v>RS 235, Km 21, S/N - Linha Araripe</v>
          </cell>
          <cell r="W2961" t="str">
            <v>95.150-00</v>
          </cell>
          <cell r="X2961" t="str">
            <v>ORGÂNICO CERTIFICADO</v>
          </cell>
        </row>
        <row r="2962">
          <cell r="C2962" t="str">
            <v>16.253/17</v>
          </cell>
          <cell r="D2962" t="str">
            <v>DAVI MIGUEL IMAI BOTTESINI</v>
          </cell>
          <cell r="E2962" t="str">
            <v>ANTÔNIO PRADO</v>
          </cell>
          <cell r="G2962">
            <v>42850</v>
          </cell>
          <cell r="H2962" t="str">
            <v>003.104.787.4</v>
          </cell>
          <cell r="I2962">
            <v>0</v>
          </cell>
          <cell r="K2962" t="str">
            <v>DESC</v>
          </cell>
          <cell r="L2962" t="str">
            <v>SUCO DE UVA, GELEIA  DE MORANGO, DOCE DE FIGO</v>
          </cell>
          <cell r="M2962" t="str">
            <v>FRUTICULTURA</v>
          </cell>
          <cell r="O2962" t="str">
            <v>Davi Miguel Imai Bottesini</v>
          </cell>
          <cell r="R2962" t="str">
            <v>VEGETAL</v>
          </cell>
          <cell r="S2962" t="str">
            <v>VIGILÂNCIA SANITÁRIA / MAPA</v>
          </cell>
          <cell r="V2962" t="str">
            <v>Linha 21 alto</v>
          </cell>
          <cell r="W2962" t="str">
            <v>95.250-000</v>
          </cell>
          <cell r="X2962" t="str">
            <v>ORGÂNICO CERTIFICADO</v>
          </cell>
        </row>
        <row r="2963">
          <cell r="C2963" t="str">
            <v>16.254/17</v>
          </cell>
          <cell r="D2963" t="str">
            <v>GRISON</v>
          </cell>
          <cell r="E2963" t="str">
            <v>VILA FLORES</v>
          </cell>
          <cell r="G2963">
            <v>42858</v>
          </cell>
          <cell r="H2963" t="str">
            <v>328.100.745.9</v>
          </cell>
          <cell r="I2963">
            <v>0</v>
          </cell>
          <cell r="K2963" t="str">
            <v>DESC</v>
          </cell>
          <cell r="L2963" t="str">
            <v>VINHO E SUCO</v>
          </cell>
          <cell r="M2963" t="str">
            <v>VITIVINICULTURA</v>
          </cell>
          <cell r="O2963" t="str">
            <v>Daniel Moacir Grison</v>
          </cell>
          <cell r="R2963" t="str">
            <v>BEBIDAS</v>
          </cell>
          <cell r="V2963" t="str">
            <v>Rodovia 437, nº 8153 Caravágio</v>
          </cell>
          <cell r="W2963" t="str">
            <v>95.334-000</v>
          </cell>
          <cell r="X2963" t="str">
            <v>CONVENCIONAL</v>
          </cell>
        </row>
        <row r="2964">
          <cell r="C2964" t="str">
            <v>16.255/17</v>
          </cell>
          <cell r="D2964" t="str">
            <v>RT EMBUTIDOS</v>
          </cell>
          <cell r="E2964" t="str">
            <v>PARAÍ</v>
          </cell>
          <cell r="F2964" t="str">
            <v>CAXIAS DO SUL</v>
          </cell>
          <cell r="G2964">
            <v>42886</v>
          </cell>
          <cell r="H2964" t="str">
            <v>210.001.624.0</v>
          </cell>
          <cell r="I2964">
            <v>1</v>
          </cell>
          <cell r="J2964">
            <v>43180</v>
          </cell>
          <cell r="K2964">
            <v>44775</v>
          </cell>
          <cell r="L2964" t="str">
            <v>SALAME ITALIANO, LINGUIÇA MISTA,CORTES SUÍNOS, TORRESMO, BANHA, COZIDO</v>
          </cell>
          <cell r="M2964" t="str">
            <v>SUINOCULTURA</v>
          </cell>
          <cell r="N2964" t="str">
            <v>LO mun nº 015/2019</v>
          </cell>
          <cell r="O2964" t="str">
            <v>RENATO TEDESCO</v>
          </cell>
          <cell r="P2964" t="str">
            <v>54 99908 9522</v>
          </cell>
          <cell r="Q2964" t="str">
            <v>54 3477 1841</v>
          </cell>
          <cell r="R2964" t="str">
            <v>ANIMAL</v>
          </cell>
          <cell r="S2964" t="str">
            <v>SIM</v>
          </cell>
          <cell r="T2964" t="str">
            <v>SUSAF-RS</v>
          </cell>
          <cell r="U2964" t="str">
            <v>rtembutidos@gmail.com</v>
          </cell>
          <cell r="V2964" t="str">
            <v>Rua Argentino (José) Tedesco nº 625 - Comunidade Palmeirinha</v>
          </cell>
          <cell r="W2964" t="str">
            <v>95.360-000</v>
          </cell>
          <cell r="X2964" t="str">
            <v>CONVENCIONAL</v>
          </cell>
        </row>
        <row r="2965">
          <cell r="C2965" t="str">
            <v>16.256/17</v>
          </cell>
          <cell r="D2965" t="str">
            <v>USINA DO QUEIJO</v>
          </cell>
          <cell r="E2965" t="str">
            <v>ANTÔNIO PRADO</v>
          </cell>
          <cell r="G2965">
            <v>42886</v>
          </cell>
          <cell r="H2965" t="str">
            <v>003.104.456.5</v>
          </cell>
          <cell r="I2965">
            <v>0</v>
          </cell>
          <cell r="K2965" t="str">
            <v>DESC</v>
          </cell>
          <cell r="L2965" t="str">
            <v>QUEIJO</v>
          </cell>
          <cell r="M2965" t="str">
            <v>BOVINOCULTURA DE LEITE</v>
          </cell>
          <cell r="O2965" t="str">
            <v>MAURICIO MARIN</v>
          </cell>
          <cell r="P2965" t="str">
            <v>54 99971 2884</v>
          </cell>
          <cell r="R2965" t="str">
            <v>ANIMAL</v>
          </cell>
          <cell r="U2965" t="str">
            <v>marinengenharia@gmail.com</v>
          </cell>
          <cell r="V2965" t="str">
            <v>Linha Amarilho s/n interior</v>
          </cell>
          <cell r="W2965" t="str">
            <v>95.240-000</v>
          </cell>
          <cell r="X2965" t="str">
            <v>CONVENCIONAL</v>
          </cell>
        </row>
        <row r="2966">
          <cell r="C2966" t="str">
            <v>16.257/17</v>
          </cell>
          <cell r="D2966" t="str">
            <v>SANTA BÁRBARA</v>
          </cell>
          <cell r="E2966" t="str">
            <v>SÃO VALENTIM DO SUL</v>
          </cell>
          <cell r="F2966" t="str">
            <v>CAXIAS DO SUL</v>
          </cell>
          <cell r="G2966">
            <v>42894</v>
          </cell>
          <cell r="H2966" t="str">
            <v>412.100.224.4</v>
          </cell>
          <cell r="I2966">
            <v>0</v>
          </cell>
          <cell r="K2966">
            <v>42953</v>
          </cell>
          <cell r="L2966" t="str">
            <v>AIPIM DESCASCADO E MELADO</v>
          </cell>
          <cell r="M2966" t="str">
            <v>MANDIOCA E CANA-DE-AÇÚCAR</v>
          </cell>
          <cell r="O2966" t="str">
            <v>ILDO GIORDANI</v>
          </cell>
          <cell r="Q2966" t="str">
            <v>54 3472 2340</v>
          </cell>
          <cell r="R2966" t="str">
            <v>VEGETAL</v>
          </cell>
          <cell r="V2966" t="str">
            <v>Rua Afranio Dalmo Lemos, bairro Santa Bárbara</v>
          </cell>
          <cell r="W2966" t="str">
            <v>99.240-000</v>
          </cell>
          <cell r="X2966" t="str">
            <v>CONVENCIONAL</v>
          </cell>
        </row>
        <row r="2967">
          <cell r="C2967" t="str">
            <v>16.258/17</v>
          </cell>
          <cell r="D2967" t="str">
            <v>SANVIER</v>
          </cell>
          <cell r="E2967" t="str">
            <v>PINTO BANDEIRA</v>
          </cell>
          <cell r="G2967">
            <v>42894</v>
          </cell>
          <cell r="H2967" t="str">
            <v>489.100.240.8</v>
          </cell>
          <cell r="I2967">
            <v>0</v>
          </cell>
          <cell r="K2967" t="str">
            <v>DESC</v>
          </cell>
          <cell r="L2967" t="str">
            <v>GELEIAS, MOLHO DE TOMATE E CONSERVAS</v>
          </cell>
          <cell r="M2967" t="str">
            <v>HORTICULTURA E FRUTICULTURA</v>
          </cell>
          <cell r="O2967" t="str">
            <v>DOMINGOS SANTIN</v>
          </cell>
          <cell r="P2967" t="str">
            <v>54 99942 3445</v>
          </cell>
          <cell r="Q2967" t="str">
            <v>54 3055 0483</v>
          </cell>
          <cell r="R2967" t="str">
            <v>VEGETAL</v>
          </cell>
          <cell r="U2967" t="str">
            <v>domingossantin@yahoo.com.br</v>
          </cell>
          <cell r="V2967" t="str">
            <v>Linha Amadeu</v>
          </cell>
          <cell r="W2967" t="str">
            <v>95.717-000</v>
          </cell>
          <cell r="X2967" t="str">
            <v>CONVENCIONAL</v>
          </cell>
        </row>
        <row r="2968">
          <cell r="C2968" t="str">
            <v>16.259/17</v>
          </cell>
          <cell r="D2968" t="str">
            <v xml:space="preserve">DEL'NORIO </v>
          </cell>
          <cell r="E2968" t="str">
            <v>SÃO VALENTIM DO SUL</v>
          </cell>
          <cell r="F2968" t="str">
            <v>CAXIAS DO SUL</v>
          </cell>
          <cell r="G2968">
            <v>42902</v>
          </cell>
          <cell r="H2968" t="str">
            <v>412.100.177.9</v>
          </cell>
          <cell r="I2968">
            <v>1</v>
          </cell>
          <cell r="J2968">
            <v>43640</v>
          </cell>
          <cell r="K2968">
            <v>43640</v>
          </cell>
          <cell r="L2968" t="str">
            <v>SUCO DE UVA, SUCO DE LARANJA</v>
          </cell>
          <cell r="M2968" t="str">
            <v>FRUTICULTURA E VITIVINICULTURA</v>
          </cell>
          <cell r="O2968" t="str">
            <v xml:space="preserve">Jocimar Tremarin </v>
          </cell>
          <cell r="P2968" t="str">
            <v>54 99998 8734</v>
          </cell>
          <cell r="R2968" t="str">
            <v>BEBIDAS</v>
          </cell>
          <cell r="S2968" t="str">
            <v>MAPA</v>
          </cell>
          <cell r="U2968" t="str">
            <v>jocimartremarim@gmail.com</v>
          </cell>
          <cell r="V2968" t="str">
            <v>Rua João Finatto 1380, Fazenda Fialho</v>
          </cell>
          <cell r="W2968" t="str">
            <v>99.240-000</v>
          </cell>
          <cell r="X2968" t="str">
            <v>CONVENCIONAL</v>
          </cell>
        </row>
        <row r="2969">
          <cell r="C2969" t="str">
            <v>16.260/17</v>
          </cell>
          <cell r="D2969" t="str">
            <v>STELLA</v>
          </cell>
          <cell r="E2969" t="str">
            <v>NOVA PRATA</v>
          </cell>
          <cell r="F2969" t="str">
            <v>CAXIAS DO SUL</v>
          </cell>
          <cell r="G2969">
            <v>42940</v>
          </cell>
          <cell r="H2969" t="str">
            <v>085.105.264.9</v>
          </cell>
          <cell r="I2969">
            <v>1</v>
          </cell>
          <cell r="J2969">
            <v>43180</v>
          </cell>
          <cell r="K2969">
            <v>43180</v>
          </cell>
          <cell r="L2969" t="str">
            <v>PANIFICADOS</v>
          </cell>
          <cell r="M2969" t="str">
            <v>TRIGO</v>
          </cell>
          <cell r="N2969" t="str">
            <v>DNILA Nº 160/2020 PEAF</v>
          </cell>
          <cell r="O2969" t="str">
            <v>ELENIS STELLA</v>
          </cell>
          <cell r="R2969" t="str">
            <v>VEGETAL</v>
          </cell>
          <cell r="V2969" t="str">
            <v>Linha Casemiro de Abreu, bairro Nossa Senhora de Lurdes</v>
          </cell>
          <cell r="W2969" t="str">
            <v>95.320-000</v>
          </cell>
          <cell r="X2969" t="str">
            <v>CONVENCIONAL</v>
          </cell>
        </row>
        <row r="2970">
          <cell r="C2970" t="str">
            <v>16.261/17</v>
          </cell>
          <cell r="D2970" t="str">
            <v>CASA LERIN</v>
          </cell>
          <cell r="E2970" t="str">
            <v>PINTO BANDEIRA</v>
          </cell>
          <cell r="F2970" t="str">
            <v>CAXIAS DO SUL</v>
          </cell>
          <cell r="G2970">
            <v>42940</v>
          </cell>
          <cell r="H2970" t="str">
            <v>010.107.478.6</v>
          </cell>
          <cell r="I2970">
            <v>0</v>
          </cell>
          <cell r="K2970">
            <v>42940</v>
          </cell>
          <cell r="L2970" t="str">
            <v>VINHOS</v>
          </cell>
          <cell r="M2970" t="str">
            <v>VITIVINICULTURA</v>
          </cell>
          <cell r="N2970" t="str">
            <v>DNILA N° 107/2019 - PEAF DACA</v>
          </cell>
          <cell r="O2970" t="str">
            <v>CRISTIAN LERIN</v>
          </cell>
          <cell r="P2970" t="str">
            <v>54 99625 7795</v>
          </cell>
          <cell r="Q2970" t="str">
            <v>54 3455 6250</v>
          </cell>
          <cell r="R2970" t="str">
            <v>BEBIDAS</v>
          </cell>
          <cell r="U2970" t="str">
            <v>cristianlerin@yahoo.com.br</v>
          </cell>
          <cell r="V2970" t="str">
            <v>Linha Palmeira</v>
          </cell>
          <cell r="W2970" t="str">
            <v>95.717-000</v>
          </cell>
          <cell r="X2970" t="str">
            <v>CONVENCIONAL</v>
          </cell>
        </row>
        <row r="2971">
          <cell r="C2971" t="str">
            <v>16.262/17</v>
          </cell>
          <cell r="D2971" t="str">
            <v>ENDERLE</v>
          </cell>
          <cell r="E2971" t="str">
            <v>BENTO GONÇALVES</v>
          </cell>
          <cell r="F2971" t="str">
            <v>CAXIAS DO SUL</v>
          </cell>
          <cell r="G2971">
            <v>42940</v>
          </cell>
          <cell r="H2971" t="str">
            <v>010.106.162.5</v>
          </cell>
          <cell r="I2971">
            <v>1</v>
          </cell>
          <cell r="J2971">
            <v>43332</v>
          </cell>
          <cell r="K2971">
            <v>43332</v>
          </cell>
          <cell r="L2971" t="str">
            <v>SCHIMIER DE FRUTAS E EXTRATO DE TOMATE</v>
          </cell>
          <cell r="M2971" t="str">
            <v>FRUTICULTURA</v>
          </cell>
          <cell r="N2971" t="str">
            <v>DECLARAÇÃO 116/2020 SMMA</v>
          </cell>
          <cell r="O2971" t="str">
            <v>RUBES ENDERLE</v>
          </cell>
          <cell r="P2971" t="str">
            <v>54 99901 5222</v>
          </cell>
          <cell r="Q2971" t="str">
            <v>54 3439 1212</v>
          </cell>
          <cell r="R2971" t="str">
            <v>VEGETAL</v>
          </cell>
          <cell r="S2971" t="str">
            <v>VIGILÂNCIA SANITÁRIA</v>
          </cell>
          <cell r="U2971" t="str">
            <v>rejaneenderle@hotmail.com</v>
          </cell>
          <cell r="V2971" t="str">
            <v>Rua Farias Lemos s/n</v>
          </cell>
          <cell r="W2971" t="str">
            <v>95.700-000</v>
          </cell>
          <cell r="X2971" t="str">
            <v>CONVENCIONAL</v>
          </cell>
        </row>
        <row r="2972">
          <cell r="C2972" t="str">
            <v>16.263/17</v>
          </cell>
          <cell r="D2972" t="str">
            <v>COOPERATIVA AGROINDUSTRIAL PRADENSE - COOPRADO</v>
          </cell>
          <cell r="E2972" t="str">
            <v>ANTÔNIO PRADO</v>
          </cell>
          <cell r="F2972" t="str">
            <v>CAXIAS DO SUL</v>
          </cell>
          <cell r="G2972">
            <v>42949</v>
          </cell>
          <cell r="H2972" t="str">
            <v>003.000.102.1</v>
          </cell>
          <cell r="I2972">
            <v>0</v>
          </cell>
          <cell r="K2972">
            <v>42774</v>
          </cell>
          <cell r="L2972" t="str">
            <v>SUCO DE UVA E MOSTO DE UVA</v>
          </cell>
          <cell r="M2972" t="str">
            <v>VITIVINICULTURA</v>
          </cell>
          <cell r="O2972" t="str">
            <v>SADI MACAGNAN</v>
          </cell>
          <cell r="Q2972" t="str">
            <v>54 3293 1055</v>
          </cell>
          <cell r="R2972" t="str">
            <v>BEBIDAS</v>
          </cell>
          <cell r="U2972" t="str">
            <v>presidente@cooprado.com.br</v>
          </cell>
          <cell r="V2972" t="str">
            <v xml:space="preserve">Rua Genova Scotti, s/n </v>
          </cell>
          <cell r="W2972" t="str">
            <v>95.250-000</v>
          </cell>
          <cell r="X2972" t="str">
            <v>CONVENCIONAL</v>
          </cell>
        </row>
        <row r="2973">
          <cell r="C2973" t="str">
            <v>16.264/17</v>
          </cell>
          <cell r="D2973" t="str">
            <v xml:space="preserve">DELLA FAMIGLIA </v>
          </cell>
          <cell r="E2973" t="str">
            <v>FLORES DA CUNHA</v>
          </cell>
          <cell r="F2973" t="str">
            <v>CAXIAS DO SUL</v>
          </cell>
          <cell r="G2973">
            <v>42984</v>
          </cell>
          <cell r="H2973" t="str">
            <v>048.104.179.6</v>
          </cell>
          <cell r="I2973">
            <v>1</v>
          </cell>
          <cell r="J2973">
            <v>43236</v>
          </cell>
          <cell r="K2973">
            <v>44698</v>
          </cell>
          <cell r="L2973" t="str">
            <v xml:space="preserve">SUCO DE UVA </v>
          </cell>
          <cell r="M2973" t="str">
            <v>VITIVINICULTURA</v>
          </cell>
          <cell r="N2973" t="str">
            <v>OFICIO Nº 022/2020 SPMAT</v>
          </cell>
          <cell r="O2973" t="str">
            <v>ALEXANDRE SCORTEGAGNA</v>
          </cell>
          <cell r="P2973" t="str">
            <v>54 92000 9908</v>
          </cell>
          <cell r="R2973" t="str">
            <v>BEBIDAS</v>
          </cell>
          <cell r="S2973" t="str">
            <v>MAPA</v>
          </cell>
          <cell r="U2973" t="str">
            <v>alexandrescortegagna@terra.com.br</v>
          </cell>
          <cell r="V2973" t="str">
            <v>Trav. Alfredo Chaves s/n° - Alfredo Chaves</v>
          </cell>
          <cell r="W2973" t="str">
            <v>99.270-000</v>
          </cell>
          <cell r="X2973" t="str">
            <v>CONVENCIONAL</v>
          </cell>
        </row>
        <row r="2974">
          <cell r="C2974" t="str">
            <v>16.265/17</v>
          </cell>
          <cell r="D2974" t="str">
            <v xml:space="preserve">DA MARIA PRODUTOS COLONIAIS </v>
          </cell>
          <cell r="E2974" t="str">
            <v>CAXIAS DO SUL</v>
          </cell>
          <cell r="F2974" t="str">
            <v>CAXIAS DO SUL</v>
          </cell>
          <cell r="G2974">
            <v>42990</v>
          </cell>
          <cell r="H2974" t="str">
            <v>029.112.376.7</v>
          </cell>
          <cell r="I2974">
            <v>1</v>
          </cell>
          <cell r="J2974">
            <v>43774</v>
          </cell>
          <cell r="K2974">
            <v>45030</v>
          </cell>
          <cell r="L2974" t="str">
            <v>PANIFICADOS, DOCES, GELÉIAS E COMPOTAS</v>
          </cell>
          <cell r="M2974" t="str">
            <v>TRIGO, UVA, PÊSSEGO</v>
          </cell>
          <cell r="N2974" t="str">
            <v>DNILA EMATER</v>
          </cell>
          <cell r="O2974" t="str">
            <v>MARIA DA GRAÇA DE ABREU</v>
          </cell>
          <cell r="P2974" t="str">
            <v>54 98135 0081</v>
          </cell>
          <cell r="Q2974" t="str">
            <v>54 3287 1281</v>
          </cell>
          <cell r="R2974" t="str">
            <v>VEGETAL</v>
          </cell>
          <cell r="S2974" t="str">
            <v>VIGILÂNCIA SANITÁRIA</v>
          </cell>
          <cell r="V2974" t="str">
            <v>Cerro da Glória S/N - 2ª légua</v>
          </cell>
          <cell r="W2974" t="str">
            <v>95.120-000</v>
          </cell>
          <cell r="X2974" t="str">
            <v>CONVENCIONAL</v>
          </cell>
        </row>
        <row r="2975">
          <cell r="C2975" t="str">
            <v>16.266/17</v>
          </cell>
          <cell r="D2975" t="str">
            <v>FAMÍLIA LEVANDOSKI</v>
          </cell>
          <cell r="E2975" t="str">
            <v>NOVA ARAÇÁ</v>
          </cell>
          <cell r="G2975">
            <v>42991</v>
          </cell>
          <cell r="H2975" t="str">
            <v>206.101.207.2</v>
          </cell>
          <cell r="I2975">
            <v>0</v>
          </cell>
          <cell r="K2975" t="str">
            <v>DESC</v>
          </cell>
          <cell r="L2975" t="str">
            <v>PANIFICADOS</v>
          </cell>
          <cell r="M2975" t="str">
            <v>TRIGO</v>
          </cell>
          <cell r="O2975" t="str">
            <v>TAILOR FRIGO LEVANDOSKI</v>
          </cell>
          <cell r="P2975" t="str">
            <v>54 99975 0445</v>
          </cell>
          <cell r="R2975" t="str">
            <v>VEGETAL</v>
          </cell>
          <cell r="V2975" t="str">
            <v xml:space="preserve">Linha Barra Grande s/n </v>
          </cell>
          <cell r="W2975" t="str">
            <v>95.350-000</v>
          </cell>
          <cell r="X2975" t="str">
            <v>CONVENCIONAL</v>
          </cell>
        </row>
        <row r="2976">
          <cell r="C2976" t="str">
            <v>16.267/17</v>
          </cell>
          <cell r="D2976" t="str">
            <v>SABORES DA SERRA</v>
          </cell>
          <cell r="E2976" t="str">
            <v>PINTO BANDEIRA</v>
          </cell>
          <cell r="F2976" t="str">
            <v>CAXIAS DO SUL</v>
          </cell>
          <cell r="G2976">
            <v>42991</v>
          </cell>
          <cell r="H2976" t="str">
            <v>489.101.009.5</v>
          </cell>
          <cell r="I2976">
            <v>1</v>
          </cell>
          <cell r="J2976">
            <v>43241</v>
          </cell>
          <cell r="K2976">
            <v>45110</v>
          </cell>
          <cell r="L2976" t="str">
            <v>PANIFICADOS - MASSAS, TORTAS, CONGELADOS, CHIPS AIPIM E BATATA</v>
          </cell>
          <cell r="M2976" t="str">
            <v>TRIGO, KIWI, MORANGO, AMEIXA, PÊSSEGO, MANDIOCA E BATATA</v>
          </cell>
          <cell r="N2976" t="str">
            <v>DNILA EMATER</v>
          </cell>
          <cell r="O2976" t="str">
            <v>FABIANO SANTIN</v>
          </cell>
          <cell r="P2976" t="str">
            <v>54 99918 0740</v>
          </cell>
          <cell r="R2976" t="str">
            <v>VEGETAL</v>
          </cell>
          <cell r="S2976" t="str">
            <v>VIGILÂNCIA SANITÁRIA</v>
          </cell>
          <cell r="U2976" t="str">
            <v>fabianosantin10@hotmail.com</v>
          </cell>
          <cell r="V2976" t="str">
            <v xml:space="preserve">Linha Palmeiro, 191 </v>
          </cell>
          <cell r="W2976" t="str">
            <v>95.717-000</v>
          </cell>
          <cell r="X2976" t="str">
            <v>CONVENCIONAL</v>
          </cell>
        </row>
        <row r="2977">
          <cell r="C2977" t="str">
            <v>16.268/17</v>
          </cell>
          <cell r="D2977" t="str">
            <v>CANTINA BORTOLON</v>
          </cell>
          <cell r="E2977" t="str">
            <v>ANTÔNIO PRADO</v>
          </cell>
          <cell r="F2977" t="str">
            <v>CAXIAS DO SUL</v>
          </cell>
          <cell r="G2977">
            <v>42996</v>
          </cell>
          <cell r="H2977" t="str">
            <v>003.104.684.3</v>
          </cell>
          <cell r="I2977">
            <v>1</v>
          </cell>
          <cell r="J2977">
            <v>44985</v>
          </cell>
          <cell r="K2977">
            <v>44985</v>
          </cell>
          <cell r="L2977" t="str">
            <v>VINHOS</v>
          </cell>
          <cell r="M2977" t="str">
            <v>VITIVINICULTURA</v>
          </cell>
          <cell r="N2977" t="str">
            <v>DNILA EMATER</v>
          </cell>
          <cell r="O2977" t="str">
            <v>CLEITON BORTOLON</v>
          </cell>
          <cell r="P2977" t="str">
            <v>54 99655 6768 / 99655 6768</v>
          </cell>
          <cell r="R2977" t="str">
            <v>BEBIDAS</v>
          </cell>
          <cell r="S2977" t="str">
            <v>MAPA</v>
          </cell>
          <cell r="V2977" t="str">
            <v>Linha Candido, S/N RS 122 km 115</v>
          </cell>
          <cell r="W2977" t="str">
            <v>99.250-000</v>
          </cell>
          <cell r="X2977" t="str">
            <v>ORGÂNICO CERTIFICADO</v>
          </cell>
        </row>
        <row r="2978">
          <cell r="C2978" t="str">
            <v>16.269/17</v>
          </cell>
          <cell r="D2978" t="str">
            <v>NATURA SERRA</v>
          </cell>
          <cell r="E2978" t="str">
            <v>ANTÔNIO PRADO</v>
          </cell>
          <cell r="F2978" t="str">
            <v>CAXIAS DO SUL</v>
          </cell>
          <cell r="G2978">
            <v>43014</v>
          </cell>
          <cell r="H2978" t="str">
            <v>003.104.878.1</v>
          </cell>
          <cell r="I2978">
            <v>0</v>
          </cell>
          <cell r="K2978">
            <v>42896</v>
          </cell>
          <cell r="L2978" t="str">
            <v>TOMATE SECO, PEPINO EM CONSERVA E MAÇÃ DESIDRATADA</v>
          </cell>
          <cell r="M2978" t="str">
            <v>HORTICULTURA E FRUTICULTURA</v>
          </cell>
          <cell r="O2978" t="str">
            <v>JEFERSON ZULIAN PONTEL</v>
          </cell>
          <cell r="P2978" t="str">
            <v>54 99915 8072</v>
          </cell>
          <cell r="R2978" t="str">
            <v>VEGETAL</v>
          </cell>
          <cell r="U2978" t="str">
            <v>jefersonpontel@hotmail.com</v>
          </cell>
          <cell r="V2978" t="str">
            <v>Linha 30, Capela Nossa Senhora do Caravaggio, RS 122, KM 122</v>
          </cell>
          <cell r="W2978" t="str">
            <v>95.250-000</v>
          </cell>
          <cell r="X2978" t="str">
            <v>ORGÂNICO CERTIFICADO</v>
          </cell>
        </row>
        <row r="2979">
          <cell r="C2979" t="str">
            <v>16.270/17</v>
          </cell>
          <cell r="D2979" t="str">
            <v>FACCIN VINHOS</v>
          </cell>
          <cell r="E2979" t="str">
            <v>MONTE BELO DO SUL</v>
          </cell>
          <cell r="F2979" t="str">
            <v>CAXIAS DO SUL</v>
          </cell>
          <cell r="G2979">
            <v>43028</v>
          </cell>
          <cell r="H2979" t="str">
            <v>374.000.355.5</v>
          </cell>
          <cell r="I2979">
            <v>1</v>
          </cell>
          <cell r="J2979">
            <v>44571</v>
          </cell>
          <cell r="K2979">
            <v>44835</v>
          </cell>
          <cell r="L2979" t="str">
            <v>VINHOS</v>
          </cell>
          <cell r="M2979" t="str">
            <v>VITIVINICULTURA</v>
          </cell>
          <cell r="N2979" t="str">
            <v>DNILA nº 003/2020 - SMAMA</v>
          </cell>
          <cell r="O2979" t="str">
            <v>BRUNO FACCIN</v>
          </cell>
          <cell r="P2979" t="str">
            <v>54 99614 6331 / 99609 1869</v>
          </cell>
          <cell r="R2979" t="str">
            <v>BEBIDAS</v>
          </cell>
          <cell r="S2979" t="str">
            <v>MAPA</v>
          </cell>
          <cell r="U2979" t="str">
            <v>faccinvinhos@yahoo.com</v>
          </cell>
          <cell r="V2979" t="str">
            <v>Capela Nossa Senhora das Graças - Linha Armênio Baixo, s/nº - Interior</v>
          </cell>
          <cell r="W2979" t="str">
            <v>95.718-000</v>
          </cell>
          <cell r="X2979" t="str">
            <v>EM CONVERSÃO ORGÂNICA</v>
          </cell>
        </row>
        <row r="2980">
          <cell r="C2980" t="str">
            <v>16.271/17</v>
          </cell>
          <cell r="D2980" t="str">
            <v>VINHOS DOMÍNIO VICARI</v>
          </cell>
          <cell r="E2980" t="str">
            <v>MONTE BELO DO SUL</v>
          </cell>
          <cell r="F2980" t="str">
            <v>CAXIAS DO SUL</v>
          </cell>
          <cell r="G2980">
            <v>43033</v>
          </cell>
          <cell r="H2980" t="str">
            <v>374.101.828.9</v>
          </cell>
          <cell r="I2980">
            <v>0</v>
          </cell>
          <cell r="K2980">
            <v>43033</v>
          </cell>
          <cell r="L2980" t="str">
            <v>VINHOS</v>
          </cell>
          <cell r="M2980" t="str">
            <v>VITIVINICULTURA</v>
          </cell>
          <cell r="O2980" t="str">
            <v>LIZETE VICARI</v>
          </cell>
          <cell r="P2980" t="str">
            <v>54 99684 0526 / 99195 3979</v>
          </cell>
          <cell r="R2980" t="str">
            <v>BEBIDAS</v>
          </cell>
          <cell r="U2980" t="str">
            <v>lizetevicari@gmail.com</v>
          </cell>
          <cell r="V2980" t="str">
            <v>Capela São José s/n</v>
          </cell>
          <cell r="W2980" t="str">
            <v>95.718-000</v>
          </cell>
          <cell r="X2980" t="str">
            <v>EM CONVERSÃO ORGÂNICA</v>
          </cell>
        </row>
        <row r="2981">
          <cell r="C2981" t="str">
            <v>16.272/17</v>
          </cell>
          <cell r="D2981" t="str">
            <v>FINO LATTE</v>
          </cell>
          <cell r="E2981" t="str">
            <v>SERAFINA CORRÊA</v>
          </cell>
          <cell r="F2981" t="str">
            <v>CAXIAS DO SUL</v>
          </cell>
          <cell r="G2981">
            <v>43035</v>
          </cell>
          <cell r="H2981" t="str">
            <v>135.002.831.0</v>
          </cell>
          <cell r="I2981">
            <v>1</v>
          </cell>
          <cell r="J2981">
            <v>44567</v>
          </cell>
          <cell r="K2981">
            <v>45257</v>
          </cell>
          <cell r="L2981" t="str">
            <v>LEITE, IOGURTE E DOCE DE LEITE</v>
          </cell>
          <cell r="M2981" t="str">
            <v>BOVINOCULTURA DE LEITE</v>
          </cell>
          <cell r="N2981" t="str">
            <v>LO nº 054/2023</v>
          </cell>
          <cell r="O2981" t="str">
            <v>GUILHERME GILIOTTO</v>
          </cell>
          <cell r="P2981" t="str">
            <v>54 99623 4133</v>
          </cell>
          <cell r="R2981" t="str">
            <v>ANIMAL</v>
          </cell>
          <cell r="S2981" t="str">
            <v>SIM</v>
          </cell>
          <cell r="U2981" t="str">
            <v>finolatte@casagiliotto.com.br</v>
          </cell>
          <cell r="V2981" t="str">
            <v>Linha Porto Alegre, s/nº - Interior</v>
          </cell>
          <cell r="W2981" t="str">
            <v>99.250-000</v>
          </cell>
          <cell r="X2981" t="str">
            <v>CONVENCIONAL</v>
          </cell>
        </row>
        <row r="2982">
          <cell r="C2982" t="str">
            <v>16.273/17</v>
          </cell>
          <cell r="D2982" t="str">
            <v>FAMIGLIA BARBIERI</v>
          </cell>
          <cell r="E2982" t="str">
            <v>MONTE BELO DO SUL</v>
          </cell>
          <cell r="G2982">
            <v>43035</v>
          </cell>
          <cell r="H2982" t="str">
            <v>374.101.264.7</v>
          </cell>
          <cell r="I2982">
            <v>0</v>
          </cell>
          <cell r="K2982" t="str">
            <v>DESC</v>
          </cell>
          <cell r="L2982" t="str">
            <v>VINHOS</v>
          </cell>
          <cell r="M2982" t="str">
            <v>VITIVINICULTURA</v>
          </cell>
          <cell r="O2982" t="str">
            <v>FABIANO BARBIERI</v>
          </cell>
          <cell r="P2982" t="str">
            <v>54 99114 4781</v>
          </cell>
          <cell r="Q2982" t="str">
            <v>54 3457 1306</v>
          </cell>
          <cell r="R2982" t="str">
            <v>BEBIDAS</v>
          </cell>
          <cell r="U2982" t="str">
            <v>fabianobarbieri@hotmail.com</v>
          </cell>
          <cell r="V2982" t="str">
            <v>Rua Antonio Barbieri, 3311</v>
          </cell>
          <cell r="W2982" t="str">
            <v>95.718-000</v>
          </cell>
          <cell r="X2982" t="str">
            <v>CONVENCIONAL</v>
          </cell>
        </row>
        <row r="2983">
          <cell r="C2983" t="str">
            <v>16.274/17</v>
          </cell>
          <cell r="D2983" t="str">
            <v>ADEGA GIOVANI TASCA</v>
          </cell>
          <cell r="E2983" t="str">
            <v>MONTE BELO DO SUL</v>
          </cell>
          <cell r="G2983">
            <v>43035</v>
          </cell>
          <cell r="H2983" t="str">
            <v>374.100.885.2</v>
          </cell>
          <cell r="I2983">
            <v>0</v>
          </cell>
          <cell r="K2983" t="str">
            <v>DESC</v>
          </cell>
          <cell r="L2983" t="str">
            <v>VINHOS</v>
          </cell>
          <cell r="M2983" t="str">
            <v>VITIVINICULTURA</v>
          </cell>
          <cell r="O2983" t="str">
            <v>PAULO ROBERTO TASCA</v>
          </cell>
          <cell r="P2983" t="str">
            <v>54 99622 0152</v>
          </cell>
          <cell r="Q2983" t="str">
            <v>54 3457 1043</v>
          </cell>
          <cell r="R2983" t="str">
            <v>BEBIDAS</v>
          </cell>
          <cell r="U2983" t="str">
            <v>paulotasca@outlook.com</v>
          </cell>
          <cell r="V2983" t="str">
            <v>Capela Santo Isidoro S/N</v>
          </cell>
          <cell r="W2983" t="str">
            <v>95.718-000</v>
          </cell>
          <cell r="X2983" t="str">
            <v>CONVENCIONAL</v>
          </cell>
        </row>
        <row r="2984">
          <cell r="C2984" t="str">
            <v>16.275/17</v>
          </cell>
          <cell r="D2984" t="str">
            <v>VINHOS LOVISA</v>
          </cell>
          <cell r="E2984" t="str">
            <v>MONTE BELO DO SUL</v>
          </cell>
          <cell r="F2984" t="str">
            <v>CAXIAS DO SUL</v>
          </cell>
          <cell r="G2984">
            <v>43039</v>
          </cell>
          <cell r="H2984" t="str">
            <v>374.100.022.3</v>
          </cell>
          <cell r="I2984">
            <v>1</v>
          </cell>
          <cell r="J2984">
            <v>44211</v>
          </cell>
          <cell r="K2984">
            <v>44211</v>
          </cell>
          <cell r="L2984" t="str">
            <v>VINHOS</v>
          </cell>
          <cell r="M2984" t="str">
            <v>VITIVINICULTURA</v>
          </cell>
          <cell r="N2984" t="str">
            <v>DAANI Nº 014/2018 - PEAF DACA</v>
          </cell>
          <cell r="O2984" t="str">
            <v>ROQUE LOVISA</v>
          </cell>
          <cell r="P2984" t="str">
            <v>54 99900 6866</v>
          </cell>
          <cell r="Q2984" t="str">
            <v>54 3457 1246</v>
          </cell>
          <cell r="R2984" t="str">
            <v>BEBIDAS</v>
          </cell>
          <cell r="S2984" t="str">
            <v>MAPA</v>
          </cell>
          <cell r="V2984" t="str">
            <v>Capela São Marcos - L. Angelino</v>
          </cell>
          <cell r="W2984" t="str">
            <v>95.718-000</v>
          </cell>
          <cell r="X2984" t="str">
            <v>CONVENCIONAL</v>
          </cell>
        </row>
        <row r="2985">
          <cell r="C2985" t="str">
            <v>16.276/17</v>
          </cell>
          <cell r="D2985" t="str">
            <v>BRUSCHI JUNIOR</v>
          </cell>
          <cell r="E2985" t="str">
            <v>MONTE BELO DO SUL</v>
          </cell>
          <cell r="G2985">
            <v>43039</v>
          </cell>
          <cell r="H2985" t="str">
            <v>374.100.239.0</v>
          </cell>
          <cell r="I2985">
            <v>0</v>
          </cell>
          <cell r="K2985" t="str">
            <v>DESC</v>
          </cell>
          <cell r="L2985" t="str">
            <v>VINHOS</v>
          </cell>
          <cell r="M2985" t="str">
            <v>VITIVINICULTURA</v>
          </cell>
          <cell r="O2985" t="str">
            <v>OSCAR FRANCISCO BRUSCHI</v>
          </cell>
          <cell r="Q2985" t="str">
            <v>54 3457 1238</v>
          </cell>
          <cell r="R2985" t="str">
            <v>BEBIDAS</v>
          </cell>
          <cell r="U2985" t="str">
            <v>beckeragroindustria@yahoo.com.br</v>
          </cell>
          <cell r="V2985" t="str">
            <v>Linha 80 s/n - L. Leopoldina</v>
          </cell>
          <cell r="W2985" t="str">
            <v>95.718-000</v>
          </cell>
          <cell r="X2985" t="str">
            <v>CONVENCIONAL</v>
          </cell>
        </row>
        <row r="2986">
          <cell r="C2986" t="str">
            <v>16.277/17</v>
          </cell>
          <cell r="D2986" t="str">
            <v>EM PRODUTOS COLONIAIS</v>
          </cell>
          <cell r="E2986" t="str">
            <v>BENTO GONÇALVES</v>
          </cell>
          <cell r="F2986" t="str">
            <v>CAXIAS DO SUL</v>
          </cell>
          <cell r="G2986">
            <v>43052</v>
          </cell>
          <cell r="H2986" t="str">
            <v>010.106.898.0</v>
          </cell>
          <cell r="I2986">
            <v>1</v>
          </cell>
          <cell r="J2986">
            <v>43439</v>
          </cell>
          <cell r="K2986">
            <v>44625</v>
          </cell>
          <cell r="L2986" t="str">
            <v>PANIFICADOS - BISCOITO, CAPELETTI, MASSAS, TORTÉI, RISOLIS, TORTELINE, LASANHA</v>
          </cell>
          <cell r="M2986" t="str">
            <v>TRIGO</v>
          </cell>
          <cell r="N2986" t="str">
            <v>DAANI - (001/2018) - PEAF DACA</v>
          </cell>
          <cell r="O2986" t="str">
            <v>ELAINE CRISTINA PERTILE MORO</v>
          </cell>
          <cell r="P2986" t="str">
            <v>54 99933 8249 / 99629 2995</v>
          </cell>
          <cell r="Q2986" t="str">
            <v>54 3458 1580</v>
          </cell>
          <cell r="R2986" t="str">
            <v>VEGETAL</v>
          </cell>
          <cell r="S2986" t="str">
            <v>VIGILÂNCIA SANITÁRIA</v>
          </cell>
          <cell r="U2986" t="str">
            <v>em_instalacoes@yahoo.com.br</v>
          </cell>
          <cell r="V2986" t="str">
            <v>Linha São Valentim, s/nº</v>
          </cell>
          <cell r="W2986" t="str">
            <v>95.700-000</v>
          </cell>
          <cell r="X2986" t="str">
            <v>CONVENCIONAL</v>
          </cell>
        </row>
        <row r="2987">
          <cell r="C2987" t="str">
            <v>16.278/17</v>
          </cell>
          <cell r="D2987" t="str">
            <v>PRODUTOS COLONIAIS DALVA</v>
          </cell>
          <cell r="E2987" t="str">
            <v>BENTO GONÇALVES</v>
          </cell>
          <cell r="F2987" t="str">
            <v>CAXIAS DO SUL</v>
          </cell>
          <cell r="G2987">
            <v>43052</v>
          </cell>
          <cell r="H2987" t="str">
            <v>646.250.360.2</v>
          </cell>
          <cell r="I2987">
            <v>1</v>
          </cell>
          <cell r="J2987">
            <v>43616</v>
          </cell>
          <cell r="K2987">
            <v>43616</v>
          </cell>
          <cell r="L2987" t="str">
            <v>PANIFICADOS - BISCOITO, CAPELETTI, MASSAS, TORTÉI, RISOLIS, TORTELINE, LASANHA</v>
          </cell>
          <cell r="M2987" t="str">
            <v>TRIGO</v>
          </cell>
          <cell r="N2987" t="str">
            <v>DAANI - 012/2018 - PEAF DACA</v>
          </cell>
          <cell r="O2987" t="str">
            <v>DALVA BARBIERI PIZZATTO DORIGON</v>
          </cell>
          <cell r="P2987" t="str">
            <v>54 99625 8384 / 9998 2875 / 99988 9002</v>
          </cell>
          <cell r="R2987" t="str">
            <v>VEGETAL</v>
          </cell>
          <cell r="S2987" t="str">
            <v>VIGILÂNCIA SANITÁRIA</v>
          </cell>
          <cell r="V2987" t="str">
            <v>Linha de Mari s/n</v>
          </cell>
          <cell r="W2987" t="str">
            <v>95.700-000</v>
          </cell>
          <cell r="X2987" t="str">
            <v>CONVENCIONAL</v>
          </cell>
        </row>
        <row r="2988">
          <cell r="C2988" t="str">
            <v>16.279/17</v>
          </cell>
          <cell r="D2988" t="str">
            <v>FAMILIAR ALDO LAZZARI</v>
          </cell>
          <cell r="E2988" t="str">
            <v>GARIBALDI</v>
          </cell>
          <cell r="F2988" t="str">
            <v>CAXIAS DO SUL</v>
          </cell>
          <cell r="G2988">
            <v>43053</v>
          </cell>
          <cell r="H2988" t="str">
            <v>050.104.472.8</v>
          </cell>
          <cell r="I2988">
            <v>1</v>
          </cell>
          <cell r="J2988">
            <v>43252</v>
          </cell>
          <cell r="K2988">
            <v>43106</v>
          </cell>
          <cell r="L2988" t="str">
            <v>VINHOS</v>
          </cell>
          <cell r="M2988" t="str">
            <v>VITIVINICULTURA</v>
          </cell>
          <cell r="N2988" t="str">
            <v>OFÍCIO Nº 2163/SMMA/INF/2020</v>
          </cell>
          <cell r="O2988" t="str">
            <v>ALDO LAZZARI</v>
          </cell>
          <cell r="P2988" t="str">
            <v>54 99901 1851</v>
          </cell>
          <cell r="Q2988" t="str">
            <v>54 346 1377</v>
          </cell>
          <cell r="R2988" t="str">
            <v>BEBIDAS</v>
          </cell>
          <cell r="S2988" t="str">
            <v>MAPA</v>
          </cell>
          <cell r="V2988" t="str">
            <v>Marcona s/n Distrito de Marcona</v>
          </cell>
          <cell r="W2988" t="str">
            <v>95.720-000</v>
          </cell>
          <cell r="X2988" t="str">
            <v>CONVENCIONAL</v>
          </cell>
        </row>
        <row r="2989">
          <cell r="C2989" t="str">
            <v>16.280/17</v>
          </cell>
          <cell r="D2989" t="str">
            <v>FAMILIAR PROVENSI</v>
          </cell>
          <cell r="E2989" t="str">
            <v>BENTO GONÇALVES</v>
          </cell>
          <cell r="G2989">
            <v>43068</v>
          </cell>
          <cell r="H2989" t="str">
            <v>010.101.806.1</v>
          </cell>
          <cell r="I2989">
            <v>0</v>
          </cell>
          <cell r="K2989" t="str">
            <v>DESC</v>
          </cell>
          <cell r="L2989" t="str">
            <v>PANIFICADOS - BISCOITO DE MILHO,  AMANTEIGADO, LARANJA, COLONIAL E DE MAISENA</v>
          </cell>
          <cell r="M2989" t="str">
            <v>TRIGO</v>
          </cell>
          <cell r="N2989" t="str">
            <v>DAANI 015/2018 - PEAF DACA</v>
          </cell>
          <cell r="O2989" t="str">
            <v>JOSÉ PROVENSI</v>
          </cell>
          <cell r="P2989" t="str">
            <v>54 98118 0897</v>
          </cell>
          <cell r="Q2989" t="str">
            <v>54 3454 6159</v>
          </cell>
          <cell r="R2989" t="str">
            <v>VEGETAL</v>
          </cell>
          <cell r="V2989" t="str">
            <v>Linha Buratti, s/n, tuiuty</v>
          </cell>
          <cell r="W2989" t="str">
            <v>95.700-000</v>
          </cell>
          <cell r="X2989" t="str">
            <v>CONVENCIONAL</v>
          </cell>
        </row>
        <row r="2990">
          <cell r="C2990" t="str">
            <v>16.281/17</v>
          </cell>
          <cell r="D2990" t="str">
            <v>VINHA UNNA</v>
          </cell>
          <cell r="E2990" t="str">
            <v>PINTO BANDEIRA</v>
          </cell>
          <cell r="G2990">
            <v>43074</v>
          </cell>
          <cell r="H2990" t="str">
            <v>489.100.973.9</v>
          </cell>
          <cell r="I2990">
            <v>0</v>
          </cell>
          <cell r="K2990" t="str">
            <v>DESC</v>
          </cell>
          <cell r="L2990" t="str">
            <v>VINHOS</v>
          </cell>
          <cell r="M2990" t="str">
            <v>VITIVINICULTURA</v>
          </cell>
          <cell r="O2990" t="str">
            <v>MARINA DOS SANTOS</v>
          </cell>
          <cell r="P2990" t="str">
            <v>54 98115 3900 / 99611 3088</v>
          </cell>
          <cell r="R2990" t="str">
            <v>BEBIDAS</v>
          </cell>
          <cell r="U2990" t="str">
            <v>comercial.vinhaunna@gmail.com</v>
          </cell>
          <cell r="V2990" t="str">
            <v>Linha Amadeu</v>
          </cell>
          <cell r="W2990" t="str">
            <v>95.717-000</v>
          </cell>
          <cell r="X2990" t="str">
            <v>ORGÂNICO CERTIFICADO</v>
          </cell>
        </row>
        <row r="2991">
          <cell r="C2991" t="str">
            <v>16.282/17</v>
          </cell>
          <cell r="D2991" t="str">
            <v>GRANJA SCUSSIATTO</v>
          </cell>
          <cell r="E2991" t="str">
            <v>CAXIAS DO SUL</v>
          </cell>
          <cell r="F2991" t="str">
            <v>CAXIAS DO SUL</v>
          </cell>
          <cell r="G2991">
            <v>43074</v>
          </cell>
          <cell r="H2991" t="str">
            <v>029.107.633.5</v>
          </cell>
          <cell r="I2991">
            <v>0</v>
          </cell>
          <cell r="K2991">
            <v>42867</v>
          </cell>
          <cell r="L2991" t="str">
            <v>OVOS</v>
          </cell>
          <cell r="M2991" t="str">
            <v>AVICULTURA DE POSTURA</v>
          </cell>
          <cell r="O2991" t="str">
            <v>RENATO SCUSSIATTO</v>
          </cell>
          <cell r="P2991" t="str">
            <v>54 99177 4228 / 99187 4465</v>
          </cell>
          <cell r="R2991" t="str">
            <v>ANIMAL</v>
          </cell>
          <cell r="U2991" t="str">
            <v>renanscussiatto@yhoo.com.br</v>
          </cell>
          <cell r="V2991" t="str">
            <v>Rua Arziro Galafaci, 800, Samuara</v>
          </cell>
          <cell r="W2991" t="str">
            <v>95.112-350</v>
          </cell>
          <cell r="X2991" t="str">
            <v>CONVENCIONAL</v>
          </cell>
        </row>
        <row r="2992">
          <cell r="C2992" t="str">
            <v>16.283/17</v>
          </cell>
          <cell r="D2992" t="str">
            <v>CARON PRODUTOS COLONIAIS</v>
          </cell>
          <cell r="E2992" t="str">
            <v>PARAÍ</v>
          </cell>
          <cell r="F2992" t="str">
            <v>CAXIAS DO SUL</v>
          </cell>
          <cell r="G2992">
            <v>43074</v>
          </cell>
          <cell r="H2992" t="str">
            <v>210.101.530.1</v>
          </cell>
          <cell r="I2992">
            <v>1</v>
          </cell>
          <cell r="J2992">
            <v>43906</v>
          </cell>
          <cell r="K2992">
            <v>43906</v>
          </cell>
          <cell r="L2992" t="str">
            <v>SALAME, LINGUIÇA, COPA, TORRESMO, BANHA, CODEGUIN</v>
          </cell>
          <cell r="M2992" t="str">
            <v>SUINOCULTURA E BOVINOCULTURA DE CORTE</v>
          </cell>
          <cell r="O2992" t="str">
            <v>SIRINEIDE FATIMA POMATTI CARON</v>
          </cell>
          <cell r="P2992" t="str">
            <v>54 99712 1875</v>
          </cell>
          <cell r="R2992" t="str">
            <v>ANIMAL</v>
          </cell>
          <cell r="T2992" t="str">
            <v>SUSAF-RS</v>
          </cell>
          <cell r="U2992" t="str">
            <v>casacaron@outlok.com</v>
          </cell>
          <cell r="V2992" t="str">
            <v>Linha São Luiz, s/n, Comunidade São Luiz</v>
          </cell>
          <cell r="W2992" t="str">
            <v>95.360-000</v>
          </cell>
          <cell r="X2992" t="str">
            <v>CONVENCIONAL</v>
          </cell>
        </row>
        <row r="2993">
          <cell r="C2993" t="str">
            <v>16.284/17</v>
          </cell>
          <cell r="D2993" t="str">
            <v>VINHOS NONA ELISA (PILATTI)</v>
          </cell>
          <cell r="E2993" t="str">
            <v>CORONEL PILAR</v>
          </cell>
          <cell r="F2993" t="str">
            <v>CAXIAS DO SUL</v>
          </cell>
          <cell r="G2993">
            <v>43076</v>
          </cell>
          <cell r="H2993" t="str">
            <v>477.100179.0</v>
          </cell>
          <cell r="I2993">
            <v>0</v>
          </cell>
          <cell r="K2993">
            <v>42928</v>
          </cell>
          <cell r="L2993" t="str">
            <v>VINHOS</v>
          </cell>
          <cell r="M2993" t="str">
            <v>VITIVINICULTURA</v>
          </cell>
          <cell r="N2993" t="str">
            <v>DNILA N° 098/2019 - PEAF DACA</v>
          </cell>
          <cell r="O2993" t="str">
            <v>VANDEMIR PILATTI</v>
          </cell>
          <cell r="P2993" t="str">
            <v>54 99957 1548 / 99956 4350</v>
          </cell>
          <cell r="R2993" t="str">
            <v>BEBIDAS</v>
          </cell>
          <cell r="U2993" t="str">
            <v>vandemirpilatti@gmail.com</v>
          </cell>
          <cell r="V2993" t="str">
            <v>Linha Caravaggio, s/n</v>
          </cell>
          <cell r="W2993" t="str">
            <v>95.726-000</v>
          </cell>
          <cell r="X2993" t="str">
            <v>CONVENCIONAL</v>
          </cell>
        </row>
        <row r="2994">
          <cell r="C2994" t="str">
            <v>16.285/17</v>
          </cell>
          <cell r="D2994" t="str">
            <v>VINÍCOLA CASTELO MATTEI</v>
          </cell>
          <cell r="E2994" t="str">
            <v>CORONEL PILAR</v>
          </cell>
          <cell r="F2994" t="str">
            <v>CAXIAS DO SUL</v>
          </cell>
          <cell r="G2994">
            <v>43076</v>
          </cell>
          <cell r="H2994" t="str">
            <v>477.100.376.8</v>
          </cell>
          <cell r="I2994">
            <v>0</v>
          </cell>
          <cell r="K2994">
            <v>42928</v>
          </cell>
          <cell r="L2994" t="str">
            <v>VINHOS</v>
          </cell>
          <cell r="M2994" t="str">
            <v>VITIVINICULTURA</v>
          </cell>
          <cell r="O2994" t="str">
            <v>DORIVAL MATTEI</v>
          </cell>
          <cell r="Q2994" t="str">
            <v>54 3435 1251</v>
          </cell>
          <cell r="R2994" t="str">
            <v>BEBIDAS</v>
          </cell>
          <cell r="V2994" t="str">
            <v>Avenida 25 de Julho,s/n</v>
          </cell>
          <cell r="W2994" t="str">
            <v>95.726-000</v>
          </cell>
          <cell r="X2994" t="str">
            <v>CONVENCIONAL</v>
          </cell>
        </row>
        <row r="2995">
          <cell r="C2995" t="str">
            <v>16.286/17</v>
          </cell>
          <cell r="D2995" t="str">
            <v>QUEIJARIA SÃO CAETANO</v>
          </cell>
          <cell r="E2995" t="str">
            <v>PARAÍ</v>
          </cell>
          <cell r="F2995" t="str">
            <v>CAXIAS DO SUL</v>
          </cell>
          <cell r="G2995">
            <v>43095</v>
          </cell>
          <cell r="H2995" t="str">
            <v>210.100.903.4</v>
          </cell>
          <cell r="I2995">
            <v>0</v>
          </cell>
          <cell r="K2995">
            <v>43095</v>
          </cell>
          <cell r="L2995" t="str">
            <v>QUEIJO COLONIAL, PARMESÃO E MUSSARELA</v>
          </cell>
          <cell r="M2995" t="str">
            <v>BOVINOCULTURA DE LEITE</v>
          </cell>
          <cell r="O2995" t="str">
            <v>ALCIDES LUCATELLI</v>
          </cell>
          <cell r="P2995" t="str">
            <v>54 99669 6880</v>
          </cell>
          <cell r="Q2995" t="str">
            <v>54 3477 3379</v>
          </cell>
          <cell r="R2995" t="str">
            <v>ANIMAL</v>
          </cell>
          <cell r="V2995" t="str">
            <v>Comunidade São Caetano</v>
          </cell>
          <cell r="W2995" t="str">
            <v>95.360-000</v>
          </cell>
          <cell r="X2995" t="str">
            <v>CONVENCIONAL</v>
          </cell>
        </row>
        <row r="2996">
          <cell r="C2996" t="str">
            <v>16.287/17</v>
          </cell>
          <cell r="D2996" t="str">
            <v>BASOTTI - EMBUTIDOS</v>
          </cell>
          <cell r="E2996" t="str">
            <v>PARAÍ</v>
          </cell>
          <cell r="F2996" t="str">
            <v>CAXIAS DO SUL</v>
          </cell>
          <cell r="G2996">
            <v>43097</v>
          </cell>
          <cell r="H2996" t="str">
            <v>210.101.237.0</v>
          </cell>
          <cell r="I2996">
            <v>1</v>
          </cell>
          <cell r="J2996">
            <v>44120</v>
          </cell>
          <cell r="K2996">
            <v>44120</v>
          </cell>
          <cell r="L2996" t="str">
            <v>SALAME, LINGUIÇA, COPA, TORRESMO, BANHA, DEFUMADOS,...</v>
          </cell>
          <cell r="M2996" t="str">
            <v>SUINOCULTURA E BOVINOCULTURA DE CORTE</v>
          </cell>
          <cell r="N2996" t="str">
            <v>DNILA Mun 08/18</v>
          </cell>
          <cell r="O2996" t="str">
            <v>VALMIR FRANCISCO BASOTTI</v>
          </cell>
          <cell r="P2996" t="str">
            <v>54 99606 2329</v>
          </cell>
          <cell r="Q2996" t="str">
            <v>54 3477 1211</v>
          </cell>
          <cell r="R2996" t="str">
            <v>ANIMAL</v>
          </cell>
          <cell r="S2996" t="str">
            <v>SIM</v>
          </cell>
          <cell r="V2996" t="str">
            <v>Povoado Santo Antônio</v>
          </cell>
          <cell r="W2996" t="str">
            <v>95.360-000</v>
          </cell>
          <cell r="X2996" t="str">
            <v>CONVENCIONAL</v>
          </cell>
        </row>
        <row r="2997">
          <cell r="C2997" t="str">
            <v>16.288/18</v>
          </cell>
          <cell r="D2997" t="str">
            <v>DOCES GABARDO</v>
          </cell>
          <cell r="E2997" t="str">
            <v>BENTO GONÇALVES</v>
          </cell>
          <cell r="G2997">
            <v>43104</v>
          </cell>
          <cell r="H2997" t="str">
            <v>010.104.082.2</v>
          </cell>
          <cell r="I2997">
            <v>0</v>
          </cell>
          <cell r="J2997">
            <v>43444</v>
          </cell>
          <cell r="K2997" t="str">
            <v>DESC</v>
          </cell>
          <cell r="L2997" t="str">
            <v>SCHIMIER DE UVA, FIGO, ABÓBORA, MORANGO E AMORA, CRISTALIZADO FIGO, CRISTALIZADO ABÓBORA</v>
          </cell>
          <cell r="M2997" t="str">
            <v>FRUTICULTURA E HORTICULTURA</v>
          </cell>
          <cell r="N2997" t="str">
            <v>DAANI - (003/2018) - PEAF DACA</v>
          </cell>
          <cell r="O2997" t="str">
            <v>PAULO LUIS GABARDO</v>
          </cell>
          <cell r="P2997" t="str">
            <v>54 98135 1150</v>
          </cell>
          <cell r="Q2997" t="str">
            <v>54 3454 3046</v>
          </cell>
          <cell r="R2997" t="str">
            <v>VEGETAL</v>
          </cell>
          <cell r="S2997" t="str">
            <v>VIGILÂNCIA SANITÁRIA</v>
          </cell>
          <cell r="V2997" t="str">
            <v>Linha Eulália, s/n</v>
          </cell>
          <cell r="W2997" t="str">
            <v>95.700-000</v>
          </cell>
          <cell r="X2997" t="str">
            <v>CONVENCIONAL</v>
          </cell>
        </row>
        <row r="2998">
          <cell r="C2998" t="str">
            <v>16.289/18</v>
          </cell>
          <cell r="D2998" t="str">
            <v>REALDA DE GREGORI SARTORI</v>
          </cell>
          <cell r="E2998" t="str">
            <v>CAXIAS DO SUL</v>
          </cell>
          <cell r="F2998" t="str">
            <v>CAXIAS DO SUL</v>
          </cell>
          <cell r="G2998">
            <v>43105</v>
          </cell>
          <cell r="H2998" t="str">
            <v>029.113.522.6</v>
          </cell>
          <cell r="I2998">
            <v>1</v>
          </cell>
          <cell r="J2998">
            <v>44798</v>
          </cell>
          <cell r="K2998">
            <v>44798</v>
          </cell>
          <cell r="L2998" t="str">
            <v>MASSAS</v>
          </cell>
          <cell r="M2998" t="str">
            <v>TRIGO</v>
          </cell>
          <cell r="N2998" t="str">
            <v>Declaração de Enquadramento Ambiental 28/06/2022</v>
          </cell>
          <cell r="O2998" t="str">
            <v>REALDA DE GREGORI SARTORI</v>
          </cell>
          <cell r="P2998" t="str">
            <v>54 99954 8609</v>
          </cell>
          <cell r="Q2998" t="str">
            <v>54 3022 8386</v>
          </cell>
          <cell r="R2998" t="str">
            <v>VEGETAL</v>
          </cell>
          <cell r="S2998" t="str">
            <v>VIGILÂNCIA SANITÁRIA</v>
          </cell>
          <cell r="V2998" t="str">
            <v>Estrada Municipal São Valentin, 280 - 6ª Légua</v>
          </cell>
          <cell r="W2998" t="str">
            <v>95.000-001</v>
          </cell>
          <cell r="X2998" t="str">
            <v>CONVENCIONAL</v>
          </cell>
        </row>
        <row r="2999">
          <cell r="C2999" t="str">
            <v>16.290/18</v>
          </cell>
          <cell r="D2999" t="str">
            <v>OVOS POLONIA</v>
          </cell>
          <cell r="E2999" t="str">
            <v>BENTO GONÇALVES</v>
          </cell>
          <cell r="G2999">
            <v>43129</v>
          </cell>
          <cell r="H2999" t="str">
            <v>065.109.316.3</v>
          </cell>
          <cell r="I2999">
            <v>0</v>
          </cell>
          <cell r="J2999">
            <v>43424</v>
          </cell>
          <cell r="K2999" t="str">
            <v>DESC</v>
          </cell>
          <cell r="L2999" t="str">
            <v>OVOS</v>
          </cell>
          <cell r="M2999" t="str">
            <v>AVICULTURA DE POSTURA</v>
          </cell>
          <cell r="N2999" t="str">
            <v>DAANI Nº 32/2018 - PEAF DACA</v>
          </cell>
          <cell r="O2999" t="str">
            <v>ADRIANA SZABLEWSKI HERPICH</v>
          </cell>
          <cell r="P2999" t="str">
            <v>54 99677 6049 / 99128 9685</v>
          </cell>
          <cell r="R2999" t="str">
            <v>ANIMAL</v>
          </cell>
          <cell r="V2999" t="str">
            <v>Linha Natividade - Faria Lemos</v>
          </cell>
          <cell r="W2999" t="str">
            <v>95.700-000</v>
          </cell>
          <cell r="X2999" t="str">
            <v>CONVENCIONAL</v>
          </cell>
        </row>
        <row r="3000">
          <cell r="C3000" t="str">
            <v>16.291/18</v>
          </cell>
          <cell r="D3000" t="str">
            <v>HORTAFRUTI</v>
          </cell>
          <cell r="E3000" t="str">
            <v>CORONEL PILAR</v>
          </cell>
          <cell r="F3000" t="str">
            <v>CAXIAS DO SUL</v>
          </cell>
          <cell r="G3000">
            <v>43150</v>
          </cell>
          <cell r="H3000" t="str">
            <v>477.100.851.4</v>
          </cell>
          <cell r="I3000">
            <v>0</v>
          </cell>
          <cell r="K3000">
            <v>43150</v>
          </cell>
          <cell r="L3000" t="str">
            <v>GELÉIA DE UVA, MORANGO E AMORA</v>
          </cell>
          <cell r="M3000" t="str">
            <v xml:space="preserve">FRUTICULTURA </v>
          </cell>
          <cell r="O3000" t="str">
            <v>MARCIANO FERLA</v>
          </cell>
          <cell r="P3000" t="str">
            <v>54 99604 1027 / 99652 9799</v>
          </cell>
          <cell r="R3000" t="str">
            <v>VEGETAL</v>
          </cell>
          <cell r="U3000" t="str">
            <v>marcianoferla2@gmail.com</v>
          </cell>
          <cell r="V3000" t="str">
            <v>Linha São José, s/n, Zona Rural</v>
          </cell>
          <cell r="W3000" t="str">
            <v>95.726-000</v>
          </cell>
          <cell r="X3000" t="str">
            <v>ORGÂNICO CERTIFICADO</v>
          </cell>
        </row>
        <row r="3001">
          <cell r="C3001" t="str">
            <v>16.292/18</v>
          </cell>
          <cell r="D3001" t="str">
            <v>FAMILIAR ORGÂNICOS MARIANI</v>
          </cell>
          <cell r="E3001" t="str">
            <v>GARIBALDI</v>
          </cell>
          <cell r="F3001" t="str">
            <v>CAXIAS DO SUL</v>
          </cell>
          <cell r="G3001">
            <v>43157</v>
          </cell>
          <cell r="H3001" t="str">
            <v>050.106.869.4</v>
          </cell>
          <cell r="I3001">
            <v>1</v>
          </cell>
          <cell r="J3001">
            <v>43378</v>
          </cell>
          <cell r="K3001">
            <v>43157</v>
          </cell>
          <cell r="L3001" t="str">
            <v>VINHO, GELEIA, CONSERVAS E SUCOS</v>
          </cell>
          <cell r="M3001" t="str">
            <v>FRUTICULTURA E HORTICULTURA</v>
          </cell>
          <cell r="N3001" t="str">
            <v>Licença Municipal</v>
          </cell>
          <cell r="O3001" t="str">
            <v>SALETE TERESINHA ARRUDA DA SILVA</v>
          </cell>
          <cell r="P3001" t="str">
            <v>54 99677 3688</v>
          </cell>
          <cell r="R3001" t="str">
            <v>BEBIDAS/VEGETAL</v>
          </cell>
          <cell r="S3001" t="str">
            <v>VIGILÂNCIA SANITÁRIA / MAPA</v>
          </cell>
          <cell r="U3001" t="str">
            <v>lacantineta@terra.com.br</v>
          </cell>
          <cell r="V3001" t="str">
            <v>Linha Marcílio Dias s/n</v>
          </cell>
          <cell r="W3001" t="str">
            <v>95.720-000</v>
          </cell>
          <cell r="X3001" t="str">
            <v>ORGÂNICO CERTIFICADO</v>
          </cell>
        </row>
        <row r="3002">
          <cell r="C3002" t="str">
            <v>16.293/18</v>
          </cell>
          <cell r="D3002" t="str">
            <v>MEL ELITE</v>
          </cell>
          <cell r="E3002" t="str">
            <v>CAXIAS DO SUL</v>
          </cell>
          <cell r="F3002" t="str">
            <v>CAXIAS DO SUL</v>
          </cell>
          <cell r="G3002">
            <v>43175</v>
          </cell>
          <cell r="H3002" t="str">
            <v>029.107.536.3</v>
          </cell>
          <cell r="I3002">
            <v>1</v>
          </cell>
          <cell r="J3002">
            <v>44854</v>
          </cell>
          <cell r="K3002">
            <v>44854</v>
          </cell>
          <cell r="L3002" t="str">
            <v>MEL</v>
          </cell>
          <cell r="M3002" t="str">
            <v>APICULTURA</v>
          </cell>
          <cell r="N3002" t="str">
            <v>DNILA EMATER</v>
          </cell>
          <cell r="O3002" t="str">
            <v>TERESINHA MARIA FERREIRA</v>
          </cell>
          <cell r="P3002" t="str">
            <v>54 99972 6436 / 99928 3137</v>
          </cell>
          <cell r="R3002" t="str">
            <v>ANIMAL</v>
          </cell>
          <cell r="S3002" t="str">
            <v>SIM</v>
          </cell>
          <cell r="U3002" t="str">
            <v>jane@dbfm.adv.br</v>
          </cell>
          <cell r="V3002" t="str">
            <v>Zona Baldasso, S/N - Fazenda Souza</v>
          </cell>
          <cell r="W3002" t="str">
            <v>95.125-000</v>
          </cell>
          <cell r="X3002" t="str">
            <v>CONVENCIONAL</v>
          </cell>
        </row>
        <row r="3003">
          <cell r="C3003" t="str">
            <v>16.294/18</v>
          </cell>
          <cell r="D3003" t="str">
            <v>DELÍCIAS DA SERRA</v>
          </cell>
          <cell r="E3003" t="str">
            <v>BENTO GONÇALVES</v>
          </cell>
          <cell r="G3003">
            <v>43181</v>
          </cell>
          <cell r="H3003" t="str">
            <v>010.107.432.8</v>
          </cell>
          <cell r="I3003">
            <v>0</v>
          </cell>
          <cell r="K3003" t="str">
            <v>DESC</v>
          </cell>
          <cell r="L3003" t="str">
            <v>OVOS</v>
          </cell>
          <cell r="M3003" t="str">
            <v>AVICULTURA DE POSTURA</v>
          </cell>
          <cell r="O3003" t="str">
            <v>FABIANO DAL PONTE</v>
          </cell>
          <cell r="P3003" t="str">
            <v>54 99993 1867</v>
          </cell>
          <cell r="Q3003" t="str">
            <v>54 3454 1156</v>
          </cell>
          <cell r="R3003" t="str">
            <v>ANIMAL</v>
          </cell>
          <cell r="V3003" t="str">
            <v xml:space="preserve">Linha Eulália </v>
          </cell>
          <cell r="W3003" t="str">
            <v>95.700-000</v>
          </cell>
          <cell r="X3003" t="str">
            <v>CONVENCIONAL</v>
          </cell>
        </row>
        <row r="3004">
          <cell r="C3004" t="str">
            <v>16.295/18</v>
          </cell>
          <cell r="D3004" t="str">
            <v>FAMÍLIA MASSARO</v>
          </cell>
          <cell r="E3004" t="str">
            <v>SERAFINA CORRÊA</v>
          </cell>
          <cell r="G3004">
            <v>43185</v>
          </cell>
          <cell r="H3004" t="str">
            <v>135.102.824.0</v>
          </cell>
          <cell r="I3004">
            <v>0</v>
          </cell>
          <cell r="K3004" t="str">
            <v>DESC</v>
          </cell>
          <cell r="L3004" t="str">
            <v>OVOS</v>
          </cell>
          <cell r="M3004" t="str">
            <v>AVICULTURA DE POSTURA</v>
          </cell>
          <cell r="O3004" t="str">
            <v>ADOIR MARSSARO</v>
          </cell>
          <cell r="P3004" t="str">
            <v>54 99948 4383</v>
          </cell>
          <cell r="R3004" t="str">
            <v>ANIMAL</v>
          </cell>
          <cell r="V3004" t="str">
            <v>Linha Rio Grande, Capela Santo Antonio, s/n</v>
          </cell>
          <cell r="W3004" t="str">
            <v>99.250-000</v>
          </cell>
          <cell r="X3004" t="str">
            <v>CONVENCIONAL</v>
          </cell>
        </row>
        <row r="3005">
          <cell r="C3005" t="str">
            <v>16.296/18</v>
          </cell>
          <cell r="D3005" t="str">
            <v>FAMÍGLIA SOMACAL</v>
          </cell>
          <cell r="E3005" t="str">
            <v>MONTE BELO DO SUL</v>
          </cell>
          <cell r="F3005" t="str">
            <v>CAXIAS DO SUL</v>
          </cell>
          <cell r="G3005">
            <v>43196</v>
          </cell>
          <cell r="H3005" t="str">
            <v>374.101.777.0</v>
          </cell>
          <cell r="I3005">
            <v>0</v>
          </cell>
          <cell r="K3005">
            <v>43255</v>
          </cell>
          <cell r="L3005" t="str">
            <v>VINHO COLONIAL, SUCO DE UVA, ESPUMANTES, GRAPPA</v>
          </cell>
          <cell r="M3005" t="str">
            <v>VITIVINICULTURA</v>
          </cell>
          <cell r="O3005" t="str">
            <v>DIEGO SOMACAL</v>
          </cell>
          <cell r="P3005" t="str">
            <v>54 99606 8650</v>
          </cell>
          <cell r="Q3005" t="str">
            <v>54 3457 1050</v>
          </cell>
          <cell r="R3005" t="str">
            <v>BEBIDAS</v>
          </cell>
          <cell r="U3005" t="str">
            <v>grazisomacal@yahoo.com.br</v>
          </cell>
          <cell r="V3005" t="str">
            <v>Linha 80 da Leopoldina, s/n</v>
          </cell>
          <cell r="W3005" t="str">
            <v>95.718-000</v>
          </cell>
          <cell r="X3005" t="str">
            <v>CONVENCIONAL</v>
          </cell>
        </row>
        <row r="3006">
          <cell r="C3006" t="str">
            <v>16.297/18</v>
          </cell>
          <cell r="D3006" t="str">
            <v>FAMILIAR NONA DORILDE</v>
          </cell>
          <cell r="E3006" t="str">
            <v>BENTO GONÇALVES</v>
          </cell>
          <cell r="G3006">
            <v>43227</v>
          </cell>
          <cell r="H3006" t="str">
            <v>010.106.866.2</v>
          </cell>
          <cell r="I3006">
            <v>0</v>
          </cell>
          <cell r="K3006" t="str">
            <v>DESC</v>
          </cell>
          <cell r="L3006" t="str">
            <v>PANIFICADOS - BISCOITO PRESTÍGIO, BISCOITO DE MILHO, BISCOITO DE CÔCO, BISCOITO DE NATA, BISCOITO AMANTEIGADO</v>
          </cell>
          <cell r="M3006" t="str">
            <v>TRIGO</v>
          </cell>
          <cell r="O3006" t="str">
            <v>MARIA TERESINHA BRAGA GALLINA</v>
          </cell>
          <cell r="P3006" t="str">
            <v>54 98165 0195 / 98124 9873</v>
          </cell>
          <cell r="R3006" t="str">
            <v>VEGETAL</v>
          </cell>
          <cell r="V3006" t="str">
            <v>Linha Tomazi, Tuiuty</v>
          </cell>
          <cell r="W3006" t="str">
            <v>95.700-000</v>
          </cell>
          <cell r="X3006" t="str">
            <v>CONVENCIONAL</v>
          </cell>
        </row>
        <row r="3007">
          <cell r="C3007" t="str">
            <v>16.298/18</v>
          </cell>
          <cell r="D3007" t="str">
            <v>CARAVAGIO ALIMENTOS</v>
          </cell>
          <cell r="E3007" t="str">
            <v>PARAÍ</v>
          </cell>
          <cell r="F3007" t="str">
            <v>CAXIAS DO SUL</v>
          </cell>
          <cell r="G3007">
            <v>43245</v>
          </cell>
          <cell r="H3007" t="str">
            <v>210.101.219.1</v>
          </cell>
          <cell r="I3007">
            <v>0</v>
          </cell>
          <cell r="K3007">
            <v>43245</v>
          </cell>
          <cell r="L3007" t="str">
            <v>PANIFICADOS - BISCOITOS, RISÓLIS, SALGADOS, MASSA, PÃO E CUCA</v>
          </cell>
          <cell r="M3007" t="str">
            <v>TRIGO</v>
          </cell>
          <cell r="O3007" t="str">
            <v>UMBELINO PERETTI</v>
          </cell>
          <cell r="Q3007" t="str">
            <v>54 3477 2329</v>
          </cell>
          <cell r="R3007" t="str">
            <v>VEGETAL</v>
          </cell>
          <cell r="V3007" t="str">
            <v>Comunidade Barra Seca-Paraí-RS</v>
          </cell>
          <cell r="W3007" t="str">
            <v>95.360-000</v>
          </cell>
          <cell r="X3007" t="str">
            <v>CONVENCIONAL</v>
          </cell>
        </row>
        <row r="3008">
          <cell r="C3008" t="str">
            <v>16.299/18</v>
          </cell>
          <cell r="D3008" t="str">
            <v>OVOS COLONIAIS BEPI E GEMA</v>
          </cell>
          <cell r="E3008" t="str">
            <v>VILA FLORES</v>
          </cell>
          <cell r="F3008" t="str">
            <v>CAXIAS DO SUL</v>
          </cell>
          <cell r="G3008">
            <v>43249</v>
          </cell>
          <cell r="H3008" t="str">
            <v>328.100.628.2</v>
          </cell>
          <cell r="I3008">
            <v>1</v>
          </cell>
          <cell r="J3008">
            <v>43616</v>
          </cell>
          <cell r="K3008">
            <v>43616</v>
          </cell>
          <cell r="L3008" t="str">
            <v>OVOS</v>
          </cell>
          <cell r="M3008" t="str">
            <v>AVICULTURA DE POSTURA</v>
          </cell>
          <cell r="N3008" t="str">
            <v>Declaração de Isenção Municipal Nº01/2019 - Sec. Agric. Ind. E Comércio (ass. Sec Agric e Diretor Dep. Meio Ambiente</v>
          </cell>
          <cell r="O3008" t="str">
            <v>DAVIANE DE MORAIS</v>
          </cell>
          <cell r="P3008" t="str">
            <v>54 99670 2754</v>
          </cell>
          <cell r="Q3008" t="str">
            <v>54 3447 1181</v>
          </cell>
          <cell r="R3008" t="str">
            <v>ANIMAL</v>
          </cell>
          <cell r="V3008" t="str">
            <v>Linha Conde de Porto Alegre, S/Nº - São Lourenço</v>
          </cell>
          <cell r="W3008" t="str">
            <v>95.340-000</v>
          </cell>
          <cell r="X3008" t="str">
            <v>CONVENCIONAL</v>
          </cell>
        </row>
        <row r="3009">
          <cell r="C3009" t="str">
            <v>16.300/18</v>
          </cell>
          <cell r="D3009" t="str">
            <v>CANTINA SOMACAL</v>
          </cell>
          <cell r="E3009" t="str">
            <v>SERAFINA CORRÊA</v>
          </cell>
          <cell r="G3009">
            <v>43250</v>
          </cell>
          <cell r="H3009" t="str">
            <v>135.100.323.0</v>
          </cell>
          <cell r="I3009">
            <v>0</v>
          </cell>
          <cell r="J3009">
            <v>44749</v>
          </cell>
          <cell r="K3009" t="str">
            <v>DESC</v>
          </cell>
          <cell r="L3009" t="str">
            <v>VINHOS</v>
          </cell>
          <cell r="M3009" t="str">
            <v>VITIVINICULTURA</v>
          </cell>
          <cell r="N3009" t="str">
            <v>LO Mun nº 030/2021</v>
          </cell>
          <cell r="O3009" t="str">
            <v>SADI SOMACAL</v>
          </cell>
          <cell r="P3009" t="str">
            <v>54 9912 21708 / 99172 4831</v>
          </cell>
          <cell r="R3009" t="str">
            <v>BEBIDAS</v>
          </cell>
          <cell r="S3009" t="str">
            <v>MAPA</v>
          </cell>
          <cell r="V3009" t="str">
            <v>Linha Marechal Deodoro - Capela São Carlos, 660, Interior</v>
          </cell>
          <cell r="W3009" t="str">
            <v>99.250-000</v>
          </cell>
          <cell r="X3009" t="str">
            <v>CONVENCIONAL</v>
          </cell>
        </row>
        <row r="3010">
          <cell r="C3010" t="str">
            <v>16.301/18</v>
          </cell>
          <cell r="D3010" t="str">
            <v>LONORE DESTILADOS</v>
          </cell>
          <cell r="E3010" t="str">
            <v>NOVA PÁDUA</v>
          </cell>
          <cell r="F3010" t="str">
            <v>CAXIAS DO SUL</v>
          </cell>
          <cell r="G3010">
            <v>43255</v>
          </cell>
          <cell r="H3010" t="str">
            <v>381.000.364.8</v>
          </cell>
          <cell r="I3010">
            <v>1</v>
          </cell>
          <cell r="J3010">
            <v>44809</v>
          </cell>
          <cell r="K3010">
            <v>44809</v>
          </cell>
          <cell r="L3010" t="str">
            <v>DESTILADOS DIVERSOS</v>
          </cell>
          <cell r="M3010" t="str">
            <v>VITIVINICULTURA</v>
          </cell>
          <cell r="N3010" t="str">
            <v>SMMA - Mun</v>
          </cell>
          <cell r="O3010" t="str">
            <v>ANDERSON MAROSTICA</v>
          </cell>
          <cell r="P3010" t="str">
            <v>54 99607 9517</v>
          </cell>
          <cell r="R3010" t="str">
            <v>VEGETAL</v>
          </cell>
          <cell r="S3010" t="str">
            <v>MAPA</v>
          </cell>
          <cell r="U3010" t="str">
            <v>marostga@hotmail.com</v>
          </cell>
          <cell r="V3010" t="str">
            <v>Travessão Barra, s/nº - Zona Rural</v>
          </cell>
          <cell r="W3010" t="str">
            <v>95.275-000</v>
          </cell>
          <cell r="X3010" t="str">
            <v>CONVENCIONAL</v>
          </cell>
        </row>
        <row r="3011">
          <cell r="C3011" t="str">
            <v>16.302/18</v>
          </cell>
          <cell r="D3011" t="str">
            <v>FAMILIAR ZANOTTO</v>
          </cell>
          <cell r="E3011" t="str">
            <v>VISTA ALEGRE DO PRATA</v>
          </cell>
          <cell r="F3011" t="str">
            <v>CAXIAS DO SUL</v>
          </cell>
          <cell r="G3011">
            <v>43255</v>
          </cell>
          <cell r="H3011" t="str">
            <v>331.101.093.2</v>
          </cell>
          <cell r="I3011">
            <v>0</v>
          </cell>
          <cell r="K3011">
            <v>43196</v>
          </cell>
          <cell r="L3011" t="str">
            <v>PANIFICADOS - PÃES, CUCAS E MASSAS FRESCAS</v>
          </cell>
          <cell r="M3011" t="str">
            <v>TRIGO</v>
          </cell>
          <cell r="O3011" t="str">
            <v>SANDRA GRIZA ZANOTTO</v>
          </cell>
          <cell r="P3011" t="str">
            <v>54 99962 0457</v>
          </cell>
          <cell r="Q3011" t="str">
            <v>54 3478 1807</v>
          </cell>
          <cell r="R3011" t="str">
            <v>VEGETAL</v>
          </cell>
          <cell r="U3011" t="str">
            <v>zanottosandra301@gmail.com</v>
          </cell>
          <cell r="V3011" t="str">
            <v>Linha Bento Gonçalves, s/n, Capaela Caravagio</v>
          </cell>
          <cell r="W3011" t="str">
            <v>95.325-000</v>
          </cell>
          <cell r="X3011" t="str">
            <v>CONVENCIONAL</v>
          </cell>
        </row>
        <row r="3012">
          <cell r="C3012" t="str">
            <v>16.303/18</v>
          </cell>
          <cell r="D3012" t="str">
            <v>PÃO COLONIAL NA PALHA</v>
          </cell>
          <cell r="E3012" t="str">
            <v>BENTO GONÇALVES</v>
          </cell>
          <cell r="F3012" t="str">
            <v>CAXIAS DO SUL</v>
          </cell>
          <cell r="G3012">
            <v>43258</v>
          </cell>
          <cell r="H3012" t="str">
            <v>010.103.974.3</v>
          </cell>
          <cell r="I3012">
            <v>1</v>
          </cell>
          <cell r="J3012">
            <v>44077</v>
          </cell>
          <cell r="K3012">
            <v>43899</v>
          </cell>
          <cell r="L3012" t="str">
            <v>PANIFICADOS - PÃES E BISCOITOS</v>
          </cell>
          <cell r="M3012" t="str">
            <v>TRIGO</v>
          </cell>
          <cell r="N3012" t="str">
            <v>DNILA Nº 111/2019 - PEAF DACA</v>
          </cell>
          <cell r="O3012" t="str">
            <v>NATALINA BOHM CAVALETT</v>
          </cell>
          <cell r="P3012" t="str">
            <v>54 99905 6374</v>
          </cell>
          <cell r="Q3012" t="str">
            <v>54 3455 6374</v>
          </cell>
          <cell r="R3012" t="str">
            <v>VEGETAL</v>
          </cell>
          <cell r="S3012" t="str">
            <v>VIGILÂNCIA SANITÁRIA</v>
          </cell>
          <cell r="V3012" t="str">
            <v>Linha Palmeiro, s/n, São Pedro</v>
          </cell>
          <cell r="W3012" t="str">
            <v>95.700-000</v>
          </cell>
          <cell r="X3012" t="str">
            <v>CONVENCIONAL</v>
          </cell>
        </row>
        <row r="3013">
          <cell r="C3013" t="str">
            <v>16.304/18</v>
          </cell>
          <cell r="D3013" t="str">
            <v xml:space="preserve">NOSSA HORTA AGROINDÚSTRIA FAMILIAR </v>
          </cell>
          <cell r="E3013" t="str">
            <v>BENTO GONÇALVES</v>
          </cell>
          <cell r="F3013" t="str">
            <v>CAXIAS DO SUL</v>
          </cell>
          <cell r="G3013">
            <v>43258</v>
          </cell>
          <cell r="H3013" t="str">
            <v>010.107.779.3</v>
          </cell>
          <cell r="I3013">
            <v>1</v>
          </cell>
          <cell r="J3013">
            <v>43371</v>
          </cell>
          <cell r="K3013">
            <v>43371</v>
          </cell>
          <cell r="L3013" t="str">
            <v xml:space="preserve">AIPIM DESCASCADO </v>
          </cell>
          <cell r="M3013" t="str">
            <v>MANDIOCA</v>
          </cell>
          <cell r="N3013" t="str">
            <v>DECLARAÇÃO - 116/2020 SMMA</v>
          </cell>
          <cell r="O3013" t="str">
            <v>DANIELA DORIGON MEZADRI</v>
          </cell>
          <cell r="P3013" t="str">
            <v>54 99937 5348 / 99644 9973</v>
          </cell>
          <cell r="Q3013" t="str">
            <v>54 3455 6374</v>
          </cell>
          <cell r="R3013" t="str">
            <v>VEGETAL</v>
          </cell>
          <cell r="S3013" t="str">
            <v>VIGILÂNCIA SANITÁRIA</v>
          </cell>
          <cell r="V3013" t="str">
            <v>Linha Veríssimo de Matos s/n, Tuiuty</v>
          </cell>
          <cell r="W3013" t="str">
            <v>95.700-000</v>
          </cell>
          <cell r="X3013" t="str">
            <v>CONVENCIONAL</v>
          </cell>
        </row>
        <row r="3014">
          <cell r="C3014" t="str">
            <v>16.305/18</v>
          </cell>
          <cell r="D3014" t="str">
            <v>TONELA</v>
          </cell>
          <cell r="E3014" t="str">
            <v>CAXIAS DO SUL</v>
          </cell>
          <cell r="G3014">
            <v>43266</v>
          </cell>
          <cell r="H3014" t="str">
            <v>029.102.781.4</v>
          </cell>
          <cell r="I3014">
            <v>0</v>
          </cell>
          <cell r="K3014" t="str">
            <v>DESC</v>
          </cell>
          <cell r="L3014" t="str">
            <v>SUCOS</v>
          </cell>
          <cell r="M3014" t="str">
            <v>VITIVINICULTURA</v>
          </cell>
          <cell r="O3014" t="str">
            <v>MARILENA ZATTERA TONELLA</v>
          </cell>
          <cell r="P3014" t="str">
            <v>54 99121 7088</v>
          </cell>
          <cell r="R3014" t="str">
            <v>BEBIDAS</v>
          </cell>
          <cell r="U3014" t="str">
            <v>robertotonela@hotmail.com</v>
          </cell>
          <cell r="V3014" t="str">
            <v xml:space="preserve">São Gotardo, 180 - Vila Seca </v>
          </cell>
          <cell r="W3014" t="str">
            <v>95.140-000</v>
          </cell>
          <cell r="X3014" t="str">
            <v>CONVENCIONAL</v>
          </cell>
        </row>
        <row r="3015">
          <cell r="C3015" t="str">
            <v>16.306/18</v>
          </cell>
          <cell r="D3015" t="str">
            <v>MASSAS TEMARO</v>
          </cell>
          <cell r="E3015" t="str">
            <v>FLORES DA CUNHA</v>
          </cell>
          <cell r="F3015" t="str">
            <v>CAXIAS DO SUL</v>
          </cell>
          <cell r="G3015">
            <v>43269</v>
          </cell>
          <cell r="H3015" t="str">
            <v>048.106.835.0</v>
          </cell>
          <cell r="I3015">
            <v>1</v>
          </cell>
          <cell r="J3015">
            <v>43523</v>
          </cell>
          <cell r="K3015">
            <v>43523</v>
          </cell>
          <cell r="L3015" t="str">
            <v>MASSAS</v>
          </cell>
          <cell r="M3015" t="str">
            <v>TRIGO</v>
          </cell>
          <cell r="N3015" t="str">
            <v>Dispensa Municipal</v>
          </cell>
          <cell r="O3015" t="str">
            <v>ROSELI DE FATIMA ROMITTI BORDIN</v>
          </cell>
          <cell r="Q3015" t="str">
            <v>54 3292 4499</v>
          </cell>
          <cell r="R3015" t="str">
            <v>VEGETAL</v>
          </cell>
          <cell r="U3015" t="str">
            <v>massastemaro@bol.com.br</v>
          </cell>
          <cell r="V3015" t="str">
            <v>Lagoa Bella, s/n  - Rural</v>
          </cell>
          <cell r="W3015" t="str">
            <v>95.270-000</v>
          </cell>
          <cell r="X3015" t="str">
            <v>CONVENCIONAL</v>
          </cell>
        </row>
        <row r="3016">
          <cell r="C3016" t="str">
            <v>16.307/18</v>
          </cell>
          <cell r="D3016" t="str">
            <v>VINHOS TURRI</v>
          </cell>
          <cell r="E3016" t="str">
            <v>MONTE BELO DO SUL</v>
          </cell>
          <cell r="F3016" t="str">
            <v>CAXIAS DO SUL</v>
          </cell>
          <cell r="G3016">
            <v>43269</v>
          </cell>
          <cell r="H3016" t="str">
            <v>374.100.311.7</v>
          </cell>
          <cell r="I3016">
            <v>0</v>
          </cell>
          <cell r="K3016">
            <v>43269</v>
          </cell>
          <cell r="L3016" t="str">
            <v>VINHOS</v>
          </cell>
          <cell r="M3016" t="str">
            <v>VITIVINICULTURA</v>
          </cell>
          <cell r="O3016" t="str">
            <v>NARCISA ANETE CASAGRANDE TURRI</v>
          </cell>
          <cell r="P3016" t="str">
            <v>54 99976 7101</v>
          </cell>
          <cell r="Q3016" t="str">
            <v>54 3457 1619</v>
          </cell>
          <cell r="R3016" t="str">
            <v>BEBIDAS</v>
          </cell>
          <cell r="U3016" t="str">
            <v>ronaldoturri@terra.com.br</v>
          </cell>
          <cell r="V3016" t="str">
            <v>Capela N.S. da Saúde-la S. Barbara, s/n, Interior</v>
          </cell>
          <cell r="W3016" t="str">
            <v>95.718-000</v>
          </cell>
          <cell r="X3016" t="str">
            <v>CONVENCIONAL</v>
          </cell>
        </row>
        <row r="3017">
          <cell r="C3017" t="str">
            <v>16.308/18</v>
          </cell>
          <cell r="D3017" t="str">
            <v>NONA CÂNDIDA OVOS COLONIAIS</v>
          </cell>
          <cell r="E3017" t="str">
            <v>BENTO GONÇALVES</v>
          </cell>
          <cell r="G3017">
            <v>43273</v>
          </cell>
          <cell r="H3017" t="str">
            <v>010.108.214.2</v>
          </cell>
          <cell r="I3017">
            <v>0</v>
          </cell>
          <cell r="K3017" t="str">
            <v>DESC</v>
          </cell>
          <cell r="L3017" t="str">
            <v>OVOS</v>
          </cell>
          <cell r="M3017" t="str">
            <v>AVICULTURA DE POSTURA</v>
          </cell>
          <cell r="O3017" t="str">
            <v>DANIEL CAVALET CORREA</v>
          </cell>
          <cell r="P3017" t="str">
            <v>54 99964 6717</v>
          </cell>
          <cell r="Q3017" t="str">
            <v>54 3455 6319</v>
          </cell>
          <cell r="R3017" t="str">
            <v>ANIMAL</v>
          </cell>
          <cell r="V3017" t="str">
            <v>Linha Palmeiro, s/n, São Pedro</v>
          </cell>
          <cell r="W3017" t="str">
            <v>95.700-000</v>
          </cell>
          <cell r="X3017" t="str">
            <v>CONVENCIONAL</v>
          </cell>
        </row>
        <row r="3018">
          <cell r="C3018" t="str">
            <v>16.309/18</v>
          </cell>
          <cell r="D3018" t="str">
            <v>VINHOS COLONIAIS ORGALINDO BETTU</v>
          </cell>
          <cell r="E3018" t="str">
            <v>GARIBALDI</v>
          </cell>
          <cell r="F3018" t="str">
            <v>CAXIAS DO SUL</v>
          </cell>
          <cell r="G3018">
            <v>43273</v>
          </cell>
          <cell r="H3018" t="str">
            <v>050.106.973.9</v>
          </cell>
          <cell r="I3018">
            <v>1</v>
          </cell>
          <cell r="J3018">
            <v>43864</v>
          </cell>
          <cell r="K3018">
            <v>43892</v>
          </cell>
          <cell r="L3018" t="str">
            <v>VINHOS</v>
          </cell>
          <cell r="M3018" t="str">
            <v>VITIVINICULTURA</v>
          </cell>
          <cell r="N3018" t="str">
            <v>DNILA N° N° 102/2019 - PEAF DACA</v>
          </cell>
          <cell r="O3018" t="str">
            <v>ORGALINDO BETTU</v>
          </cell>
          <cell r="P3018" t="str">
            <v>54 99630 4152</v>
          </cell>
          <cell r="R3018" t="str">
            <v>BEBIDAS</v>
          </cell>
          <cell r="U3018" t="str">
            <v>betuvinhosnobres@gmail.com</v>
          </cell>
          <cell r="V3018" t="str">
            <v>Linha São Jorge, s/n, Interior</v>
          </cell>
          <cell r="W3018" t="str">
            <v>95.720-000</v>
          </cell>
          <cell r="X3018" t="str">
            <v>CONVENCIONAL</v>
          </cell>
        </row>
        <row r="3019">
          <cell r="C3019" t="str">
            <v>16.310/18</v>
          </cell>
          <cell r="D3019" t="str">
            <v>VINHOS ODIRLEI FONTANA</v>
          </cell>
          <cell r="E3019" t="str">
            <v>GARIBALDI</v>
          </cell>
          <cell r="F3019" t="str">
            <v>CAXIAS DO SUL</v>
          </cell>
          <cell r="G3019">
            <v>43273</v>
          </cell>
          <cell r="H3019" t="str">
            <v>050.105.641.6</v>
          </cell>
          <cell r="I3019">
            <v>1</v>
          </cell>
          <cell r="J3019">
            <v>43717</v>
          </cell>
          <cell r="K3019">
            <v>43717</v>
          </cell>
          <cell r="L3019" t="str">
            <v>VINHOS</v>
          </cell>
          <cell r="M3019" t="str">
            <v>VITIVINICULTURA</v>
          </cell>
          <cell r="N3019" t="str">
            <v>DAANI N° 073/2019 - PEAF DACA</v>
          </cell>
          <cell r="O3019" t="str">
            <v xml:space="preserve">ODIRLEI FONTANA </v>
          </cell>
          <cell r="P3019" t="str">
            <v>54 99906 6742</v>
          </cell>
          <cell r="Q3019" t="str">
            <v>54 3464 1453</v>
          </cell>
          <cell r="R3019" t="str">
            <v>BEBIDAS</v>
          </cell>
          <cell r="S3019" t="str">
            <v>MAPA</v>
          </cell>
          <cell r="V3019" t="str">
            <v>Linha Marcorama, s/n, Interior</v>
          </cell>
          <cell r="W3019" t="str">
            <v>95.720-000</v>
          </cell>
          <cell r="X3019" t="str">
            <v>CONVENCIONAL</v>
          </cell>
        </row>
        <row r="3020">
          <cell r="C3020" t="str">
            <v>16.311/18</v>
          </cell>
          <cell r="D3020" t="str">
            <v>DO NONO</v>
          </cell>
          <cell r="E3020" t="str">
            <v>MONTE BELO DO SUL</v>
          </cell>
          <cell r="F3020" t="str">
            <v>CAXIAS DO SUL</v>
          </cell>
          <cell r="G3020">
            <v>43276</v>
          </cell>
          <cell r="H3020" t="str">
            <v>102.375.088.6</v>
          </cell>
          <cell r="I3020">
            <v>0</v>
          </cell>
          <cell r="K3020">
            <v>43276</v>
          </cell>
          <cell r="L3020" t="str">
            <v>VINHOS</v>
          </cell>
          <cell r="M3020" t="str">
            <v>VITIVINICULTURA</v>
          </cell>
          <cell r="O3020" t="str">
            <v>ANGELO ANTENOR GNOATO</v>
          </cell>
          <cell r="Q3020" t="str">
            <v>54 3457 1411</v>
          </cell>
          <cell r="R3020" t="str">
            <v>BEBIDAS</v>
          </cell>
          <cell r="V3020" t="str">
            <v>Capela São José - Linha Argemiro Alta</v>
          </cell>
          <cell r="W3020" t="str">
            <v>95.718-000</v>
          </cell>
          <cell r="X3020" t="str">
            <v>CONVENCIONAL</v>
          </cell>
        </row>
        <row r="3021">
          <cell r="C3021" t="str">
            <v>16.312/18</v>
          </cell>
          <cell r="D3021" t="str">
            <v>DOCE SABOR</v>
          </cell>
          <cell r="E3021" t="str">
            <v>VILA FLORES</v>
          </cell>
          <cell r="F3021" t="str">
            <v>CAXIAS DO SUL</v>
          </cell>
          <cell r="G3021">
            <v>43276</v>
          </cell>
          <cell r="H3021" t="str">
            <v>328.100.128.0</v>
          </cell>
          <cell r="I3021">
            <v>1</v>
          </cell>
          <cell r="J3021">
            <v>43423</v>
          </cell>
          <cell r="K3021">
            <v>44598</v>
          </cell>
          <cell r="L3021" t="str">
            <v>MEL</v>
          </cell>
          <cell r="M3021" t="str">
            <v>APICULTURA</v>
          </cell>
          <cell r="N3021" t="str">
            <v>DAANI Nº 34/2018 - PEAF DACA</v>
          </cell>
          <cell r="O3021" t="str">
            <v>EZALDETE GABRIELLI SALAMI</v>
          </cell>
          <cell r="P3021" t="str">
            <v>54 99175 5145</v>
          </cell>
          <cell r="Q3021" t="str">
            <v>54 3447 1240</v>
          </cell>
          <cell r="R3021" t="str">
            <v>ANIMAL</v>
          </cell>
          <cell r="U3021" t="str">
            <v>mateussalami@gmail.com</v>
          </cell>
          <cell r="V3021" t="str">
            <v>Linha Conde de Porto Alegre, Faixa Azul</v>
          </cell>
          <cell r="W3021" t="str">
            <v>95.340-000</v>
          </cell>
          <cell r="X3021" t="str">
            <v>CONVENCIONAL</v>
          </cell>
        </row>
        <row r="3022">
          <cell r="C3022" t="str">
            <v>16.313/18</v>
          </cell>
          <cell r="D3022" t="str">
            <v>LOVATTO E BIESEK</v>
          </cell>
          <cell r="E3022" t="str">
            <v>FARROUPILHA</v>
          </cell>
          <cell r="F3022" t="str">
            <v>CAXIAS DO SUL</v>
          </cell>
          <cell r="G3022">
            <v>43285</v>
          </cell>
          <cell r="H3022" t="str">
            <v>045.103.856.8</v>
          </cell>
          <cell r="I3022">
            <v>1</v>
          </cell>
          <cell r="J3022">
            <v>44211</v>
          </cell>
          <cell r="K3022">
            <v>44127</v>
          </cell>
          <cell r="L3022" t="str">
            <v>GELÉIA, FRUTA CONGELADA, FIGADA, PASTA DE ALHO, ALHO NEGRO</v>
          </cell>
          <cell r="M3022" t="str">
            <v>MORANGO, MIRTILO, AMORA, FIGO, FRAMBOESA E ALHO</v>
          </cell>
          <cell r="N3022" t="str">
            <v>PARECER - PROCESSO ADMINISTRATIVO 8930/2020</v>
          </cell>
          <cell r="O3022" t="str">
            <v>PEDRO JOSÉ LOVATTO</v>
          </cell>
          <cell r="P3022" t="str">
            <v>54 99982 0740</v>
          </cell>
          <cell r="R3022" t="str">
            <v>VEGETAL</v>
          </cell>
          <cell r="S3022" t="str">
            <v>VIGILÂNCIA SANITÁRIA</v>
          </cell>
          <cell r="U3022" t="str">
            <v>pedrolovatto@yahoo.com.br</v>
          </cell>
          <cell r="V3022" t="str">
            <v>Linha São Luiz, s/n, 3º distrito</v>
          </cell>
          <cell r="W3022" t="str">
            <v>95.180-000</v>
          </cell>
          <cell r="X3022" t="str">
            <v>ORGÂNICO CERTIFICADO</v>
          </cell>
        </row>
        <row r="3023">
          <cell r="C3023" t="str">
            <v>16.314/18</v>
          </cell>
          <cell r="D3023" t="str">
            <v>QUEIJARIA TRADIÇÃO</v>
          </cell>
          <cell r="E3023" t="str">
            <v>NOVA PETRÓPOLIS</v>
          </cell>
          <cell r="G3023">
            <v>43293</v>
          </cell>
          <cell r="H3023" t="str">
            <v>084.105.610.2</v>
          </cell>
          <cell r="I3023">
            <v>0</v>
          </cell>
          <cell r="K3023" t="str">
            <v>DESC</v>
          </cell>
          <cell r="L3023" t="str">
            <v>QUEIJO E DOCE DE LEITE</v>
          </cell>
          <cell r="M3023" t="str">
            <v>BOVINOCULTURA DE LEITE</v>
          </cell>
          <cell r="O3023" t="str">
            <v>MARCOS SEEFELD</v>
          </cell>
          <cell r="P3023" t="str">
            <v>54 98425 3476</v>
          </cell>
          <cell r="R3023" t="str">
            <v>ANIMAL</v>
          </cell>
          <cell r="U3023" t="str">
            <v>queijariatradicaonp@gmail.com</v>
          </cell>
          <cell r="V3023" t="str">
            <v>Rua Willibaldo Altreider, 600 - Nove Colônias</v>
          </cell>
          <cell r="W3023" t="str">
            <v>95.150-000</v>
          </cell>
          <cell r="X3023" t="str">
            <v>CONVENCIONAL</v>
          </cell>
        </row>
        <row r="3024">
          <cell r="C3024" t="str">
            <v>16.315/18</v>
          </cell>
          <cell r="D3024" t="str">
            <v>VOLMAR ANTÔNIO LORENZET</v>
          </cell>
          <cell r="E3024" t="str">
            <v>FLORES DA CUNHA</v>
          </cell>
          <cell r="F3024" t="str">
            <v>CAXIAS DO SUL</v>
          </cell>
          <cell r="G3024">
            <v>43305</v>
          </cell>
          <cell r="H3024" t="str">
            <v>048.104.087.0</v>
          </cell>
          <cell r="I3024">
            <v>1</v>
          </cell>
          <cell r="J3024">
            <v>44215</v>
          </cell>
          <cell r="K3024">
            <v>44215</v>
          </cell>
          <cell r="L3024" t="str">
            <v>VINHOS</v>
          </cell>
          <cell r="M3024" t="str">
            <v>VITIVINICULTURA</v>
          </cell>
          <cell r="N3024" t="str">
            <v>DNILA Nº 137/2020 - PEAF DACA</v>
          </cell>
          <cell r="O3024" t="str">
            <v>VOLMAR ANTÔNIO LORENZET</v>
          </cell>
          <cell r="P3024" t="str">
            <v>54 99620 2950</v>
          </cell>
          <cell r="R3024" t="str">
            <v>BEBIDAS</v>
          </cell>
          <cell r="U3024" t="str">
            <v>volmarlorenzet@gmail.com</v>
          </cell>
          <cell r="V3024" t="str">
            <v>Travessão Carvalho, s/nº - Interior</v>
          </cell>
          <cell r="W3024" t="str">
            <v>95.270-000</v>
          </cell>
          <cell r="X3024" t="str">
            <v>CONVENCIONAL</v>
          </cell>
        </row>
        <row r="3025">
          <cell r="C3025" t="str">
            <v>16.316/18</v>
          </cell>
          <cell r="D3025" t="str">
            <v>ANTONIETA MARIA DANI CAVALLI</v>
          </cell>
          <cell r="E3025" t="str">
            <v>FLORES DA CUNHA</v>
          </cell>
          <cell r="G3025">
            <v>43319</v>
          </cell>
          <cell r="H3025" t="str">
            <v>048.103.860.4</v>
          </cell>
          <cell r="I3025">
            <v>0</v>
          </cell>
          <cell r="K3025" t="str">
            <v>DESC</v>
          </cell>
          <cell r="L3025" t="str">
            <v xml:space="preserve">GELÉIA </v>
          </cell>
          <cell r="M3025" t="str">
            <v>VITIVINICULTURA E FRUTICULTURA</v>
          </cell>
          <cell r="O3025" t="str">
            <v>ANTONIETA MARIA DANI CAVALLI</v>
          </cell>
          <cell r="P3025" t="str">
            <v>54 99169 3701</v>
          </cell>
          <cell r="Q3025" t="str">
            <v>54 3292 9632</v>
          </cell>
          <cell r="R3025" t="str">
            <v>VEGETAL</v>
          </cell>
          <cell r="V3025" t="str">
            <v>Rua Pescara, 300 - São Gotardo</v>
          </cell>
          <cell r="W3025" t="str">
            <v>95.270-000</v>
          </cell>
          <cell r="X3025" t="str">
            <v>CONVENCIONAL</v>
          </cell>
        </row>
        <row r="3026">
          <cell r="C3026" t="str">
            <v>16.317/18</v>
          </cell>
          <cell r="D3026" t="str">
            <v>IRACILDES GILIOLI</v>
          </cell>
          <cell r="E3026" t="str">
            <v>ANTÔNIO PRADO</v>
          </cell>
          <cell r="F3026" t="str">
            <v>CAXIAS DO SUL</v>
          </cell>
          <cell r="G3026">
            <v>43319</v>
          </cell>
          <cell r="H3026" t="str">
            <v>003.103.846.8</v>
          </cell>
          <cell r="I3026">
            <v>1</v>
          </cell>
          <cell r="J3026">
            <v>44006</v>
          </cell>
          <cell r="K3026">
            <v>44006</v>
          </cell>
          <cell r="L3026" t="str">
            <v>PANIFICADOS - PÃES, CUCAS, SONHOS</v>
          </cell>
          <cell r="M3026" t="str">
            <v>TRIGO</v>
          </cell>
          <cell r="N3026" t="str">
            <v>Isenção Municipal</v>
          </cell>
          <cell r="O3026" t="str">
            <v>IRACILDES DE LURDES DUARTE DE GODOI GILIOLI</v>
          </cell>
          <cell r="P3026" t="str">
            <v>54 99675 1730</v>
          </cell>
          <cell r="R3026" t="str">
            <v>VEGETAL</v>
          </cell>
          <cell r="S3026" t="str">
            <v>VIGILÂNCIA SANITÁRIA</v>
          </cell>
          <cell r="V3026" t="str">
            <v>Linha São Jorge, s/n, Interior</v>
          </cell>
          <cell r="W3026" t="str">
            <v>95.250-000</v>
          </cell>
          <cell r="X3026" t="str">
            <v>CONVENCIONAL</v>
          </cell>
        </row>
        <row r="3027">
          <cell r="C3027" t="str">
            <v>16.318/18</v>
          </cell>
          <cell r="D3027" t="str">
            <v>FAMILIAR REGINA MASSAS &amp; CIA</v>
          </cell>
          <cell r="E3027" t="str">
            <v>BENTO GONÇALVES</v>
          </cell>
          <cell r="F3027" t="str">
            <v>CAXIAS DO SUL</v>
          </cell>
          <cell r="G3027">
            <v>43319</v>
          </cell>
          <cell r="H3027" t="str">
            <v>010.106.859.0</v>
          </cell>
          <cell r="I3027">
            <v>1</v>
          </cell>
          <cell r="J3027">
            <v>43564</v>
          </cell>
          <cell r="K3027">
            <v>43712</v>
          </cell>
          <cell r="L3027" t="str">
            <v>MASSAS FRESCAS, CAPELETTI, TORTÉI, PIEN, SALGADOS</v>
          </cell>
          <cell r="M3027" t="str">
            <v>TRIGO</v>
          </cell>
          <cell r="N3027" t="str">
            <v>DAANI N° 061/2019 - PEAF DACA</v>
          </cell>
          <cell r="O3027" t="str">
            <v>RENÔR COMPARIN</v>
          </cell>
          <cell r="P3027" t="str">
            <v>54 99614 6235 / 99999 2361</v>
          </cell>
          <cell r="Q3027" t="str">
            <v>54 3455 6311</v>
          </cell>
          <cell r="R3027" t="str">
            <v>VEGETAL</v>
          </cell>
          <cell r="S3027" t="str">
            <v>VIGILÂNCIA SANITÁRIA</v>
          </cell>
          <cell r="V3027" t="str">
            <v>Linha Palmeiro, s/nº - São Pedro</v>
          </cell>
          <cell r="W3027" t="str">
            <v>95.700-000</v>
          </cell>
          <cell r="X3027" t="str">
            <v>CONVENCIONAL</v>
          </cell>
        </row>
        <row r="3028">
          <cell r="C3028" t="str">
            <v>16.319/18</v>
          </cell>
          <cell r="D3028" t="str">
            <v>VINHOS ANGHEBEN</v>
          </cell>
          <cell r="E3028" t="str">
            <v>SÃO VALENTIM DO SUL</v>
          </cell>
          <cell r="F3028" t="str">
            <v>CAXIAS DO SUL</v>
          </cell>
          <cell r="G3028">
            <v>43319</v>
          </cell>
          <cell r="H3028" t="str">
            <v>412.100.244.9</v>
          </cell>
          <cell r="I3028">
            <v>0</v>
          </cell>
          <cell r="K3028">
            <v>43289</v>
          </cell>
          <cell r="L3028" t="str">
            <v>VINHOS</v>
          </cell>
          <cell r="M3028" t="str">
            <v>VITIVINICULTURA</v>
          </cell>
          <cell r="O3028" t="str">
            <v>ISMAEL ANGHEBEN</v>
          </cell>
          <cell r="Q3028" t="str">
            <v>54 3472 1149</v>
          </cell>
          <cell r="R3028" t="str">
            <v>BEBIDAS</v>
          </cell>
          <cell r="V3028" t="str">
            <v xml:space="preserve">Linha São Jerônimo, s/nº </v>
          </cell>
          <cell r="W3028" t="str">
            <v>99.240-000</v>
          </cell>
          <cell r="X3028" t="str">
            <v>CONVENCIONAL</v>
          </cell>
        </row>
        <row r="3029">
          <cell r="C3029" t="str">
            <v>16.320/18</v>
          </cell>
          <cell r="D3029" t="str">
            <v>FAMILIAR C'ALMA COISAS GOSTOSAS</v>
          </cell>
          <cell r="E3029" t="str">
            <v>BENTO GONÇALVES</v>
          </cell>
          <cell r="G3029">
            <v>43319</v>
          </cell>
          <cell r="H3029" t="str">
            <v>010.107.703.3</v>
          </cell>
          <cell r="I3029">
            <v>0</v>
          </cell>
          <cell r="K3029" t="str">
            <v>DESC</v>
          </cell>
          <cell r="L3029" t="str">
            <v>PANIFICADOS - PÃES, BISCOITOS; GELÉIA</v>
          </cell>
          <cell r="M3029" t="str">
            <v>TRIGO E FRUTICULTURA</v>
          </cell>
          <cell r="O3029" t="str">
            <v>JOSÉ ANTÔNIO ROSSATO</v>
          </cell>
          <cell r="P3029" t="str">
            <v>54 99149 5091 / 99126 7216</v>
          </cell>
          <cell r="Q3029" t="str">
            <v>54 3454 1186</v>
          </cell>
          <cell r="R3029" t="str">
            <v>VEGETAL</v>
          </cell>
          <cell r="V3029" t="str">
            <v>Linha Eulália, s/n - Faria Lemos</v>
          </cell>
          <cell r="W3029" t="str">
            <v>95.700-000</v>
          </cell>
          <cell r="X3029" t="str">
            <v>CONVENCIONAL</v>
          </cell>
        </row>
        <row r="3030">
          <cell r="C3030" t="str">
            <v>16.321/18</v>
          </cell>
          <cell r="D3030" t="str">
            <v>CANTINA COLONIAL VIDEIRAS CARRARO</v>
          </cell>
          <cell r="E3030" t="str">
            <v>BENTO GONÇALVES</v>
          </cell>
          <cell r="F3030" t="str">
            <v>CAXIAS DO SUL</v>
          </cell>
          <cell r="G3030">
            <v>43320</v>
          </cell>
          <cell r="H3030" t="str">
            <v>010.100.532.6</v>
          </cell>
          <cell r="I3030">
            <v>1</v>
          </cell>
          <cell r="J3030">
            <v>44097</v>
          </cell>
          <cell r="K3030">
            <v>44097</v>
          </cell>
          <cell r="L3030" t="str">
            <v>VINHOS</v>
          </cell>
          <cell r="M3030" t="str">
            <v>VITIVINICULTURA</v>
          </cell>
          <cell r="N3030" t="str">
            <v>DAANI N° 038/2018 - PEAF DACA</v>
          </cell>
          <cell r="O3030" t="str">
            <v>ROBERTO CARRARO</v>
          </cell>
          <cell r="P3030" t="str">
            <v>54 98407 2536 / 99988 3485</v>
          </cell>
          <cell r="R3030" t="str">
            <v>BEBIDAS</v>
          </cell>
          <cell r="S3030" t="str">
            <v>MAPA</v>
          </cell>
          <cell r="V3030" t="str">
            <v>Linha 40 da Leopoldina, s/nº</v>
          </cell>
          <cell r="W3030" t="str">
            <v>95.700-000</v>
          </cell>
          <cell r="X3030" t="str">
            <v>CONVENCIONAL</v>
          </cell>
        </row>
        <row r="3031">
          <cell r="C3031" t="str">
            <v>16.322/18</v>
          </cell>
          <cell r="D3031" t="str">
            <v>BIOSABORES</v>
          </cell>
          <cell r="E3031" t="str">
            <v>BENTO GONÇALVES</v>
          </cell>
          <cell r="F3031" t="str">
            <v>CAXIAS DO SUL</v>
          </cell>
          <cell r="G3031">
            <v>43320</v>
          </cell>
          <cell r="H3031" t="str">
            <v>010.109.142.7</v>
          </cell>
          <cell r="I3031">
            <v>1</v>
          </cell>
          <cell r="J3031">
            <v>43843</v>
          </cell>
          <cell r="K3031">
            <v>44791</v>
          </cell>
          <cell r="L3031" t="str">
            <v>VINHOS</v>
          </cell>
          <cell r="M3031" t="str">
            <v>VITIVINICULTURA</v>
          </cell>
          <cell r="N3031" t="str">
            <v>DNILA N° 104/2019 - PEAF DACA</v>
          </cell>
          <cell r="O3031" t="str">
            <v>MARINA GALLIAN</v>
          </cell>
          <cell r="P3031" t="str">
            <v>48 99148 9290 / 99699 4667</v>
          </cell>
          <cell r="R3031" t="str">
            <v>BEBIDAS</v>
          </cell>
          <cell r="V3031" t="str">
            <v>Linha 15 da Graciema - Vale dos Vinhedos</v>
          </cell>
          <cell r="W3031" t="str">
            <v>95.700-000</v>
          </cell>
          <cell r="X3031" t="str">
            <v>CONVENCIONAL</v>
          </cell>
        </row>
        <row r="3032">
          <cell r="C3032" t="str">
            <v>16.323/18</v>
          </cell>
          <cell r="D3032" t="str">
            <v>LATICÍNIO GARBIN</v>
          </cell>
          <cell r="E3032" t="str">
            <v>FLORES DA CUNHA</v>
          </cell>
          <cell r="F3032" t="str">
            <v>CAXIAS DO SUL</v>
          </cell>
          <cell r="G3032">
            <v>43320</v>
          </cell>
          <cell r="H3032" t="str">
            <v>048.104.006.4</v>
          </cell>
          <cell r="I3032">
            <v>1</v>
          </cell>
          <cell r="J3032">
            <v>43356</v>
          </cell>
          <cell r="K3032">
            <v>43356</v>
          </cell>
          <cell r="L3032" t="str">
            <v>QUEIJO EMPANADO</v>
          </cell>
          <cell r="M3032" t="str">
            <v>BOVINOCULTURA DE LEITE</v>
          </cell>
          <cell r="N3032" t="str">
            <v>Licença Municipal</v>
          </cell>
          <cell r="O3032" t="str">
            <v>ELISA MARIA GARBIN CARDOSO</v>
          </cell>
          <cell r="P3032" t="str">
            <v>54 99116 6883</v>
          </cell>
          <cell r="Q3032" t="str">
            <v>54 3026 6912</v>
          </cell>
          <cell r="R3032" t="str">
            <v>ANIMAL</v>
          </cell>
          <cell r="S3032" t="str">
            <v>SIM</v>
          </cell>
          <cell r="U3032" t="str">
            <v>elisa.garbim@hotmail.com</v>
          </cell>
          <cell r="V3032" t="str">
            <v>Travessão Entre Rios , s/nº - Mato Perso</v>
          </cell>
          <cell r="W3032" t="str">
            <v>95.270-000</v>
          </cell>
          <cell r="X3032" t="str">
            <v>CONVENCIONAL</v>
          </cell>
        </row>
        <row r="3033">
          <cell r="C3033" t="str">
            <v>16.324/18</v>
          </cell>
          <cell r="D3033" t="str">
            <v>CANTINA BONATTO</v>
          </cell>
          <cell r="E3033" t="str">
            <v>NOVA PRATA</v>
          </cell>
          <cell r="F3033" t="str">
            <v>CAXIAS DO SUL</v>
          </cell>
          <cell r="G3033">
            <v>43333</v>
          </cell>
          <cell r="H3033" t="str">
            <v>085.104.761.0</v>
          </cell>
          <cell r="I3033">
            <v>0</v>
          </cell>
          <cell r="K3033">
            <v>43333</v>
          </cell>
          <cell r="L3033" t="str">
            <v>VINHO E SUCO</v>
          </cell>
          <cell r="M3033" t="str">
            <v>VITIVINICULTURA</v>
          </cell>
          <cell r="O3033" t="str">
            <v>IRINEO SÉRGIO BONATTO</v>
          </cell>
          <cell r="P3033" t="str">
            <v>54 99912 4304</v>
          </cell>
          <cell r="R3033" t="str">
            <v>BEBIDAS</v>
          </cell>
          <cell r="V3033" t="str">
            <v>Comunidade do Carmo, s/nº - 1º Distrito</v>
          </cell>
          <cell r="W3033" t="str">
            <v>95.320-000</v>
          </cell>
          <cell r="X3033" t="str">
            <v>CONVENCIONAL</v>
          </cell>
        </row>
        <row r="3034">
          <cell r="C3034" t="str">
            <v>16.325/18</v>
          </cell>
          <cell r="D3034" t="str">
            <v>VINÍCOLA MUTHIEL</v>
          </cell>
          <cell r="E3034" t="str">
            <v>NOVA ROMA DO SUL</v>
          </cell>
          <cell r="G3034">
            <v>43333</v>
          </cell>
          <cell r="H3034" t="str">
            <v>295.000.374.0</v>
          </cell>
          <cell r="I3034">
            <v>0</v>
          </cell>
          <cell r="J3034">
            <v>44173</v>
          </cell>
          <cell r="K3034" t="str">
            <v>DESC</v>
          </cell>
          <cell r="L3034" t="str">
            <v>VINHO E SUCO</v>
          </cell>
          <cell r="M3034" t="str">
            <v xml:space="preserve">VITIVINICULTURA </v>
          </cell>
          <cell r="N3034" t="str">
            <v>LO Smama nº 14/2019</v>
          </cell>
          <cell r="O3034" t="str">
            <v>FÁTIMA DE BASTIANI COMIN</v>
          </cell>
          <cell r="P3034" t="str">
            <v>54 99917 5105</v>
          </cell>
          <cell r="Q3034" t="str">
            <v>54 3294 1502</v>
          </cell>
          <cell r="R3034" t="str">
            <v>BEBIDAS</v>
          </cell>
          <cell r="S3034" t="str">
            <v>MAPA</v>
          </cell>
          <cell r="U3034" t="str">
            <v>vinicolamuthiel@gmail.com</v>
          </cell>
          <cell r="V3034" t="str">
            <v>Linha Carlos Leopoldo, 1.340 - Centro</v>
          </cell>
          <cell r="W3034" t="str">
            <v>95.260-000</v>
          </cell>
          <cell r="X3034" t="str">
            <v>CONVENCIONAL</v>
          </cell>
        </row>
        <row r="3035">
          <cell r="C3035" t="str">
            <v>16.326/18</v>
          </cell>
          <cell r="D3035" t="str">
            <v xml:space="preserve">DIRCEU AVELINO DAL BO </v>
          </cell>
          <cell r="E3035" t="str">
            <v>FLORES DA CUNHA</v>
          </cell>
          <cell r="F3035" t="str">
            <v>CAXIAS DO SUL</v>
          </cell>
          <cell r="G3035">
            <v>43348</v>
          </cell>
          <cell r="H3035" t="str">
            <v>048.103.489.7</v>
          </cell>
          <cell r="I3035">
            <v>1</v>
          </cell>
          <cell r="J3035">
            <v>44001</v>
          </cell>
          <cell r="K3035">
            <v>44001</v>
          </cell>
          <cell r="L3035" t="str">
            <v>SCHIMIER DE  FIGO, UVA, ABÓBORA, GOIABA</v>
          </cell>
          <cell r="M3035" t="str">
            <v xml:space="preserve">FRUTICULTURA </v>
          </cell>
          <cell r="N3035" t="str">
            <v>Isenção Municipal</v>
          </cell>
          <cell r="O3035" t="str">
            <v>DIRCEU AVELINO DAL BO</v>
          </cell>
          <cell r="P3035" t="str">
            <v>54 99999 8766</v>
          </cell>
          <cell r="R3035" t="str">
            <v>VEGETAL</v>
          </cell>
          <cell r="S3035" t="str">
            <v>VIGILÂNCIA SANITÁRIA</v>
          </cell>
          <cell r="V3035" t="str">
            <v>São João, s/nº - Trav. Cavour</v>
          </cell>
          <cell r="W3035" t="str">
            <v>95.270-000</v>
          </cell>
          <cell r="X3035" t="str">
            <v>CONVENCIONAL</v>
          </cell>
        </row>
        <row r="3036">
          <cell r="C3036" t="str">
            <v>16.327/18</v>
          </cell>
          <cell r="D3036" t="str">
            <v xml:space="preserve">FÊNIX </v>
          </cell>
          <cell r="E3036" t="str">
            <v>SÃO MARCOS</v>
          </cell>
          <cell r="F3036" t="str">
            <v>CAXIAS DO SUL</v>
          </cell>
          <cell r="G3036">
            <v>43348</v>
          </cell>
          <cell r="H3036" t="str">
            <v>224.102.209.2</v>
          </cell>
          <cell r="I3036">
            <v>1</v>
          </cell>
          <cell r="J3036">
            <v>43985</v>
          </cell>
          <cell r="K3036">
            <v>43896</v>
          </cell>
          <cell r="L3036" t="str">
            <v>MANDIOCA</v>
          </cell>
          <cell r="M3036" t="str">
            <v>MANDIOCA</v>
          </cell>
          <cell r="N3036" t="str">
            <v>DNILA Nº 134/2020 - PEAF DACA</v>
          </cell>
          <cell r="O3036" t="str">
            <v>IVANIR MICHELON</v>
          </cell>
          <cell r="P3036" t="str">
            <v>54 99181 4529</v>
          </cell>
          <cell r="R3036" t="str">
            <v>VEGETAL</v>
          </cell>
          <cell r="U3036" t="str">
            <v>ivanirvivi@gmail.com</v>
          </cell>
          <cell r="V3036" t="str">
            <v>Linha Riachuelo, 377 - Interior</v>
          </cell>
          <cell r="W3036" t="str">
            <v>95.190-000</v>
          </cell>
          <cell r="X3036" t="str">
            <v>CONVENCIONAL</v>
          </cell>
        </row>
        <row r="3037">
          <cell r="C3037" t="str">
            <v>16.328/18</v>
          </cell>
          <cell r="D3037" t="str">
            <v>NOSTRI API</v>
          </cell>
          <cell r="E3037" t="str">
            <v>NOVA PETRÓPOLIS</v>
          </cell>
          <cell r="G3037">
            <v>43348</v>
          </cell>
          <cell r="H3037" t="str">
            <v>084.105.956.0</v>
          </cell>
          <cell r="I3037">
            <v>0</v>
          </cell>
          <cell r="K3037" t="str">
            <v>DESC</v>
          </cell>
          <cell r="L3037" t="str">
            <v>QUEIJO, IOGURTE, BEBIDA LÁCTEA</v>
          </cell>
          <cell r="M3037" t="str">
            <v>BOVINOCULTURA DE LEITE</v>
          </cell>
          <cell r="O3037" t="str">
            <v>ROMEO MIGUEL THIELE</v>
          </cell>
          <cell r="P3037" t="str">
            <v>54 98117 2963</v>
          </cell>
          <cell r="R3037" t="str">
            <v>ANIMAL</v>
          </cell>
          <cell r="U3037" t="str">
            <v>romeomiguelthielle@gmail.com</v>
          </cell>
          <cell r="V3037" t="str">
            <v>Rua da Pedreira, 2010 - Linha Pirajá Baixa</v>
          </cell>
          <cell r="W3037" t="str">
            <v>95.150-000</v>
          </cell>
          <cell r="X3037" t="str">
            <v>CONVENCIONAL</v>
          </cell>
        </row>
        <row r="3038">
          <cell r="C3038" t="str">
            <v>16.329/18</v>
          </cell>
          <cell r="D3038" t="str">
            <v xml:space="preserve">NÓLIO ALIMENTOS </v>
          </cell>
          <cell r="E3038" t="str">
            <v>PARAÍ</v>
          </cell>
          <cell r="F3038" t="str">
            <v>CAXIAS DO SUL</v>
          </cell>
          <cell r="G3038">
            <v>43356</v>
          </cell>
          <cell r="H3038" t="str">
            <v>206.101.056.8</v>
          </cell>
          <cell r="I3038">
            <v>0</v>
          </cell>
          <cell r="K3038">
            <v>43356</v>
          </cell>
          <cell r="L3038" t="str">
            <v>QUEIJO (MUSSARELA, PARMESÃO, PRATO, RICOTA), REQUEIJÃO, DOCE DE LEITE E NATA</v>
          </cell>
          <cell r="M3038" t="str">
            <v>BOVINOCULTURA DE LEITE</v>
          </cell>
          <cell r="O3038" t="str">
            <v>EZEQUIEL NÓLIO</v>
          </cell>
          <cell r="P3038" t="str">
            <v>54 99901 8919 / 99638 0297</v>
          </cell>
          <cell r="R3038" t="str">
            <v>ANIMAL</v>
          </cell>
          <cell r="U3038" t="str">
            <v>tambonolio@gmail.com</v>
          </cell>
          <cell r="V3038" t="str">
            <v>Comunidade Fazenda Pimentel - Nsa Senhora da Salete</v>
          </cell>
          <cell r="W3038" t="str">
            <v>95.360-000</v>
          </cell>
          <cell r="X3038" t="str">
            <v>CONVENCIONAL</v>
          </cell>
        </row>
        <row r="3039">
          <cell r="C3039" t="str">
            <v>16.330/18</v>
          </cell>
          <cell r="D3039" t="str">
            <v>MOINHO TODESCHINI</v>
          </cell>
          <cell r="E3039" t="str">
            <v>NOVA BASSANO</v>
          </cell>
          <cell r="F3039" t="str">
            <v>CAXIAS DO SUL</v>
          </cell>
          <cell r="G3039">
            <v>43357</v>
          </cell>
          <cell r="H3039" t="str">
            <v>207.101.107.9</v>
          </cell>
          <cell r="I3039">
            <v>1</v>
          </cell>
          <cell r="J3039">
            <v>44476</v>
          </cell>
          <cell r="K3039">
            <v>44387</v>
          </cell>
          <cell r="L3039" t="str">
            <v>FARINHA DE MILHO</v>
          </cell>
          <cell r="M3039" t="str">
            <v>MILHO</v>
          </cell>
          <cell r="N3039" t="str">
            <v>Documento Ambiental nº 1269/2020 (DNILA)</v>
          </cell>
          <cell r="O3039" t="str">
            <v>EDÍLIO LUIS TODESCHINI</v>
          </cell>
          <cell r="P3039" t="str">
            <v>54 99147 8278</v>
          </cell>
          <cell r="Q3039" t="str">
            <v>54 3273 2742 / 3273 3133</v>
          </cell>
          <cell r="R3039" t="str">
            <v>VEGETAL</v>
          </cell>
          <cell r="S3039" t="str">
            <v>VIGILÂNCIA SANITÁRIA</v>
          </cell>
          <cell r="U3039" t="str">
            <v>abeltodeschini@yahoo.com.br</v>
          </cell>
          <cell r="V3039" t="str">
            <v>Linha Senador Ramiro, s/nº - Cap. Santo Antônio</v>
          </cell>
          <cell r="W3039" t="str">
            <v>95.340-000</v>
          </cell>
          <cell r="X3039" t="str">
            <v>CONVENCIONAL</v>
          </cell>
        </row>
        <row r="3040">
          <cell r="C3040" t="str">
            <v>16.331/18</v>
          </cell>
          <cell r="D3040" t="str">
            <v>VINÍCOLA  ZAMBONI</v>
          </cell>
          <cell r="E3040" t="str">
            <v>FARROUPILHA</v>
          </cell>
          <cell r="F3040" t="str">
            <v>CAXIAS DO SUL</v>
          </cell>
          <cell r="G3040">
            <v>43362</v>
          </cell>
          <cell r="H3040" t="str">
            <v>045.102.785.0</v>
          </cell>
          <cell r="I3040">
            <v>1</v>
          </cell>
          <cell r="J3040">
            <v>43949</v>
          </cell>
          <cell r="K3040">
            <v>43949</v>
          </cell>
          <cell r="L3040" t="str">
            <v>VINHOS</v>
          </cell>
          <cell r="M3040" t="str">
            <v>VITIVINICULTURA</v>
          </cell>
          <cell r="N3040" t="str">
            <v>DNILA N° 127/2020 - PEAF DACA</v>
          </cell>
          <cell r="O3040" t="str">
            <v>DANILO ZAMBONI</v>
          </cell>
          <cell r="Q3040" t="str">
            <v>54 3260 7023</v>
          </cell>
          <cell r="R3040" t="str">
            <v>BEBIDAS</v>
          </cell>
          <cell r="V3040" t="str">
            <v>Linha 30, s/nº - 2º Distrito</v>
          </cell>
          <cell r="W3040" t="str">
            <v>95.180-000</v>
          </cell>
          <cell r="X3040" t="str">
            <v>CONVENCIONAL</v>
          </cell>
        </row>
        <row r="3041">
          <cell r="C3041" t="str">
            <v>16.332/18</v>
          </cell>
          <cell r="D3041" t="str">
            <v>ARTE DA VINHA</v>
          </cell>
          <cell r="E3041" t="str">
            <v>CARLOS BARBOSA</v>
          </cell>
          <cell r="F3041" t="str">
            <v>CAXIAS DO SUL</v>
          </cell>
          <cell r="G3041">
            <v>43368</v>
          </cell>
          <cell r="H3041" t="str">
            <v>026.104.272.6</v>
          </cell>
          <cell r="I3041">
            <v>0</v>
          </cell>
          <cell r="K3041">
            <v>43368</v>
          </cell>
          <cell r="L3041" t="str">
            <v>VINHO E ESPUMANTE</v>
          </cell>
          <cell r="M3041" t="str">
            <v>VITIVINICULTURA</v>
          </cell>
          <cell r="O3041" t="str">
            <v>EDUARDO ZENKER</v>
          </cell>
          <cell r="P3041" t="str">
            <v>54 99999 9157 / 98121 6757</v>
          </cell>
          <cell r="R3041" t="str">
            <v>BEBIDAS</v>
          </cell>
          <cell r="U3041" t="str">
            <v>contato@artedavinha.com.br</v>
          </cell>
          <cell r="V3041" t="str">
            <v>Linha São Rafarl, s/nº - Cinco da Boa Vista</v>
          </cell>
          <cell r="W3041" t="str">
            <v>95.185-000</v>
          </cell>
          <cell r="X3041" t="str">
            <v>ORGÂNICO CERTIFICADO</v>
          </cell>
        </row>
        <row r="3042">
          <cell r="C3042" t="str">
            <v>16.333/18</v>
          </cell>
          <cell r="D3042" t="str">
            <v>GBT AGROINDÚSTRIA DE LATICÍNIOS</v>
          </cell>
          <cell r="E3042" t="str">
            <v>GUAPORÉ</v>
          </cell>
          <cell r="F3042" t="str">
            <v>CAXIAS DO SUL</v>
          </cell>
          <cell r="G3042">
            <v>43433</v>
          </cell>
          <cell r="H3042" t="str">
            <v>059.106.185.6</v>
          </cell>
          <cell r="I3042">
            <v>1</v>
          </cell>
          <cell r="J3042">
            <v>44530</v>
          </cell>
          <cell r="K3042">
            <v>44530</v>
          </cell>
          <cell r="L3042" t="str">
            <v>QUEIJO COLONIAL E QUEIJO PRATO</v>
          </cell>
          <cell r="M3042" t="str">
            <v>BOVINOCULTURA DE LEITE</v>
          </cell>
          <cell r="N3042" t="str">
            <v>LO N° 2220/2020 - SMMA</v>
          </cell>
          <cell r="O3042" t="str">
            <v>GIOVANA BARATO</v>
          </cell>
          <cell r="P3042" t="str">
            <v>54 99993 0237 / 99963 7082</v>
          </cell>
          <cell r="R3042" t="str">
            <v>ANIMAL</v>
          </cell>
          <cell r="S3042" t="str">
            <v>SIM</v>
          </cell>
          <cell r="V3042" t="str">
            <v>Linha Félix da Cunha s/n</v>
          </cell>
          <cell r="W3042" t="str">
            <v>99.200-000</v>
          </cell>
          <cell r="X3042" t="str">
            <v>CONVENCIONAL</v>
          </cell>
        </row>
        <row r="3043">
          <cell r="C3043" t="str">
            <v>16.334/18</v>
          </cell>
          <cell r="D3043" t="str">
            <v>D'  CAVALLI SABORES COLONIAIS</v>
          </cell>
          <cell r="E3043" t="str">
            <v>FLORES DA CUNHA</v>
          </cell>
          <cell r="F3043" t="str">
            <v>CAXIAS DO SUL</v>
          </cell>
          <cell r="G3043">
            <v>43433</v>
          </cell>
          <cell r="H3043" t="str">
            <v>048.103.860.4</v>
          </cell>
          <cell r="I3043">
            <v>1</v>
          </cell>
          <cell r="J3043">
            <v>43601</v>
          </cell>
          <cell r="K3043">
            <v>43601</v>
          </cell>
          <cell r="L3043" t="str">
            <v>SCHIMIER DE UVA, GOIABA E FIGO</v>
          </cell>
          <cell r="M3043" t="str">
            <v>VITIVINICULTURA</v>
          </cell>
          <cell r="N3043" t="str">
            <v>Ofício Isenção Municipal -Sec. Agric. Pec. E Meio Ambiente</v>
          </cell>
          <cell r="O3043" t="str">
            <v>NELSO CAVALLI</v>
          </cell>
          <cell r="P3043" t="str">
            <v>54 99169 3701</v>
          </cell>
          <cell r="Q3043" t="str">
            <v>54 3292 9632</v>
          </cell>
          <cell r="R3043" t="str">
            <v>VEGETAL</v>
          </cell>
          <cell r="V3043" t="str">
            <v>Rua Pescara, 300 - São Gotardo</v>
          </cell>
          <cell r="W3043" t="str">
            <v>95.270-000</v>
          </cell>
          <cell r="X3043" t="str">
            <v>CONVENCIONAL</v>
          </cell>
        </row>
        <row r="3044">
          <cell r="C3044" t="str">
            <v>16.335/18</v>
          </cell>
          <cell r="D3044" t="str">
            <v>PRODUTOS ORGÂNICOS PÉROLA DA TERRA</v>
          </cell>
          <cell r="E3044" t="str">
            <v>ANTÔNIO PRADO</v>
          </cell>
          <cell r="F3044" t="str">
            <v>CAXIAS DO SUL</v>
          </cell>
          <cell r="G3044">
            <v>43437</v>
          </cell>
          <cell r="H3044" t="str">
            <v>003.002.120.0</v>
          </cell>
          <cell r="I3044">
            <v>0</v>
          </cell>
          <cell r="K3044">
            <v>43171</v>
          </cell>
          <cell r="L3044" t="str">
            <v>SUCOS UVA, FRAMBOESA,MAÇÃ, MIRTILI, PESSEGO, MARACUJA, GOIABA, AMORA</v>
          </cell>
          <cell r="M3044" t="str">
            <v>FRUTICULTURA</v>
          </cell>
          <cell r="O3044" t="str">
            <v>JOCELEI PONTEL FORLIN</v>
          </cell>
          <cell r="P3044" t="str">
            <v>54 99641 0195</v>
          </cell>
          <cell r="Q3044" t="str">
            <v>54 3293 5040</v>
          </cell>
          <cell r="R3044" t="str">
            <v>BEBIDAS</v>
          </cell>
          <cell r="U3044" t="str">
            <v>organicos@peroladaterra.com</v>
          </cell>
          <cell r="V3044" t="str">
            <v>Linha Guerra, 410 - 3º Distrito</v>
          </cell>
          <cell r="W3044" t="str">
            <v>95.250-000</v>
          </cell>
          <cell r="X3044" t="str">
            <v>ORGÂNICO CERTIFICADO</v>
          </cell>
        </row>
        <row r="3045">
          <cell r="C3045" t="str">
            <v>16.336/18</v>
          </cell>
          <cell r="D3045" t="str">
            <v>ODILA RECH</v>
          </cell>
          <cell r="E3045" t="str">
            <v>CAXIAS DO SUL</v>
          </cell>
          <cell r="G3045">
            <v>43440</v>
          </cell>
          <cell r="H3045" t="str">
            <v>029.111.578.0</v>
          </cell>
          <cell r="I3045">
            <v>0</v>
          </cell>
          <cell r="K3045" t="str">
            <v>DESC</v>
          </cell>
          <cell r="L3045" t="str">
            <v>PANIFICADOS - MASSAS E PÃES</v>
          </cell>
          <cell r="M3045" t="str">
            <v>TRIGO</v>
          </cell>
          <cell r="O3045" t="str">
            <v>Odila Rech</v>
          </cell>
          <cell r="Q3045" t="str">
            <v>54 3267 1038</v>
          </cell>
          <cell r="R3045" t="str">
            <v>VEGETAL</v>
          </cell>
          <cell r="U3045" t="str">
            <v>contabilidade@inscopel.com.br</v>
          </cell>
          <cell r="V3045" t="str">
            <v>Carapiaí, s/nº - Fazenda Souza</v>
          </cell>
          <cell r="W3045" t="str">
            <v>95.125-000</v>
          </cell>
          <cell r="X3045" t="str">
            <v>CONVENCIONAL</v>
          </cell>
        </row>
        <row r="3046">
          <cell r="C3046" t="str">
            <v>16.337/18</v>
          </cell>
          <cell r="D3046" t="str">
            <v>EMBUTIDOS CRISTIANETTI</v>
          </cell>
          <cell r="E3046" t="str">
            <v>VERANÓPOLIS</v>
          </cell>
          <cell r="F3046" t="str">
            <v>CAXIAS DO SUL</v>
          </cell>
          <cell r="G3046">
            <v>43441</v>
          </cell>
          <cell r="H3046" t="str">
            <v>157.004.838.7</v>
          </cell>
          <cell r="I3046">
            <v>1</v>
          </cell>
          <cell r="J3046">
            <v>43460</v>
          </cell>
          <cell r="K3046">
            <v>44904</v>
          </cell>
          <cell r="L3046" t="str">
            <v>LINGUIÇA, SALAME, CODEGUIN, BANHA</v>
          </cell>
          <cell r="M3046" t="str">
            <v>SUINOCULTURA</v>
          </cell>
          <cell r="N3046" t="str">
            <v>LO 020/20221 SMAMA</v>
          </cell>
          <cell r="O3046" t="str">
            <v>VILMAR CRISTIANETTI</v>
          </cell>
          <cell r="P3046" t="str">
            <v>51 99943 3415</v>
          </cell>
          <cell r="Q3046" t="str">
            <v>54 3437 1070</v>
          </cell>
          <cell r="R3046" t="str">
            <v>ANIMAL</v>
          </cell>
          <cell r="S3046" t="str">
            <v>SIM</v>
          </cell>
          <cell r="T3046" t="str">
            <v>SUSAF-RS</v>
          </cell>
          <cell r="U3046" t="str">
            <v>embutidoscristianetti@yahoo.com.br</v>
          </cell>
          <cell r="V3046" t="str">
            <v>Estrada Linha Marques do Herval, 3.001 - Capela São Franscisco do Retiro</v>
          </cell>
          <cell r="W3046" t="str">
            <v>95.330-000</v>
          </cell>
          <cell r="X3046" t="str">
            <v>CONVENCIONAL</v>
          </cell>
        </row>
        <row r="3047">
          <cell r="C3047" t="str">
            <v>16.338/18</v>
          </cell>
          <cell r="D3047" t="str">
            <v>CANTELLI DE CESARO</v>
          </cell>
          <cell r="E3047" t="str">
            <v>FARROUPILHA</v>
          </cell>
          <cell r="F3047" t="str">
            <v>CAXIAS DO SUL</v>
          </cell>
          <cell r="G3047">
            <v>43444</v>
          </cell>
          <cell r="H3047" t="str">
            <v>010.107.909.5 e 045.108.721.6</v>
          </cell>
          <cell r="I3047">
            <v>1</v>
          </cell>
          <cell r="J3047">
            <v>44215</v>
          </cell>
          <cell r="K3047">
            <v>45997</v>
          </cell>
          <cell r="L3047" t="str">
            <v>DOCES E GELEIAS DE FRUTAS, FIGADA, UVADA, PESSEGADA, MARMELADA, CASCA DE LARANJA CRISTALIZADA, CONSERVA DE PIMENTA</v>
          </cell>
          <cell r="M3047" t="str">
            <v xml:space="preserve">FRUTICULTURA </v>
          </cell>
          <cell r="N3047" t="str">
            <v>Isenção de Licenciamento Ambiental</v>
          </cell>
          <cell r="O3047" t="str">
            <v>FABIANA TERESA CANTELLI DE CESARO</v>
          </cell>
          <cell r="P3047" t="str">
            <v>54 98429 9452</v>
          </cell>
          <cell r="Q3047" t="str">
            <v>54 3261 9264</v>
          </cell>
          <cell r="R3047" t="str">
            <v>VEGETAL</v>
          </cell>
          <cell r="S3047" t="str">
            <v>VIGILÂNCIA SANITÁRIA</v>
          </cell>
          <cell r="V3047" t="str">
            <v>São Marcos, s/nº - 1º Distrito</v>
          </cell>
          <cell r="W3047" t="str">
            <v>95.175-410</v>
          </cell>
          <cell r="X3047" t="str">
            <v>CONVENCIONAL</v>
          </cell>
        </row>
        <row r="3048">
          <cell r="C3048" t="str">
            <v>16.339/18</v>
          </cell>
          <cell r="D3048" t="str">
            <v>VINÍCOLA DI TOSATI</v>
          </cell>
          <cell r="E3048" t="str">
            <v>SÃO MARCOS</v>
          </cell>
          <cell r="F3048" t="str">
            <v>CAXIAS DO SUL</v>
          </cell>
          <cell r="G3048">
            <v>43454</v>
          </cell>
          <cell r="H3048" t="str">
            <v>224.101.898.2</v>
          </cell>
          <cell r="I3048">
            <v>0</v>
          </cell>
          <cell r="K3048">
            <v>43454</v>
          </cell>
          <cell r="L3048" t="str">
            <v>VINHOS</v>
          </cell>
          <cell r="M3048" t="str">
            <v>VITIVINICULTURA</v>
          </cell>
          <cell r="O3048" t="str">
            <v>DIEGO BALLARDIN</v>
          </cell>
          <cell r="P3048" t="str">
            <v>54 99983 5277</v>
          </cell>
          <cell r="R3048" t="str">
            <v>BEBIDAS</v>
          </cell>
          <cell r="V3048" t="str">
            <v>Linha São Roque, 1050, Pedras Brancas</v>
          </cell>
          <cell r="W3048" t="str">
            <v>95.190-000</v>
          </cell>
          <cell r="X3048" t="str">
            <v>CONVENCIONAL</v>
          </cell>
        </row>
        <row r="3049">
          <cell r="C3049" t="str">
            <v>16.340/19</v>
          </cell>
          <cell r="D3049" t="str">
            <v>VIALI</v>
          </cell>
          <cell r="E3049" t="str">
            <v>ANTÔNIO PRADO</v>
          </cell>
          <cell r="F3049" t="str">
            <v>CAXIAS DO SUL</v>
          </cell>
          <cell r="G3049">
            <v>43469</v>
          </cell>
          <cell r="H3049" t="str">
            <v>003.104.876.5</v>
          </cell>
          <cell r="I3049">
            <v>0</v>
          </cell>
          <cell r="K3049">
            <v>43556</v>
          </cell>
          <cell r="L3049" t="str">
            <v>SCHIMIER E SUCOS</v>
          </cell>
          <cell r="M3049" t="str">
            <v xml:space="preserve">FRUTICULTURA </v>
          </cell>
          <cell r="O3049" t="str">
            <v>ROSANE DE OLIVEIRA</v>
          </cell>
          <cell r="P3049" t="str">
            <v>54 99919 3914</v>
          </cell>
          <cell r="R3049" t="str">
            <v>BEBIDAS/VEGETAL</v>
          </cell>
          <cell r="U3049" t="str">
            <v>valdicirviali@gmail.com</v>
          </cell>
          <cell r="V3049" t="str">
            <v>Linha Almeida, Capela Nossa Sra. Das Graças</v>
          </cell>
          <cell r="W3049" t="str">
            <v>95.250-000</v>
          </cell>
          <cell r="X3049" t="str">
            <v>CONVENCIONAL</v>
          </cell>
        </row>
        <row r="3050">
          <cell r="C3050" t="str">
            <v>16.341/19</v>
          </cell>
          <cell r="D3050" t="str">
            <v>MEL DO PRADO</v>
          </cell>
          <cell r="E3050" t="str">
            <v>ANTÔNIO PRADO</v>
          </cell>
          <cell r="F3050" t="str">
            <v>CAXIAS DO SUL</v>
          </cell>
          <cell r="G3050">
            <v>43469</v>
          </cell>
          <cell r="H3050" t="str">
            <v>003.104.338.0</v>
          </cell>
          <cell r="I3050">
            <v>0</v>
          </cell>
          <cell r="K3050">
            <v>43556</v>
          </cell>
          <cell r="L3050" t="str">
            <v>MEL</v>
          </cell>
          <cell r="M3050" t="str">
            <v>APICULTURA</v>
          </cell>
          <cell r="O3050" t="str">
            <v>IVANOR ANGERETTI</v>
          </cell>
          <cell r="P3050" t="str">
            <v>54 99967 7252</v>
          </cell>
          <cell r="R3050" t="str">
            <v>ANIMAL</v>
          </cell>
          <cell r="V3050" t="str">
            <v>Linha Cândida, 2000, Capela São Jorge</v>
          </cell>
          <cell r="W3050" t="str">
            <v>95.250-000</v>
          </cell>
          <cell r="X3050" t="str">
            <v>CONVENCIONAL</v>
          </cell>
        </row>
        <row r="3051">
          <cell r="C3051" t="str">
            <v>16.342/19</v>
          </cell>
          <cell r="D3051" t="str">
            <v>SUCOS MONEGAT</v>
          </cell>
          <cell r="E3051" t="str">
            <v>GARIBALDI</v>
          </cell>
          <cell r="F3051" t="str">
            <v>CAXIAS DO SUL</v>
          </cell>
          <cell r="G3051">
            <v>43472</v>
          </cell>
          <cell r="H3051" t="str">
            <v>050.007.638.3</v>
          </cell>
          <cell r="I3051">
            <v>1</v>
          </cell>
          <cell r="J3051">
            <v>43605</v>
          </cell>
          <cell r="K3051">
            <v>44790</v>
          </cell>
          <cell r="L3051" t="str">
            <v>SUCO DE UVA INTEGRAL</v>
          </cell>
          <cell r="M3051" t="str">
            <v>VITIVINICULTURA</v>
          </cell>
          <cell r="N3051" t="str">
            <v>LO nº 023/2019 - Sec. Municipal Meio Ambiente</v>
          </cell>
          <cell r="O3051" t="str">
            <v>VALCEDIR MONEGAT</v>
          </cell>
          <cell r="P3051" t="str">
            <v>54 99118 8848</v>
          </cell>
          <cell r="Q3051" t="str">
            <v>54 3462 3050 / 3464 1356</v>
          </cell>
          <cell r="R3051" t="str">
            <v>BEBIDAS</v>
          </cell>
          <cell r="S3051" t="str">
            <v>MAPA</v>
          </cell>
          <cell r="V3051" t="str">
            <v>Linha Araujo e Souza, s/n, Distrito da Sede</v>
          </cell>
          <cell r="W3051" t="str">
            <v>95.720-000</v>
          </cell>
          <cell r="X3051" t="str">
            <v>CONVENCIONAL</v>
          </cell>
        </row>
        <row r="3052">
          <cell r="C3052" t="str">
            <v>16.343/19</v>
          </cell>
          <cell r="D3052" t="str">
            <v>ARTES E DELÍCIAS</v>
          </cell>
          <cell r="E3052" t="str">
            <v>BENTO GONÇALVES</v>
          </cell>
          <cell r="F3052" t="str">
            <v>CAXIAS DO SUL</v>
          </cell>
          <cell r="G3052">
            <v>43472</v>
          </cell>
          <cell r="H3052" t="str">
            <v>050.104.566.0</v>
          </cell>
          <cell r="I3052">
            <v>1</v>
          </cell>
          <cell r="J3052">
            <v>43649</v>
          </cell>
          <cell r="K3052">
            <v>43531</v>
          </cell>
          <cell r="L3052" t="str">
            <v>DOCE (UVA, FIGO, PÊSSEGO, ABÓBORA, MARMELO, PERA, LARANJA, BERGAMOTA, GOIABA E MAÇA), EXTRATO E MOLHO DE TOMATE, CONSERVA (PEPINO, CEBOLA E PIMENTA)</v>
          </cell>
          <cell r="M3052" t="str">
            <v xml:space="preserve">FRUTICULTURA </v>
          </cell>
          <cell r="N3052" t="str">
            <v>DAANI N° 071/2019 - PEAF DACA</v>
          </cell>
          <cell r="O3052" t="str">
            <v>MARI TERESINHA BASSO BAPTISTELLO // DANIEL BAPTISTELLO</v>
          </cell>
          <cell r="P3052" t="str">
            <v>54 99917 8773 / 99975 5643</v>
          </cell>
          <cell r="Q3052" t="str">
            <v>54 3459 1081</v>
          </cell>
          <cell r="R3052" t="str">
            <v>VEGETAL</v>
          </cell>
          <cell r="S3052" t="str">
            <v>VIGILÂNCIA SANITÁRIA</v>
          </cell>
          <cell r="V3052" t="str">
            <v>Linha 8 da Graciema - Vale dos Vinhedos</v>
          </cell>
          <cell r="W3052" t="str">
            <v>95.700-000</v>
          </cell>
          <cell r="X3052" t="str">
            <v>CONVENCIONAL</v>
          </cell>
        </row>
        <row r="3053">
          <cell r="C3053" t="str">
            <v>16.344/19</v>
          </cell>
          <cell r="D3053" t="str">
            <v>GRANJA SÃO MARCOS</v>
          </cell>
          <cell r="E3053" t="str">
            <v>CAXIAS DO SUL</v>
          </cell>
          <cell r="F3053" t="str">
            <v>CAXIAS DO SUL</v>
          </cell>
          <cell r="G3053">
            <v>43480</v>
          </cell>
          <cell r="H3053" t="str">
            <v>029.101.685.5</v>
          </cell>
          <cell r="I3053">
            <v>0</v>
          </cell>
          <cell r="K3053">
            <v>43480</v>
          </cell>
          <cell r="L3053" t="str">
            <v>OVOS</v>
          </cell>
          <cell r="M3053" t="str">
            <v>AVICULTURA DE POSTURA</v>
          </cell>
          <cell r="O3053" t="str">
            <v>MILTON PEDRONI</v>
          </cell>
          <cell r="Q3053" t="str">
            <v>54 3223 6645</v>
          </cell>
          <cell r="R3053" t="str">
            <v>ANIMAL</v>
          </cell>
          <cell r="V3053" t="str">
            <v>Capela São Marcos, Linha Feijó</v>
          </cell>
          <cell r="W3053" t="str">
            <v>95.000-001</v>
          </cell>
          <cell r="X3053" t="str">
            <v>CONVENCIONAL</v>
          </cell>
        </row>
        <row r="3054">
          <cell r="C3054" t="str">
            <v>16.345/19</v>
          </cell>
          <cell r="D3054" t="str">
            <v>EMBUTIDOS BÉS</v>
          </cell>
          <cell r="E3054" t="str">
            <v>VERANÓPOLIS</v>
          </cell>
          <cell r="F3054" t="str">
            <v>CAXIAS DO SUL</v>
          </cell>
          <cell r="G3054">
            <v>43508</v>
          </cell>
          <cell r="H3054" t="str">
            <v>157.005.838.2</v>
          </cell>
          <cell r="I3054">
            <v>1</v>
          </cell>
          <cell r="J3054">
            <v>43987</v>
          </cell>
          <cell r="K3054">
            <v>45279</v>
          </cell>
          <cell r="L3054" t="str">
            <v>LINGUIÇA COLONIAL E CAMPEIRA, CODEGUIN, SALSICHÃO, COPA, CARNE SUÍNA E BOVINA</v>
          </cell>
          <cell r="M3054" t="str">
            <v>SUINOCULTURA E BOVINOCULTURA DE CORTE</v>
          </cell>
          <cell r="N3054" t="str">
            <v>DNILA EMATER</v>
          </cell>
          <cell r="O3054" t="str">
            <v>ELISETE BENATTO BÉS</v>
          </cell>
          <cell r="P3054" t="str">
            <v>54 99239 5120</v>
          </cell>
          <cell r="R3054" t="str">
            <v>ANIMAL</v>
          </cell>
          <cell r="S3054" t="str">
            <v>SIM</v>
          </cell>
          <cell r="T3054" t="str">
            <v>SUSAF-RS</v>
          </cell>
          <cell r="U3054" t="str">
            <v>embutidosbes@gmail.com</v>
          </cell>
          <cell r="V3054" t="str">
            <v>Linha Tomás Flores, 430, Auxiliadora</v>
          </cell>
          <cell r="W3054" t="str">
            <v>95.330-000</v>
          </cell>
          <cell r="X3054" t="str">
            <v>CONVENCIONAL</v>
          </cell>
        </row>
        <row r="3055">
          <cell r="C3055" t="str">
            <v>16.346/19</v>
          </cell>
          <cell r="D3055" t="str">
            <v>JUSSARA BOLSON</v>
          </cell>
          <cell r="E3055" t="str">
            <v>CAXIAS DO SUL</v>
          </cell>
          <cell r="F3055" t="str">
            <v>CAXIAS DO SUL</v>
          </cell>
          <cell r="G3055">
            <v>43516</v>
          </cell>
          <cell r="H3055" t="str">
            <v>029.109.225.0</v>
          </cell>
          <cell r="I3055">
            <v>0</v>
          </cell>
          <cell r="K3055">
            <v>43516</v>
          </cell>
          <cell r="L3055" t="str">
            <v>DOCES E GELÉIAS,SUCOS</v>
          </cell>
          <cell r="M3055" t="str">
            <v>UVA, LIMÃO, MIRTILO, AMORA</v>
          </cell>
          <cell r="O3055" t="str">
            <v>JUSSARA BOLSON</v>
          </cell>
          <cell r="P3055" t="str">
            <v>54 99172 6607 / 99991 7677</v>
          </cell>
          <cell r="R3055" t="str">
            <v>BEBIDAS/VEGETAL</v>
          </cell>
          <cell r="U3055" t="str">
            <v>jussarabolson@yhoo.com.br</v>
          </cell>
          <cell r="V3055" t="str">
            <v>Zona Giacomet, s/n, Fazenda Souza</v>
          </cell>
          <cell r="W3055" t="str">
            <v>95.125-000</v>
          </cell>
          <cell r="X3055" t="str">
            <v>CONVENCIONAL</v>
          </cell>
        </row>
        <row r="3056">
          <cell r="C3056" t="str">
            <v>16.347/19</v>
          </cell>
          <cell r="D3056" t="str">
            <v>CASA LEOPOLDINA</v>
          </cell>
          <cell r="E3056" t="str">
            <v>BENTO GONÇALVES</v>
          </cell>
          <cell r="G3056">
            <v>43542</v>
          </cell>
          <cell r="H3056" t="str">
            <v>010.102.089.9</v>
          </cell>
          <cell r="I3056">
            <v>0</v>
          </cell>
          <cell r="J3056">
            <v>44033</v>
          </cell>
          <cell r="K3056" t="str">
            <v>DESC</v>
          </cell>
          <cell r="L3056" t="str">
            <v>PANIFICADOS - CAPELETTI, LASANHA, TORTÉI, MASSAS, BISCOITOS</v>
          </cell>
          <cell r="M3056" t="str">
            <v>TRIGO</v>
          </cell>
          <cell r="N3056" t="str">
            <v>DNILA Nº 100/2019 - PEAF DACA</v>
          </cell>
          <cell r="O3056" t="str">
            <v>VITÓRIO SOMENSI</v>
          </cell>
          <cell r="P3056" t="str">
            <v>54 99963 6663 / 99139 7919</v>
          </cell>
          <cell r="R3056" t="str">
            <v>VEGETAL</v>
          </cell>
          <cell r="V3056" t="str">
            <v>Linha 40 da Leopoldina s/n</v>
          </cell>
          <cell r="W3056" t="str">
            <v>95.700-000</v>
          </cell>
          <cell r="X3056" t="str">
            <v>CONVENCIONAL</v>
          </cell>
        </row>
        <row r="3057">
          <cell r="C3057" t="str">
            <v>16.348/19</v>
          </cell>
          <cell r="D3057" t="str">
            <v>GHISSONI-MASSAS</v>
          </cell>
          <cell r="E3057" t="str">
            <v>PARAÍ</v>
          </cell>
          <cell r="F3057" t="str">
            <v>CAXIAS DO SUL</v>
          </cell>
          <cell r="G3057">
            <v>43542</v>
          </cell>
          <cell r="H3057" t="str">
            <v>210.101.200.0</v>
          </cell>
          <cell r="I3057">
            <v>0</v>
          </cell>
          <cell r="K3057">
            <v>43542</v>
          </cell>
          <cell r="L3057" t="str">
            <v>ESPAGUETE, CAPELETTI, LASANHA, TORTÉI</v>
          </cell>
          <cell r="M3057" t="str">
            <v>TRIGO</v>
          </cell>
          <cell r="O3057" t="str">
            <v>MARIA DALVA GHISSONI</v>
          </cell>
          <cell r="P3057" t="str">
            <v>54 99666 7702</v>
          </cell>
          <cell r="R3057" t="str">
            <v>VEGETAL</v>
          </cell>
          <cell r="V3057" t="str">
            <v>Comunidade Arroio das Divisas, s/nº</v>
          </cell>
          <cell r="W3057" t="str">
            <v>95.360-000</v>
          </cell>
          <cell r="X3057" t="str">
            <v>CONVENCIONAL</v>
          </cell>
        </row>
        <row r="3058">
          <cell r="C3058" t="str">
            <v>16.349/19</v>
          </cell>
          <cell r="D3058" t="str">
            <v>APIÁRIO RINCÃO DAS FLORES</v>
          </cell>
          <cell r="E3058" t="str">
            <v>CAXIAS DO SUL</v>
          </cell>
          <cell r="F3058" t="str">
            <v>CAXIAS DO SUL</v>
          </cell>
          <cell r="G3058">
            <v>43572</v>
          </cell>
          <cell r="H3058" t="str">
            <v>029.110.896.2</v>
          </cell>
          <cell r="I3058">
            <v>1</v>
          </cell>
          <cell r="J3058">
            <v>43640</v>
          </cell>
          <cell r="K3058">
            <v>43640</v>
          </cell>
          <cell r="L3058" t="str">
            <v>MEL</v>
          </cell>
          <cell r="M3058" t="str">
            <v>APICULTURA</v>
          </cell>
          <cell r="O3058" t="str">
            <v>NELSON OCTAVIO WEBBER</v>
          </cell>
          <cell r="Q3058" t="str">
            <v>54 3229 4313</v>
          </cell>
          <cell r="R3058" t="str">
            <v>ANIMAL</v>
          </cell>
          <cell r="U3058" t="str">
            <v>meldacomeia.rincaodasflores@gmail.com</v>
          </cell>
          <cell r="V3058" t="str">
            <v>Rua Angelina Gasparetto Sebben, 810, Presidente Vargas</v>
          </cell>
          <cell r="W3058" t="str">
            <v>95.054-610</v>
          </cell>
          <cell r="X3058" t="str">
            <v>CONVENCIONAL</v>
          </cell>
        </row>
        <row r="3059">
          <cell r="C3059" t="str">
            <v>16.350/19</v>
          </cell>
          <cell r="D3059" t="str">
            <v>TUNAS ALTAS</v>
          </cell>
          <cell r="E3059" t="str">
            <v>CAXIAS DO SUL</v>
          </cell>
          <cell r="F3059" t="str">
            <v>CAXIAS DO SUL</v>
          </cell>
          <cell r="G3059">
            <v>43580</v>
          </cell>
          <cell r="H3059" t="str">
            <v>029.114.324.5</v>
          </cell>
          <cell r="I3059">
            <v>1</v>
          </cell>
          <cell r="J3059">
            <v>43860</v>
          </cell>
          <cell r="K3059">
            <v>43860</v>
          </cell>
          <cell r="L3059" t="str">
            <v>EXTRATO DE TOMATE, SCHIMIER E DOCE DE PÊSSEGO, CHIMIA DE MAÇA E DE UVA, CENOURA, BETERRABA, BROCÓLIS E REPOLHO EMBALADOS A VÁCUO, KIT SOPA</v>
          </cell>
          <cell r="M3059" t="str">
            <v>FRUTICULTURA E HORTICULTURA</v>
          </cell>
          <cell r="O3059" t="str">
            <v>IGOR RECH</v>
          </cell>
          <cell r="P3059" t="str">
            <v>54 99921 3660</v>
          </cell>
          <cell r="Q3059" t="str">
            <v>54 3202 7913</v>
          </cell>
          <cell r="R3059" t="str">
            <v>VEGETAL</v>
          </cell>
          <cell r="U3059" t="str">
            <v>frutastunasaltas@hotmail.com</v>
          </cell>
          <cell r="V3059" t="str">
            <v>Comunidade Tunas Altas, 780, Vila Oliva</v>
          </cell>
          <cell r="W3059" t="str">
            <v>95.135-000</v>
          </cell>
          <cell r="X3059" t="str">
            <v>CONVENCIONAL</v>
          </cell>
        </row>
        <row r="3060">
          <cell r="C3060" t="str">
            <v>16.351/19</v>
          </cell>
          <cell r="D3060" t="str">
            <v xml:space="preserve">LONGEVIDADE LATICÍNIOS </v>
          </cell>
          <cell r="E3060" t="str">
            <v>VERANÓPOLIS</v>
          </cell>
          <cell r="F3060" t="str">
            <v>CAXIAS DO SUL</v>
          </cell>
          <cell r="G3060">
            <v>43621</v>
          </cell>
          <cell r="H3060" t="str">
            <v>157.103.767.2</v>
          </cell>
          <cell r="I3060">
            <v>0</v>
          </cell>
          <cell r="K3060">
            <v>43591</v>
          </cell>
          <cell r="L3060" t="str">
            <v>QUEIJO, RICOTA, BEBIDA LÁCTEA, LEITE TIPO A</v>
          </cell>
          <cell r="M3060" t="str">
            <v>BOVINOCULTURA DE LEITE</v>
          </cell>
          <cell r="O3060" t="str">
            <v>JOÃO CARLOS COSTELLA</v>
          </cell>
          <cell r="P3060" t="str">
            <v>54 99668 7238 / 99930 8475</v>
          </cell>
          <cell r="R3060" t="str">
            <v>ANIMAL</v>
          </cell>
          <cell r="U3060" t="str">
            <v>guizcost@hotmail.com</v>
          </cell>
          <cell r="V3060" t="str">
            <v>Linha Marquês do Herval, nº 1.315 -São Valentin</v>
          </cell>
          <cell r="W3060" t="str">
            <v>95.330-000</v>
          </cell>
          <cell r="X3060" t="str">
            <v>CONVENCIONAL</v>
          </cell>
        </row>
        <row r="3061">
          <cell r="C3061" t="str">
            <v>16.352/19</v>
          </cell>
          <cell r="D3061" t="str">
            <v>FAMILIAR DO VALE</v>
          </cell>
          <cell r="E3061" t="str">
            <v>BENTO GONÇALVES</v>
          </cell>
          <cell r="F3061" t="str">
            <v>CAXIAS DO SUL</v>
          </cell>
          <cell r="G3061">
            <v>43628</v>
          </cell>
          <cell r="H3061" t="str">
            <v>010.108.451.0</v>
          </cell>
          <cell r="I3061">
            <v>1</v>
          </cell>
          <cell r="J3061">
            <v>45216</v>
          </cell>
          <cell r="K3061">
            <v>45216</v>
          </cell>
          <cell r="L3061" t="str">
            <v>DOCES CREMOSOS MORANGO, FIGO, UVA, ABÓBORA, PÊSSEGO, GELEIA DE UVA E PÊSSEGO, CONSERVAS DE PEPINO, VAGEM, CEBOLA E PANIFICADOS - PÃO, BISCOITO</v>
          </cell>
          <cell r="M3061" t="str">
            <v>FRUTICULTURA E HORTICULTURA</v>
          </cell>
          <cell r="N3061" t="str">
            <v>DNILA EMATER</v>
          </cell>
          <cell r="O3061" t="str">
            <v>FÁBIO COBERLINI GABARDO</v>
          </cell>
          <cell r="P3061" t="str">
            <v>54 99934 4047</v>
          </cell>
          <cell r="Q3061" t="str">
            <v>54 3452 0145</v>
          </cell>
          <cell r="R3061" t="str">
            <v>VEGETAL</v>
          </cell>
          <cell r="S3061" t="str">
            <v>VIGILÂNCIA SANITÁRIA</v>
          </cell>
          <cell r="V3061" t="str">
            <v>Linha Zemith, s/nº - Vale dos Vinhedos</v>
          </cell>
          <cell r="W3061" t="str">
            <v>95.700-000</v>
          </cell>
          <cell r="X3061" t="str">
            <v>CONVENCIONAL</v>
          </cell>
        </row>
        <row r="3062">
          <cell r="C3062" t="str">
            <v>16.353/19</v>
          </cell>
          <cell r="D3062" t="str">
            <v>NONA GEMA</v>
          </cell>
          <cell r="E3062" t="str">
            <v>BENTO GONÇALVES</v>
          </cell>
          <cell r="F3062" t="str">
            <v>CAXIAS DO SUL</v>
          </cell>
          <cell r="G3062">
            <v>43633</v>
          </cell>
          <cell r="H3062" t="str">
            <v>010.107.350.0</v>
          </cell>
          <cell r="I3062">
            <v>1</v>
          </cell>
          <cell r="J3062">
            <v>44438</v>
          </cell>
          <cell r="K3062">
            <v>44438</v>
          </cell>
          <cell r="L3062" t="str">
            <v>PANIFICADOS - PÃO</v>
          </cell>
          <cell r="M3062" t="str">
            <v>TRIGO</v>
          </cell>
          <cell r="N3062" t="str">
            <v>DNILA Nº N° 148/2020 - DACA</v>
          </cell>
          <cell r="O3062" t="str">
            <v>VILSO STRAPAZONN</v>
          </cell>
          <cell r="P3062" t="str">
            <v>54 99905 6634 / 99905 6070</v>
          </cell>
          <cell r="Q3062" t="str">
            <v>54 3455 6330</v>
          </cell>
          <cell r="R3062" t="str">
            <v>VEGETAL</v>
          </cell>
          <cell r="S3062" t="str">
            <v>VIGILÂNCIA SANITÁRIA</v>
          </cell>
          <cell r="V3062" t="str">
            <v>Linha Palmeiro, s/nº - São Pedro</v>
          </cell>
          <cell r="W3062" t="str">
            <v>95.700-000</v>
          </cell>
          <cell r="X3062" t="str">
            <v>CONVENCIONAL</v>
          </cell>
        </row>
        <row r="3063">
          <cell r="C3063" t="str">
            <v>16.354/19</v>
          </cell>
          <cell r="D3063" t="str">
            <v>FAMÍLIA PARISOTTO</v>
          </cell>
          <cell r="E3063" t="str">
            <v>BENTO GONÇALVES</v>
          </cell>
          <cell r="G3063">
            <v>43637</v>
          </cell>
          <cell r="H3063" t="str">
            <v>010.108.302.5</v>
          </cell>
          <cell r="I3063">
            <v>0</v>
          </cell>
          <cell r="J3063">
            <v>43787</v>
          </cell>
          <cell r="K3063" t="str">
            <v>DESC</v>
          </cell>
          <cell r="L3063" t="str">
            <v>PANIFICADOS, MASSAS E MOLHOS</v>
          </cell>
          <cell r="M3063" t="str">
            <v>TRIGO E TOMATE</v>
          </cell>
          <cell r="N3063" t="str">
            <v>DNILA N° 108/2019 - PEAF DACA</v>
          </cell>
          <cell r="O3063" t="str">
            <v>ROBERTO PARISOTTO</v>
          </cell>
          <cell r="P3063" t="str">
            <v>54 99944 0714 / 99700 4269 / 99626 0337</v>
          </cell>
          <cell r="R3063" t="str">
            <v>VEGETAL</v>
          </cell>
          <cell r="V3063" t="str">
            <v>Linha Veríssimo de Matos s/n, Tuiuty</v>
          </cell>
          <cell r="W3063" t="str">
            <v>95.700-000</v>
          </cell>
          <cell r="X3063" t="str">
            <v>CONVENCIONAL</v>
          </cell>
        </row>
        <row r="3064">
          <cell r="C3064" t="str">
            <v>16.355/19</v>
          </cell>
          <cell r="D3064" t="str">
            <v>PREMAOR</v>
          </cell>
          <cell r="E3064" t="str">
            <v>BENTO GONÇALVES</v>
          </cell>
          <cell r="G3064">
            <v>43641</v>
          </cell>
          <cell r="H3064" t="str">
            <v>010.105.250.2</v>
          </cell>
          <cell r="I3064">
            <v>0</v>
          </cell>
          <cell r="K3064" t="str">
            <v>DESC</v>
          </cell>
          <cell r="L3064" t="str">
            <v>PANIFICADOS</v>
          </cell>
          <cell r="M3064" t="str">
            <v>TRIGO</v>
          </cell>
          <cell r="N3064" t="str">
            <v>DNILA Nº N° 138/2020 - PEAF DACA</v>
          </cell>
          <cell r="O3064" t="str">
            <v>NAIRO PREMAOR</v>
          </cell>
          <cell r="P3064" t="str">
            <v>54 99644 8566 / 98128 5700</v>
          </cell>
          <cell r="Q3064" t="str">
            <v>54 3451 2347</v>
          </cell>
          <cell r="R3064" t="str">
            <v>VEGETAL</v>
          </cell>
          <cell r="V3064" t="str">
            <v>Linha Zemith Alta, nº 65 - Vale dos Vinhedos</v>
          </cell>
          <cell r="W3064" t="str">
            <v>95.700-000</v>
          </cell>
          <cell r="X3064" t="str">
            <v>CONVENCIONAL</v>
          </cell>
        </row>
        <row r="3065">
          <cell r="C3065" t="str">
            <v>16.356/19</v>
          </cell>
          <cell r="D3065" t="str">
            <v xml:space="preserve">KLOSTER CERVEJARIA </v>
          </cell>
          <cell r="E3065" t="str">
            <v>SERAFINA CORRÊA</v>
          </cell>
          <cell r="G3065">
            <v>43642</v>
          </cell>
          <cell r="H3065" t="str">
            <v>135.102.836.4</v>
          </cell>
          <cell r="I3065">
            <v>0</v>
          </cell>
          <cell r="K3065" t="str">
            <v>DESC</v>
          </cell>
          <cell r="L3065" t="str">
            <v xml:space="preserve">CERVEJA PILSEN, RED, APA, IPA </v>
          </cell>
          <cell r="M3065" t="str">
            <v>CEVADA</v>
          </cell>
          <cell r="O3065" t="str">
            <v>RENAN MARASCHIN</v>
          </cell>
          <cell r="P3065" t="str">
            <v>54 99601 1740</v>
          </cell>
          <cell r="R3065" t="str">
            <v>BEBIDAS</v>
          </cell>
          <cell r="U3065" t="str">
            <v>renanmaraschin1@gmail.com</v>
          </cell>
          <cell r="V3065" t="str">
            <v>Linha 10ª Porto Alegre, Capela de São Carlos, s/nº</v>
          </cell>
          <cell r="W3065" t="str">
            <v>99.250-000</v>
          </cell>
          <cell r="X3065" t="str">
            <v>CONVENCIONAL</v>
          </cell>
        </row>
        <row r="3066">
          <cell r="C3066" t="str">
            <v>16.357/19</v>
          </cell>
          <cell r="D3066" t="str">
            <v>VINHOS BOROTO</v>
          </cell>
          <cell r="E3066" t="str">
            <v>GARIBALDI</v>
          </cell>
          <cell r="F3066" t="str">
            <v>CAXIAS DO SUL</v>
          </cell>
          <cell r="G3066">
            <v>43647</v>
          </cell>
          <cell r="H3066" t="str">
            <v>050.008.466.1</v>
          </cell>
          <cell r="I3066">
            <v>0</v>
          </cell>
          <cell r="K3066">
            <v>44664</v>
          </cell>
          <cell r="L3066" t="str">
            <v>VINHO, ESPUMANTE, SUCO E VINAGRE</v>
          </cell>
          <cell r="M3066" t="str">
            <v>VITIVINICULTURA</v>
          </cell>
          <cell r="O3066" t="str">
            <v>ACIR BOROTO</v>
          </cell>
          <cell r="P3066" t="str">
            <v>54 99611 9435</v>
          </cell>
          <cell r="Q3066" t="str">
            <v>54 3464 7904</v>
          </cell>
          <cell r="R3066" t="str">
            <v>BEBIDAS/VEGETAL</v>
          </cell>
          <cell r="U3066" t="str">
            <v>espumanteboroto@yahoo.com.br</v>
          </cell>
          <cell r="V3066" t="str">
            <v xml:space="preserve">Linha Presidente Soares, S/Nº -Interior-Distrito de São José de Costa Real </v>
          </cell>
          <cell r="W3066" t="str">
            <v>95.720-000</v>
          </cell>
          <cell r="X3066" t="str">
            <v xml:space="preserve">ORGÂNICO CERTIFICADO </v>
          </cell>
        </row>
        <row r="3067">
          <cell r="C3067" t="str">
            <v>16.358/19</v>
          </cell>
          <cell r="D3067" t="str">
            <v>LUCHESI QUEIJOS E DERIVADOS</v>
          </cell>
          <cell r="E3067" t="str">
            <v>VILA FLORES</v>
          </cell>
          <cell r="F3067" t="str">
            <v>CAXIAS DO SUL</v>
          </cell>
          <cell r="G3067">
            <v>43648</v>
          </cell>
          <cell r="H3067" t="str">
            <v>328.100.797.1</v>
          </cell>
          <cell r="I3067">
            <v>1</v>
          </cell>
          <cell r="J3067">
            <v>44033</v>
          </cell>
          <cell r="K3067">
            <v>44033</v>
          </cell>
          <cell r="L3067" t="str">
            <v>QUEIJO</v>
          </cell>
          <cell r="M3067" t="str">
            <v>BOVINOCULTURA DE LEITE</v>
          </cell>
          <cell r="N3067" t="str">
            <v>Declaração Isenção Licenciamento n° 002/2019</v>
          </cell>
          <cell r="O3067" t="str">
            <v>CRISTINA LOTES</v>
          </cell>
          <cell r="P3067" t="str">
            <v>54 99936 9351</v>
          </cell>
          <cell r="R3067" t="str">
            <v>ANIMAL</v>
          </cell>
          <cell r="V3067" t="str">
            <v>Linha Visconde de Pelotas</v>
          </cell>
          <cell r="W3067" t="str">
            <v>95.334-000</v>
          </cell>
          <cell r="X3067" t="str">
            <v>CONVENCIONAL</v>
          </cell>
        </row>
        <row r="3068">
          <cell r="C3068" t="str">
            <v>16.359/19</v>
          </cell>
          <cell r="D3068" t="str">
            <v>CASA ZOTTIS VINHOS E UVAS</v>
          </cell>
          <cell r="E3068" t="str">
            <v>BENTO GONÇALVES</v>
          </cell>
          <cell r="F3068" t="str">
            <v>CAXIAS DO SUL</v>
          </cell>
          <cell r="G3068">
            <v>43671</v>
          </cell>
          <cell r="H3068" t="str">
            <v>010.108.215.0</v>
          </cell>
          <cell r="I3068">
            <v>1</v>
          </cell>
          <cell r="J3068">
            <v>44056</v>
          </cell>
          <cell r="K3068">
            <v>44056</v>
          </cell>
          <cell r="L3068" t="str">
            <v>VINHOS</v>
          </cell>
          <cell r="M3068" t="str">
            <v>VITIVINICULTURA</v>
          </cell>
          <cell r="N3068" t="str">
            <v>DNILA Nº 117/2019 - PEAF DACA</v>
          </cell>
          <cell r="O3068" t="str">
            <v>JULIANO ZOTTIS</v>
          </cell>
          <cell r="P3068" t="str">
            <v>54 99946 4959 / 99954 5434</v>
          </cell>
          <cell r="R3068" t="str">
            <v>BEBIDAS</v>
          </cell>
          <cell r="V3068" t="str">
            <v>Linha Santa Lúcia, s/nº - Vale dos Vinhedos</v>
          </cell>
          <cell r="W3068" t="str">
            <v>95.700-000</v>
          </cell>
          <cell r="X3068" t="str">
            <v>CONVENCIONAL</v>
          </cell>
        </row>
        <row r="3069">
          <cell r="C3069" t="str">
            <v>16.360/19</v>
          </cell>
          <cell r="D3069" t="str">
            <v>APIÁRIOS BENETTI</v>
          </cell>
          <cell r="E3069" t="str">
            <v>ANTÔNIO PRADO</v>
          </cell>
          <cell r="F3069" t="str">
            <v>CAXIAS DO SUL</v>
          </cell>
          <cell r="G3069">
            <v>43675</v>
          </cell>
          <cell r="H3069" t="str">
            <v>003.103.498.5</v>
          </cell>
          <cell r="I3069">
            <v>1</v>
          </cell>
          <cell r="J3069">
            <v>44386</v>
          </cell>
          <cell r="K3069">
            <v>44446</v>
          </cell>
          <cell r="L3069" t="str">
            <v>MEL</v>
          </cell>
          <cell r="M3069" t="str">
            <v>APICULTURA</v>
          </cell>
          <cell r="N3069" t="str">
            <v>DILA Mun (2020)</v>
          </cell>
          <cell r="O3069" t="str">
            <v>VICENTE BENETTI</v>
          </cell>
          <cell r="P3069" t="str">
            <v>54 99611 6585</v>
          </cell>
          <cell r="R3069" t="str">
            <v>ANIMAL</v>
          </cell>
          <cell r="S3069" t="str">
            <v>SIM</v>
          </cell>
          <cell r="V3069" t="str">
            <v>Linha 02 de Julho, Capela São Brás, 640</v>
          </cell>
          <cell r="W3069" t="str">
            <v>95.250-000</v>
          </cell>
          <cell r="X3069" t="str">
            <v>CONVENCIONAL</v>
          </cell>
        </row>
        <row r="3070">
          <cell r="C3070" t="str">
            <v>16.361/19</v>
          </cell>
          <cell r="D3070" t="str">
            <v>BELLO SAPORE</v>
          </cell>
          <cell r="E3070" t="str">
            <v>MONTE BELO DO SUL</v>
          </cell>
          <cell r="G3070">
            <v>43731</v>
          </cell>
          <cell r="H3070" t="str">
            <v>374.100.266.8</v>
          </cell>
          <cell r="I3070">
            <v>0</v>
          </cell>
          <cell r="K3070" t="str">
            <v>DESC</v>
          </cell>
          <cell r="L3070" t="str">
            <v>DOCES, GELÉIAS, CRISTALIZADOS, DESIDRATADOS</v>
          </cell>
          <cell r="M3070" t="str">
            <v>FRUTICULTURA, UVA, CITRUS, MORANGA, TOMATE</v>
          </cell>
          <cell r="O3070" t="str">
            <v>ADAIR CECCONI</v>
          </cell>
          <cell r="P3070" t="str">
            <v>54 99911 9031 / 99602 4607</v>
          </cell>
          <cell r="Q3070" t="str">
            <v>54 3457 1066</v>
          </cell>
          <cell r="R3070" t="str">
            <v>VEGETAL</v>
          </cell>
          <cell r="U3070" t="str">
            <v>nutricionistaleticiacecconi@gmail.com</v>
          </cell>
          <cell r="V3070" t="str">
            <v>Linha 80 da Leopoldina, s/nº - Interior</v>
          </cell>
          <cell r="W3070" t="str">
            <v>95.718-000</v>
          </cell>
          <cell r="X3070" t="str">
            <v>CONVENCIONAL</v>
          </cell>
        </row>
        <row r="3071">
          <cell r="C3071" t="str">
            <v>16.362/19</v>
          </cell>
          <cell r="D3071" t="str">
            <v>FINN PESCADOS</v>
          </cell>
          <cell r="E3071" t="str">
            <v>CAXIAS DO SUL</v>
          </cell>
          <cell r="G3071">
            <v>43749</v>
          </cell>
          <cell r="H3071" t="str">
            <v>029.112.859.9</v>
          </cell>
          <cell r="I3071">
            <v>0</v>
          </cell>
          <cell r="K3071" t="str">
            <v>DESC</v>
          </cell>
          <cell r="L3071" t="str">
            <v>FILÉ DE PEIXE</v>
          </cell>
          <cell r="M3071" t="str">
            <v>PESCADOS OU PISCICULTURA</v>
          </cell>
          <cell r="O3071" t="str">
            <v>MARCIO DANIEL FINN</v>
          </cell>
          <cell r="P3071" t="str">
            <v>54 99155 9850</v>
          </cell>
          <cell r="R3071" t="str">
            <v>ANIMAL</v>
          </cell>
          <cell r="V3071" t="str">
            <v>Linha Sebastopol, 585 - Vila Cristina</v>
          </cell>
          <cell r="W3071" t="str">
            <v>95.090-050</v>
          </cell>
          <cell r="X3071" t="str">
            <v>CONVENCIONAL</v>
          </cell>
        </row>
        <row r="3072">
          <cell r="C3072" t="str">
            <v>16.363/19</v>
          </cell>
          <cell r="D3072" t="str">
            <v>GRANJA AVÍCOLA PASOLINI</v>
          </cell>
          <cell r="E3072" t="str">
            <v>SÃO JORGE</v>
          </cell>
          <cell r="F3072" t="str">
            <v>CAXIAS DO SUL</v>
          </cell>
          <cell r="G3072">
            <v>43774</v>
          </cell>
          <cell r="H3072" t="str">
            <v>312.100.714.0</v>
          </cell>
          <cell r="I3072">
            <v>1</v>
          </cell>
          <cell r="J3072">
            <v>43777</v>
          </cell>
          <cell r="K3072">
            <v>43688</v>
          </cell>
          <cell r="L3072" t="str">
            <v>OVOS</v>
          </cell>
          <cell r="M3072" t="str">
            <v>AVICULTURA DE POSTURA</v>
          </cell>
          <cell r="N3072" t="str">
            <v>DECLARAÇÃO ISENÇÃO 05/2019 - SECRETARIA AGRICULTURA E MEIO AMBIENTE</v>
          </cell>
          <cell r="O3072" t="str">
            <v xml:space="preserve">Rauli Pasolini </v>
          </cell>
          <cell r="P3072" t="str">
            <v>54 99903 8554</v>
          </cell>
          <cell r="Q3072" t="str">
            <v>54 3271 1395</v>
          </cell>
          <cell r="R3072" t="str">
            <v>ANIMAL</v>
          </cell>
          <cell r="S3072" t="str">
            <v>SIM</v>
          </cell>
          <cell r="T3072" t="str">
            <v>SUSAF-RS</v>
          </cell>
          <cell r="U3072" t="str">
            <v>sabrinapasolini@hotmail.com</v>
          </cell>
          <cell r="V3072" t="str">
            <v>Linha São Jorge, s/n, Interior</v>
          </cell>
          <cell r="W3072" t="str">
            <v>95.365-000</v>
          </cell>
          <cell r="X3072" t="str">
            <v>CONVENCIONAL</v>
          </cell>
        </row>
        <row r="3073">
          <cell r="C3073" t="str">
            <v>16.364/19</v>
          </cell>
          <cell r="D3073" t="str">
            <v>VINHOS E SUCOS ROSSI</v>
          </cell>
          <cell r="E3073" t="str">
            <v>CAXIAS DO SUL</v>
          </cell>
          <cell r="F3073" t="str">
            <v>CAXIAS DO SUL</v>
          </cell>
          <cell r="G3073">
            <v>43776</v>
          </cell>
          <cell r="H3073" t="str">
            <v>029.112.519.0</v>
          </cell>
          <cell r="I3073">
            <v>0</v>
          </cell>
          <cell r="K3073">
            <v>43657</v>
          </cell>
          <cell r="L3073" t="str">
            <v>VINHO E SUCO</v>
          </cell>
          <cell r="M3073" t="str">
            <v>VITIVINICULTURA</v>
          </cell>
          <cell r="O3073" t="str">
            <v>LORI ROSSI</v>
          </cell>
          <cell r="P3073" t="str">
            <v>54 99931 2238</v>
          </cell>
          <cell r="Q3073" t="str">
            <v>54 3279 5085</v>
          </cell>
          <cell r="R3073" t="str">
            <v>BEBIDAS</v>
          </cell>
          <cell r="U3073" t="str">
            <v>lori-rossi@outlook.com</v>
          </cell>
          <cell r="V3073" t="str">
            <v>Travessa Thompson Flores, s/nº - Linha 60</v>
          </cell>
          <cell r="W3073" t="str">
            <v>95.020-972</v>
          </cell>
          <cell r="X3073" t="str">
            <v>ORGÂNICO CERTIFICADO</v>
          </cell>
        </row>
        <row r="3074">
          <cell r="C3074" t="str">
            <v>16.365/19</v>
          </cell>
          <cell r="D3074" t="str">
            <v>THOME</v>
          </cell>
          <cell r="E3074" t="str">
            <v>CAXIAS DO SUL</v>
          </cell>
          <cell r="F3074" t="str">
            <v>CAXIAS DO SUL</v>
          </cell>
          <cell r="G3074">
            <v>43776</v>
          </cell>
          <cell r="H3074" t="str">
            <v>029.107.558.4</v>
          </cell>
          <cell r="I3074">
            <v>0</v>
          </cell>
          <cell r="K3074">
            <v>43657</v>
          </cell>
          <cell r="L3074" t="str">
            <v>PANIFICADOS -BISCOITOS; GELÉIAS E DOCES</v>
          </cell>
          <cell r="M3074" t="str">
            <v>TRIGO, MORANGO, MAÇA, UVA</v>
          </cell>
          <cell r="O3074" t="str">
            <v>ANTONIO ROQUE THOME</v>
          </cell>
          <cell r="Q3074" t="str">
            <v>54 3267 1264</v>
          </cell>
          <cell r="R3074" t="str">
            <v>VEGETAL</v>
          </cell>
          <cell r="V3074" t="str">
            <v>Zona Thome, s/nº - Fazenda Souza</v>
          </cell>
          <cell r="W3074" t="str">
            <v>95.125-000</v>
          </cell>
          <cell r="X3074" t="str">
            <v>CONVENCIONAL</v>
          </cell>
        </row>
        <row r="3075">
          <cell r="C3075" t="str">
            <v>16.366/19</v>
          </cell>
          <cell r="D3075" t="str">
            <v>VINÍCOLA PINHAL ALTO</v>
          </cell>
          <cell r="E3075" t="str">
            <v>SÃO VALENTIM DO SUL</v>
          </cell>
          <cell r="F3075" t="str">
            <v>CAXIAS DO SUL</v>
          </cell>
          <cell r="G3075">
            <v>43777</v>
          </cell>
          <cell r="H3075" t="str">
            <v>412.000.408.1</v>
          </cell>
          <cell r="I3075">
            <v>1</v>
          </cell>
          <cell r="J3075">
            <v>45453</v>
          </cell>
          <cell r="K3075">
            <v>45453</v>
          </cell>
          <cell r="L3075" t="str">
            <v>VINHOS, ESPUMANTES, GRAPPA, LICORES</v>
          </cell>
          <cell r="M3075" t="str">
            <v>VITIVINICULTURA</v>
          </cell>
          <cell r="N3075" t="str">
            <v>LO 12/2023</v>
          </cell>
          <cell r="O3075" t="str">
            <v>LUCAS VICTORIO SBABO FARDO</v>
          </cell>
          <cell r="P3075" t="str">
            <v>54 99605 6020</v>
          </cell>
          <cell r="R3075" t="str">
            <v>BEBIDAS</v>
          </cell>
          <cell r="S3075" t="str">
            <v>MAPA</v>
          </cell>
          <cell r="U3075" t="str">
            <v>contato@vinicolapinhalalto.com.br</v>
          </cell>
          <cell r="V3075" t="str">
            <v>Rua Getúlio Vargas, 1431 - Interior</v>
          </cell>
          <cell r="W3075" t="str">
            <v>99.240-000</v>
          </cell>
          <cell r="X3075" t="str">
            <v>CONVENCIONAL</v>
          </cell>
        </row>
        <row r="3076">
          <cell r="C3076" t="str">
            <v>16.367/19</v>
          </cell>
          <cell r="D3076" t="str">
            <v>FAMILIAR GRANDO</v>
          </cell>
          <cell r="E3076" t="str">
            <v>NOVA PRATA</v>
          </cell>
          <cell r="F3076" t="str">
            <v>CAXIAS DO SUL</v>
          </cell>
          <cell r="G3076">
            <v>43789</v>
          </cell>
          <cell r="H3076" t="str">
            <v>085.103.930.8</v>
          </cell>
          <cell r="I3076">
            <v>1</v>
          </cell>
          <cell r="J3076">
            <v>43976</v>
          </cell>
          <cell r="K3076">
            <v>43976</v>
          </cell>
          <cell r="L3076" t="str">
            <v>CANUDOS, TORTEI, GROSTOLI, CAPELETTI E MASSA CASEIRA</v>
          </cell>
          <cell r="M3076" t="str">
            <v>TRIGO E MILHO</v>
          </cell>
          <cell r="N3076" t="str">
            <v>DNILA N° 130/2020 - PEAF DACA</v>
          </cell>
          <cell r="O3076" t="str">
            <v>MARINES TERESINHA VANZO GRANDO</v>
          </cell>
          <cell r="P3076" t="str">
            <v>54 99961 6138</v>
          </cell>
          <cell r="Q3076" t="str">
            <v>54 3242 6351</v>
          </cell>
          <cell r="R3076" t="str">
            <v>VEGETAL</v>
          </cell>
          <cell r="V3076" t="str">
            <v>Comunidade de Santa Teresinha, s/n° - Comunidade de Santa Teresinha</v>
          </cell>
          <cell r="W3076" t="str">
            <v>95.320-000</v>
          </cell>
          <cell r="X3076" t="str">
            <v>CONVENCIONAL</v>
          </cell>
        </row>
        <row r="3077">
          <cell r="C3077" t="str">
            <v>16.368/19</v>
          </cell>
          <cell r="D3077" t="str">
            <v>SABOR DA COLÔNIA</v>
          </cell>
          <cell r="E3077" t="str">
            <v>NOVA BASSANO</v>
          </cell>
          <cell r="G3077">
            <v>43829</v>
          </cell>
          <cell r="H3077" t="str">
            <v>207.101.768.9</v>
          </cell>
          <cell r="I3077">
            <v>0</v>
          </cell>
          <cell r="J3077">
            <v>44655</v>
          </cell>
          <cell r="K3077" t="str">
            <v>DESC</v>
          </cell>
          <cell r="L3077" t="str">
            <v>PANIFICADOS - PÃO, CUCA, BOLACHAS, MASSAS FRESCAS</v>
          </cell>
          <cell r="M3077" t="str">
            <v>TRIGO</v>
          </cell>
          <cell r="N3077" t="str">
            <v>DOCUMENTO AMBIENTAL N°1501/2021</v>
          </cell>
          <cell r="O3077" t="str">
            <v>JOSELIA BRAGAGNOLLO PETRIKOVSKI</v>
          </cell>
          <cell r="P3077" t="str">
            <v>54 99963 7911 / 99622 4428</v>
          </cell>
          <cell r="R3077" t="str">
            <v>VEGETAL</v>
          </cell>
          <cell r="S3077" t="str">
            <v>VIGILÂNCIA SANITÁRIA</v>
          </cell>
          <cell r="U3077" t="str">
            <v>alaor.petri@gmail.com</v>
          </cell>
          <cell r="V3077" t="str">
            <v>Linha Silva Jardim, s/n°  - Cap. São Pedro</v>
          </cell>
          <cell r="W3077" t="str">
            <v>95.340-000</v>
          </cell>
          <cell r="X3077" t="str">
            <v>CONVENCIONAL</v>
          </cell>
        </row>
        <row r="3078">
          <cell r="C3078" t="str">
            <v>16.369/20</v>
          </cell>
          <cell r="D3078" t="str">
            <v>VINÍCOLA VALLEBELLO</v>
          </cell>
          <cell r="E3078" t="str">
            <v>MONTE BELO DO SUL</v>
          </cell>
          <cell r="F3078" t="str">
            <v>CAXIAS DO SUL</v>
          </cell>
          <cell r="G3078">
            <v>43837</v>
          </cell>
          <cell r="H3078" t="str">
            <v>374.000.354.7</v>
          </cell>
          <cell r="I3078">
            <v>1</v>
          </cell>
          <cell r="J3078">
            <v>43979</v>
          </cell>
          <cell r="K3078">
            <v>43979</v>
          </cell>
          <cell r="L3078" t="str">
            <v>VINHO COLONIAL, ESPUMANTE</v>
          </cell>
          <cell r="M3078" t="str">
            <v>VITIVINICULTURA</v>
          </cell>
          <cell r="N3078" t="str">
            <v>DNILA N° 004/2019 - MUNICIPAL</v>
          </cell>
          <cell r="O3078" t="str">
            <v>TIAGO LAZZAROTTO</v>
          </cell>
          <cell r="P3078" t="str">
            <v>54 99980 1021</v>
          </cell>
          <cell r="Q3078" t="str">
            <v>54 3457 1269</v>
          </cell>
          <cell r="R3078" t="str">
            <v>BEBIDAS</v>
          </cell>
          <cell r="U3078" t="str">
            <v>lazzarotto.t@gmail.com</v>
          </cell>
          <cell r="V3078" t="str">
            <v>Linha Santo Isidoro, s/nº - Interior</v>
          </cell>
          <cell r="W3078" t="str">
            <v>95.718-000</v>
          </cell>
          <cell r="X3078" t="str">
            <v>CONVENCIONAL</v>
          </cell>
        </row>
        <row r="3079">
          <cell r="C3079" t="str">
            <v>16.370/20</v>
          </cell>
          <cell r="D3079" t="str">
            <v>GRANJA CHIES</v>
          </cell>
          <cell r="E3079" t="str">
            <v>CARLOS BARBOSA</v>
          </cell>
          <cell r="F3079" t="str">
            <v>CAXIAS DO SUL</v>
          </cell>
          <cell r="G3079">
            <v>43837</v>
          </cell>
          <cell r="H3079" t="str">
            <v>026.103.385.9</v>
          </cell>
          <cell r="I3079">
            <v>0</v>
          </cell>
          <cell r="K3079">
            <v>44013</v>
          </cell>
          <cell r="L3079" t="str">
            <v>OVOS</v>
          </cell>
          <cell r="M3079" t="str">
            <v>AVICULTURA DE POSTURA</v>
          </cell>
          <cell r="O3079" t="str">
            <v>DIRCEU CHIES</v>
          </cell>
          <cell r="P3079" t="str">
            <v>54 99951 9304 / 99664 0032</v>
          </cell>
          <cell r="Q3079" t="str">
            <v>54 3433 1032</v>
          </cell>
          <cell r="R3079" t="str">
            <v>ANIMAL</v>
          </cell>
          <cell r="U3079" t="str">
            <v>dirceu.chies@hotmail.com</v>
          </cell>
          <cell r="V3079" t="str">
            <v>Estrada Faustino Chies, 699 - Interior</v>
          </cell>
          <cell r="W3079" t="str">
            <v>95.185-000</v>
          </cell>
          <cell r="X3079" t="str">
            <v>CONVENCIONAL</v>
          </cell>
        </row>
        <row r="3080">
          <cell r="C3080" t="str">
            <v>16.371/20</v>
          </cell>
          <cell r="D3080" t="str">
            <v>SALABELLA</v>
          </cell>
          <cell r="E3080" t="str">
            <v>NOVA PÁDUA</v>
          </cell>
          <cell r="F3080" t="str">
            <v>CAXIAS DO SUL</v>
          </cell>
          <cell r="G3080">
            <v>43838</v>
          </cell>
          <cell r="H3080" t="str">
            <v>381.101.087.7</v>
          </cell>
          <cell r="I3080">
            <v>0</v>
          </cell>
          <cell r="K3080">
            <v>44044</v>
          </cell>
          <cell r="L3080" t="str">
            <v>SALADA MINIMAMENTE PROCESSADA</v>
          </cell>
          <cell r="M3080" t="str">
            <v>HORTICULTURA</v>
          </cell>
          <cell r="O3080" t="str">
            <v>VALDOMIRO MARCANTE</v>
          </cell>
          <cell r="Q3080" t="str">
            <v>54 3296 1368</v>
          </cell>
          <cell r="R3080" t="str">
            <v>VEGETAL</v>
          </cell>
          <cell r="U3080" t="str">
            <v>lcmarcante90@gmail.com</v>
          </cell>
          <cell r="V3080" t="str">
            <v>Travessão Cerro Largo, s/nº - Zona Rural</v>
          </cell>
          <cell r="W3080" t="str">
            <v>95.275-000</v>
          </cell>
          <cell r="X3080" t="str">
            <v>CONVENCIONAL</v>
          </cell>
        </row>
        <row r="3081">
          <cell r="C3081" t="str">
            <v>16.372/20</v>
          </cell>
          <cell r="D3081" t="str">
            <v>DON CUTELLO</v>
          </cell>
          <cell r="E3081" t="str">
            <v>GUAPORÉ</v>
          </cell>
          <cell r="F3081" t="str">
            <v>CAXIAS DO SUL</v>
          </cell>
          <cell r="G3081">
            <v>43934</v>
          </cell>
          <cell r="H3081" t="str">
            <v>059.106.173.2</v>
          </cell>
          <cell r="I3081">
            <v>1</v>
          </cell>
          <cell r="J3081">
            <v>44470</v>
          </cell>
          <cell r="K3081">
            <v>44206</v>
          </cell>
          <cell r="L3081" t="str">
            <v>SALAME, COPA, LOMBO, CULATELLO, CODEGUIN, BACON</v>
          </cell>
          <cell r="M3081" t="str">
            <v>SUINOCULTURA</v>
          </cell>
          <cell r="N3081" t="str">
            <v>LO N°2070/2019 - SMMA</v>
          </cell>
          <cell r="O3081" t="str">
            <v>PATRICIA TEOCHI BREZOLIN CAVASIN</v>
          </cell>
          <cell r="P3081" t="str">
            <v>54 98164 3714</v>
          </cell>
          <cell r="R3081" t="str">
            <v>ANIMAL</v>
          </cell>
          <cell r="S3081" t="str">
            <v>SIM</v>
          </cell>
          <cell r="U3081" t="str">
            <v>ptbrezolin@gmail.com</v>
          </cell>
          <cell r="V3081" t="str">
            <v>Linha Sétima, 374</v>
          </cell>
          <cell r="W3081" t="str">
            <v>99.200-000</v>
          </cell>
          <cell r="X3081" t="str">
            <v>CONVENCIONAL</v>
          </cell>
        </row>
        <row r="3082">
          <cell r="C3082" t="str">
            <v>16.373/20</v>
          </cell>
          <cell r="D3082" t="str">
            <v>PRODUTOS COLONIAIS VALE AURORA</v>
          </cell>
          <cell r="E3082" t="str">
            <v>BENTO GONÇALVES</v>
          </cell>
          <cell r="G3082">
            <v>43984</v>
          </cell>
          <cell r="H3082" t="str">
            <v>010.109.110.9</v>
          </cell>
          <cell r="I3082">
            <v>0</v>
          </cell>
          <cell r="J3082">
            <v>44111</v>
          </cell>
          <cell r="K3082" t="str">
            <v>DESC</v>
          </cell>
          <cell r="L3082" t="str">
            <v>PANIFICADOS - BISCOITO, CAPELETTI, MASSAS, PÃO</v>
          </cell>
          <cell r="M3082" t="str">
            <v>TRIGO</v>
          </cell>
          <cell r="N3082" t="str">
            <v>DNILA N° 141/2020 - PEAF DACA</v>
          </cell>
          <cell r="O3082" t="str">
            <v>CÁTIA SPAGNOL</v>
          </cell>
          <cell r="P3082" t="str">
            <v>54 99654 9452/ 99651 6261</v>
          </cell>
          <cell r="R3082" t="str">
            <v>VEGETAL</v>
          </cell>
          <cell r="U3082" t="str">
            <v>catia.spagnol@gmail.com</v>
          </cell>
          <cell r="V3082" t="str">
            <v>Linha Vale Aurora, s/n° - Distrito de Tuiuty</v>
          </cell>
          <cell r="W3082" t="str">
            <v>95.700-000</v>
          </cell>
          <cell r="X3082" t="str">
            <v>CONVENCIONAL</v>
          </cell>
        </row>
        <row r="3083">
          <cell r="C3083" t="str">
            <v>16.374/20</v>
          </cell>
          <cell r="D3083" t="str">
            <v>CANTINA DO TONI</v>
          </cell>
          <cell r="E3083" t="str">
            <v>FLORES DA CUNHA</v>
          </cell>
          <cell r="F3083" t="str">
            <v>CAXIAS DO SUL</v>
          </cell>
          <cell r="G3083">
            <v>43986</v>
          </cell>
          <cell r="H3083" t="str">
            <v>048.106.483.4</v>
          </cell>
          <cell r="I3083">
            <v>1</v>
          </cell>
          <cell r="J3083">
            <v>44741</v>
          </cell>
          <cell r="K3083">
            <v>44741</v>
          </cell>
          <cell r="L3083" t="str">
            <v>VINHOS</v>
          </cell>
          <cell r="M3083" t="str">
            <v>VITIVINICULTURA</v>
          </cell>
          <cell r="N3083" t="str">
            <v>OFÍCIO N°002/2022 - SPMAT</v>
          </cell>
          <cell r="O3083" t="str">
            <v>LUCAS ANTONIO MOLON</v>
          </cell>
          <cell r="P3083" t="str">
            <v>54 99689 3835</v>
          </cell>
          <cell r="Q3083" t="str">
            <v>54 3279 1275</v>
          </cell>
          <cell r="R3083" t="str">
            <v>BEBIDAS</v>
          </cell>
          <cell r="S3083" t="str">
            <v>MAPA</v>
          </cell>
          <cell r="U3083" t="str">
            <v>lucasantoniomolon@hotmail.com</v>
          </cell>
          <cell r="V3083" t="str">
            <v>Travessão Pinhal, s/n° - Interior</v>
          </cell>
          <cell r="W3083" t="str">
            <v>95.270-000</v>
          </cell>
          <cell r="X3083" t="str">
            <v>CONVENCIONAL</v>
          </cell>
        </row>
        <row r="3084">
          <cell r="C3084" t="str">
            <v>16.375/20</v>
          </cell>
          <cell r="D3084" t="str">
            <v>VINHOS DOM BERNARDO</v>
          </cell>
          <cell r="E3084" t="str">
            <v>GARIBALDI</v>
          </cell>
          <cell r="F3084" t="str">
            <v>CAXIAS DO SUL</v>
          </cell>
          <cell r="G3084">
            <v>43994</v>
          </cell>
          <cell r="H3084" t="str">
            <v>050.008.105.0</v>
          </cell>
          <cell r="I3084">
            <v>0</v>
          </cell>
          <cell r="K3084">
            <v>44901</v>
          </cell>
          <cell r="L3084" t="str">
            <v>VINHO BRANCO E TINTO FINO</v>
          </cell>
          <cell r="M3084" t="str">
            <v>VITIVINICULTURA</v>
          </cell>
          <cell r="O3084" t="str">
            <v>MATEUS BATISTELO</v>
          </cell>
          <cell r="P3084" t="str">
            <v>54 99164 2242</v>
          </cell>
          <cell r="R3084" t="str">
            <v>BEBIDAS</v>
          </cell>
          <cell r="U3084" t="str">
            <v>mateusdombernardo@gmail.com</v>
          </cell>
          <cell r="V3084" t="str">
            <v>Linha Baú, s/n° -Linha Baú Garibaldina</v>
          </cell>
          <cell r="W3084" t="str">
            <v>95.720-000</v>
          </cell>
          <cell r="X3084" t="str">
            <v>CONVENCIONAL</v>
          </cell>
        </row>
        <row r="3085">
          <cell r="C3085" t="str">
            <v>16.376/20</v>
          </cell>
          <cell r="D3085" t="str">
            <v>CAIO ORGÂNICOS</v>
          </cell>
          <cell r="E3085" t="str">
            <v>GARIBALDI</v>
          </cell>
          <cell r="F3085" t="str">
            <v>CAXIAS DO SUL</v>
          </cell>
          <cell r="G3085">
            <v>43997</v>
          </cell>
          <cell r="H3085" t="str">
            <v>050.107.082.6</v>
          </cell>
          <cell r="I3085">
            <v>1</v>
          </cell>
          <cell r="J3085">
            <v>44342</v>
          </cell>
          <cell r="K3085">
            <v>44342</v>
          </cell>
          <cell r="L3085" t="str">
            <v>OVOS</v>
          </cell>
          <cell r="M3085" t="str">
            <v>AVICULTURA DE POSTURA</v>
          </cell>
          <cell r="N3085" t="str">
            <v>LO Mun nº 028/2021 SMMA</v>
          </cell>
          <cell r="O3085" t="str">
            <v>CARLOS ALBERTO DA SILVA</v>
          </cell>
          <cell r="P3085" t="str">
            <v>54 99633 8354</v>
          </cell>
          <cell r="R3085" t="str">
            <v>ANIMAL</v>
          </cell>
          <cell r="S3085" t="str">
            <v>SIM</v>
          </cell>
          <cell r="T3085" t="str">
            <v>SUSAF-RS</v>
          </cell>
          <cell r="U3085" t="str">
            <v>caioorganicos@hotmail.com</v>
          </cell>
          <cell r="V3085" t="str">
            <v>Linha São Jorge, s/nº - Interior</v>
          </cell>
          <cell r="W3085" t="str">
            <v>95.720-000</v>
          </cell>
          <cell r="X3085" t="str">
            <v>ORGÂNICO CERTIFICADO</v>
          </cell>
        </row>
        <row r="3086">
          <cell r="C3086" t="str">
            <v>16.377/20</v>
          </cell>
          <cell r="D3086" t="str">
            <v>VINÍCOLA MENDONÇA</v>
          </cell>
          <cell r="E3086" t="str">
            <v>MONTE BELO DO SUL</v>
          </cell>
          <cell r="F3086" t="str">
            <v>CAXIAS DO SUL</v>
          </cell>
          <cell r="G3086">
            <v>44011</v>
          </cell>
          <cell r="H3086" t="str">
            <v>374.000.379.2</v>
          </cell>
          <cell r="I3086">
            <v>1</v>
          </cell>
          <cell r="J3086">
            <v>44845</v>
          </cell>
          <cell r="K3086">
            <v>44845</v>
          </cell>
          <cell r="L3086" t="str">
            <v>VINHOS, ESPUMANTES E SUCOS</v>
          </cell>
          <cell r="M3086" t="str">
            <v>VITIVINICULTURA</v>
          </cell>
          <cell r="N3086" t="str">
            <v>DILA EMATER</v>
          </cell>
          <cell r="O3086" t="str">
            <v>EDUARDO MARINHO MENDONÇA</v>
          </cell>
          <cell r="P3086" t="str">
            <v>54 99900 7488 / 48 99138 4013</v>
          </cell>
          <cell r="R3086" t="str">
            <v>BEBIDAS</v>
          </cell>
          <cell r="S3086" t="str">
            <v>MAPA</v>
          </cell>
          <cell r="U3086" t="str">
            <v>edug1.ko@hotmail.com</v>
          </cell>
          <cell r="V3086" t="str">
            <v xml:space="preserve">Capela Nossa Senhora das Graças - Linha Armênio Baixa </v>
          </cell>
          <cell r="W3086" t="str">
            <v>95.718-000</v>
          </cell>
          <cell r="X3086" t="str">
            <v>CONVENCIONAL</v>
          </cell>
        </row>
        <row r="3087">
          <cell r="C3087" t="str">
            <v>16.378/20</v>
          </cell>
          <cell r="D3087" t="str">
            <v>SALUMERIA SMIDERLE</v>
          </cell>
          <cell r="E3087" t="str">
            <v>NOVA PÁDUA</v>
          </cell>
          <cell r="F3087" t="str">
            <v>CAXIAS DO SUL</v>
          </cell>
          <cell r="G3087">
            <v>44054</v>
          </cell>
          <cell r="H3087" t="str">
            <v>381.000.382.6</v>
          </cell>
          <cell r="I3087">
            <v>1</v>
          </cell>
          <cell r="J3087">
            <v>44802</v>
          </cell>
          <cell r="K3087">
            <v>44802</v>
          </cell>
          <cell r="L3087" t="str">
            <v>SALAME, COPA, SALSICHÃO</v>
          </cell>
          <cell r="M3087" t="str">
            <v>SUINOCULTURA</v>
          </cell>
          <cell r="N3087" t="str">
            <v>Declaração de Enquadramento Ambiental (15/07/22)</v>
          </cell>
          <cell r="O3087" t="str">
            <v>ORILDO LOURENÇO SMIDERLE</v>
          </cell>
          <cell r="P3087" t="str">
            <v>54 99925 9279</v>
          </cell>
          <cell r="Q3087" t="str">
            <v>54 3296 1556 / 1567</v>
          </cell>
          <cell r="R3087" t="str">
            <v>ANIMAL</v>
          </cell>
          <cell r="S3087" t="str">
            <v>SIF</v>
          </cell>
          <cell r="U3087" t="str">
            <v>smiderle21@gmail.com</v>
          </cell>
          <cell r="V3087" t="str">
            <v>Travessão Cerro Largo, s/nº - Zona Rural</v>
          </cell>
          <cell r="W3087" t="str">
            <v>95.275-000</v>
          </cell>
          <cell r="X3087" t="str">
            <v>CONVENCIONAL</v>
          </cell>
        </row>
        <row r="3088">
          <cell r="C3088" t="str">
            <v>16.379/20</v>
          </cell>
          <cell r="D3088" t="str">
            <v>BENJA GOURMET</v>
          </cell>
          <cell r="E3088" t="str">
            <v>FARROUPILHA</v>
          </cell>
          <cell r="G3088">
            <v>44061</v>
          </cell>
          <cell r="H3088" t="str">
            <v>045.108.165.0</v>
          </cell>
          <cell r="I3088">
            <v>0</v>
          </cell>
          <cell r="K3088" t="str">
            <v>DESC</v>
          </cell>
          <cell r="L3088" t="str">
            <v>TOMATE CONFITADO, TOMATE SECO E MOLHO DE TOMATE</v>
          </cell>
          <cell r="M3088" t="str">
            <v>HORTICULTURA</v>
          </cell>
          <cell r="O3088" t="str">
            <v>ARTUR CORREA AGASSIS FILHO</v>
          </cell>
          <cell r="P3088" t="str">
            <v>54 99988 4141 / 99958 8680</v>
          </cell>
          <cell r="R3088" t="str">
            <v>VEGETAL</v>
          </cell>
          <cell r="U3088" t="str">
            <v>fabiano@benjaselecionados.com.br</v>
          </cell>
          <cell r="V3088" t="str">
            <v xml:space="preserve">Linha Julieta, s/n° - 1° Distrito </v>
          </cell>
          <cell r="W3088" t="str">
            <v>95.181-899</v>
          </cell>
          <cell r="X3088" t="str">
            <v>CONVENCIONAL</v>
          </cell>
        </row>
        <row r="3089">
          <cell r="C3089" t="str">
            <v>16.380/20</v>
          </cell>
          <cell r="D3089" t="str">
            <v>PRODUTOS COLONIAIS CAINELLI</v>
          </cell>
          <cell r="E3089" t="str">
            <v>BENTO GONÇALVES</v>
          </cell>
          <cell r="F3089" t="str">
            <v>CAXIAS DO SUL</v>
          </cell>
          <cell r="G3089">
            <v>44067</v>
          </cell>
          <cell r="H3089" t="str">
            <v>010.107.919.2</v>
          </cell>
          <cell r="I3089">
            <v>1</v>
          </cell>
          <cell r="J3089">
            <v>44378</v>
          </cell>
          <cell r="K3089">
            <v>44377</v>
          </cell>
          <cell r="L3089" t="str">
            <v>PANIFICADOS - BISCOITO, CAPELETTI, MASSAS, RISOLIS, PÃO, LASANHA E GROSTOLI</v>
          </cell>
          <cell r="M3089" t="str">
            <v>TRIGO</v>
          </cell>
          <cell r="N3089" t="str">
            <v>DNILA Nº 168/2020 DACA</v>
          </cell>
          <cell r="O3089" t="str">
            <v>CARMEN TERESA DORIGON CAINELLI</v>
          </cell>
          <cell r="P3089" t="str">
            <v>48 99104 9946 / 99188 3058 / 54 99109 6066</v>
          </cell>
          <cell r="R3089" t="str">
            <v>VEGETAL</v>
          </cell>
          <cell r="S3089" t="str">
            <v>VIGILÂNCIA SANITÁRIA</v>
          </cell>
          <cell r="U3089" t="str">
            <v>clebercainelli@gmail.com</v>
          </cell>
          <cell r="V3089" t="str">
            <v>Linha Pedra Lisa, s/n° - Distrito de Tuiuty</v>
          </cell>
          <cell r="W3089" t="str">
            <v>95.700-000</v>
          </cell>
          <cell r="X3089" t="str">
            <v>CONVENCIONAL</v>
          </cell>
        </row>
        <row r="3090">
          <cell r="C3090" t="str">
            <v>16.381/20</v>
          </cell>
          <cell r="D3090" t="str">
            <v>ENTREPOSTO DE OVOS BALDISSERA</v>
          </cell>
          <cell r="E3090" t="str">
            <v>SERAFINA CORRÊA</v>
          </cell>
          <cell r="F3090" t="str">
            <v>CAXIAS DO SUL</v>
          </cell>
          <cell r="G3090">
            <v>44092</v>
          </cell>
          <cell r="H3090" t="str">
            <v>135.101.373.1</v>
          </cell>
          <cell r="I3090">
            <v>0</v>
          </cell>
          <cell r="K3090">
            <v>44092</v>
          </cell>
          <cell r="L3090" t="str">
            <v>OVOS</v>
          </cell>
          <cell r="M3090" t="str">
            <v>AVICULTURA DE POSTURA</v>
          </cell>
          <cell r="O3090" t="str">
            <v>GENI BALDISSERA</v>
          </cell>
          <cell r="P3090" t="str">
            <v>54 99610 0082</v>
          </cell>
          <cell r="R3090" t="str">
            <v>ANIMAL</v>
          </cell>
          <cell r="U3090" t="str">
            <v>juliocesarbaldissera3@gmail.com</v>
          </cell>
          <cell r="V3090" t="str">
            <v>Linha 15 de Novembro, s/nº - Interior</v>
          </cell>
          <cell r="W3090" t="str">
            <v>99.250-000</v>
          </cell>
          <cell r="X3090" t="str">
            <v>CONVENCIONAL</v>
          </cell>
        </row>
        <row r="3091">
          <cell r="C3091" t="str">
            <v>16.382/20</v>
          </cell>
          <cell r="D3091" t="str">
            <v>BOUTIQUE MARGARIDA</v>
          </cell>
          <cell r="E3091" t="str">
            <v>FLORES DA CUNHA</v>
          </cell>
          <cell r="G3091">
            <v>44092</v>
          </cell>
          <cell r="H3091" t="str">
            <v>048.100.153.0</v>
          </cell>
          <cell r="I3091">
            <v>0</v>
          </cell>
          <cell r="K3091" t="str">
            <v>DESC</v>
          </cell>
          <cell r="L3091" t="str">
            <v>QUEIJO, MANTEIGA, DOCE DE LEITE</v>
          </cell>
          <cell r="M3091" t="str">
            <v>BOVINOCULTURA DE LEITE</v>
          </cell>
          <cell r="O3091" t="str">
            <v>GERALDO CHIARANI</v>
          </cell>
          <cell r="P3091" t="str">
            <v>51 98030 0312</v>
          </cell>
          <cell r="Q3091" t="str">
            <v>54 3279 1023</v>
          </cell>
          <cell r="R3091" t="str">
            <v>ANIMAL</v>
          </cell>
          <cell r="U3091" t="str">
            <v>marcelo.chiarani@hotmail.com</v>
          </cell>
          <cell r="V3091" t="str">
            <v>Travessão Carvalho, 150 - Otávio Rocha</v>
          </cell>
          <cell r="W3091" t="str">
            <v>92.272-000</v>
          </cell>
          <cell r="X3091" t="str">
            <v>CONVENCIONAL</v>
          </cell>
        </row>
        <row r="3092">
          <cell r="C3092" t="str">
            <v>16.383/20</v>
          </cell>
          <cell r="D3092" t="str">
            <v>LATICÍNIOS DON BRAZ</v>
          </cell>
          <cell r="E3092" t="str">
            <v>FARROUPILHA</v>
          </cell>
          <cell r="F3092" t="str">
            <v>CAXIAS DO SUL</v>
          </cell>
          <cell r="G3092">
            <v>44098</v>
          </cell>
          <cell r="H3092" t="str">
            <v>045.108.160.9</v>
          </cell>
          <cell r="I3092">
            <v>0</v>
          </cell>
          <cell r="K3092">
            <v>44089</v>
          </cell>
          <cell r="L3092" t="str">
            <v>QUEIJO, DOCE DE LEITE</v>
          </cell>
          <cell r="M3092" t="str">
            <v>BOVINOCULTURA DE LEITE</v>
          </cell>
          <cell r="O3092" t="str">
            <v>MARIA MÁRCIA LIMA DE ARRUDA MASSIGNAN</v>
          </cell>
          <cell r="P3092" t="str">
            <v>54 98423 0112 / 98164 6391</v>
          </cell>
          <cell r="Q3092" t="str">
            <v>54 3261 3914</v>
          </cell>
          <cell r="R3092" t="str">
            <v>ANIMAL</v>
          </cell>
          <cell r="U3092" t="str">
            <v>arruda123lima@gmail.com</v>
          </cell>
          <cell r="V3092" t="str">
            <v>Linha Machadinho, S/Nº - 4º Distrito</v>
          </cell>
          <cell r="W3092" t="str">
            <v>95.180-000</v>
          </cell>
          <cell r="X3092" t="str">
            <v>CONVENCIONAL</v>
          </cell>
        </row>
        <row r="3093">
          <cell r="C3093" t="str">
            <v>16.384/20</v>
          </cell>
          <cell r="D3093" t="str">
            <v>GRANJA DE OVOS VARELA</v>
          </cell>
          <cell r="E3093" t="str">
            <v>SERAFINA CORRÊA</v>
          </cell>
          <cell r="F3093" t="str">
            <v>CAXIAS DO SUL</v>
          </cell>
          <cell r="G3093">
            <v>44098</v>
          </cell>
          <cell r="H3093" t="str">
            <v>135.102.881.0</v>
          </cell>
          <cell r="I3093">
            <v>1</v>
          </cell>
          <cell r="J3093">
            <v>45148</v>
          </cell>
          <cell r="K3093">
            <v>45148</v>
          </cell>
          <cell r="L3093" t="str">
            <v>OVOS</v>
          </cell>
          <cell r="M3093" t="str">
            <v>AVICULTURA DE POSTURA</v>
          </cell>
          <cell r="N3093" t="str">
            <v>LO 037/2023</v>
          </cell>
          <cell r="O3093" t="str">
            <v>ANDREIA REGINA MENEGAT VARELA</v>
          </cell>
          <cell r="P3093" t="str">
            <v>54 99930 1162</v>
          </cell>
          <cell r="Q3093" t="str">
            <v>54 3444 9477</v>
          </cell>
          <cell r="R3093" t="str">
            <v>ANIMAL</v>
          </cell>
          <cell r="S3093" t="str">
            <v>SIM</v>
          </cell>
          <cell r="T3093" t="str">
            <v>SUSAF-RS</v>
          </cell>
          <cell r="U3093" t="str">
            <v>varelacomputec@hotmail.com</v>
          </cell>
          <cell r="V3093" t="str">
            <v>Linha Carlos Gomes, s/nº - Distrito Silva Jardim</v>
          </cell>
          <cell r="W3093" t="str">
            <v>99.250-000</v>
          </cell>
          <cell r="X3093" t="str">
            <v>CONVENCIONAL</v>
          </cell>
        </row>
        <row r="3094">
          <cell r="C3094" t="str">
            <v>16.385/20</v>
          </cell>
          <cell r="D3094" t="str">
            <v>DESTILARIA CANTELLI</v>
          </cell>
          <cell r="E3094" t="str">
            <v>BENTO GONÇALVES</v>
          </cell>
          <cell r="F3094" t="str">
            <v>CAXIAS DO SUL</v>
          </cell>
          <cell r="G3094">
            <v>44111</v>
          </cell>
          <cell r="H3094" t="str">
            <v>010.020.329.9</v>
          </cell>
          <cell r="I3094">
            <v>1</v>
          </cell>
          <cell r="J3094">
            <v>45070</v>
          </cell>
          <cell r="K3094">
            <v>45070</v>
          </cell>
          <cell r="L3094" t="str">
            <v>GRAPPA, GRAPPA VARIETAL, GRAPPA LICOROSA E GRAPPA COM INFUSÕES</v>
          </cell>
          <cell r="M3094" t="str">
            <v>VITIVINICULTURA</v>
          </cell>
          <cell r="N3094" t="str">
            <v>DNILA EMATER</v>
          </cell>
          <cell r="O3094" t="str">
            <v>GILMAR CANTELLI</v>
          </cell>
          <cell r="P3094" t="str">
            <v>54 99995 0592</v>
          </cell>
          <cell r="Q3094" t="str">
            <v>54 3455 6260</v>
          </cell>
          <cell r="R3094" t="str">
            <v>BEBIDAS</v>
          </cell>
          <cell r="S3094" t="str">
            <v>MAPA</v>
          </cell>
          <cell r="U3094" t="str">
            <v>gilmarcantelli@yahoo.com.br</v>
          </cell>
          <cell r="V3094" t="str">
            <v>Estrada Joaquim Cantelli, s/n° - Distrito de São Pedro</v>
          </cell>
          <cell r="W3094" t="str">
            <v>95.714-000</v>
          </cell>
          <cell r="X3094" t="str">
            <v>CONVENCIONAL</v>
          </cell>
        </row>
        <row r="3095">
          <cell r="C3095" t="str">
            <v>16.386/20</v>
          </cell>
          <cell r="D3095" t="str">
            <v>AGRODOCE</v>
          </cell>
          <cell r="E3095" t="str">
            <v>SÃO JORGE</v>
          </cell>
          <cell r="F3095" t="str">
            <v>CAXIAS DO SUL</v>
          </cell>
          <cell r="G3095">
            <v>44112</v>
          </cell>
          <cell r="H3095" t="str">
            <v>312.101.543.7</v>
          </cell>
          <cell r="I3095">
            <v>0</v>
          </cell>
          <cell r="K3095">
            <v>44053</v>
          </cell>
          <cell r="L3095" t="str">
            <v>SCHIMIER, GELÉIA, CONSERVA E COMPOTA DE UVA E PÊSSEGO</v>
          </cell>
          <cell r="M3095" t="str">
            <v>FRUTICULTURA</v>
          </cell>
          <cell r="O3095" t="str">
            <v>MARLON COMIN</v>
          </cell>
          <cell r="P3095" t="str">
            <v>54 99929 5130</v>
          </cell>
          <cell r="R3095" t="str">
            <v>VEGETAL</v>
          </cell>
          <cell r="U3095" t="str">
            <v>marlon_comin@yahoo.com</v>
          </cell>
          <cell r="V3095" t="str">
            <v>Linha Nossa Senhora do Horto, s/nº - Interior</v>
          </cell>
          <cell r="W3095" t="str">
            <v>95.365-000</v>
          </cell>
          <cell r="X3095" t="str">
            <v>CONVENCIONAL</v>
          </cell>
        </row>
        <row r="3096">
          <cell r="C3096" t="str">
            <v>16.387/20</v>
          </cell>
          <cell r="D3096" t="str">
            <v>OVOS PANDINI</v>
          </cell>
          <cell r="E3096" t="str">
            <v>VILA FLORES</v>
          </cell>
          <cell r="F3096" t="str">
            <v>CAXIAS DO SUL</v>
          </cell>
          <cell r="G3096">
            <v>44117</v>
          </cell>
          <cell r="H3096" t="str">
            <v>328.101.249.5</v>
          </cell>
          <cell r="I3096">
            <v>1</v>
          </cell>
          <cell r="J3096">
            <v>44413</v>
          </cell>
          <cell r="K3096">
            <v>44626</v>
          </cell>
          <cell r="L3096" t="str">
            <v>OVOS</v>
          </cell>
          <cell r="M3096" t="str">
            <v>AVICULTURA DE POSTURA</v>
          </cell>
          <cell r="N3096" t="str">
            <v>Declaração municipal de não incidência n°003/21</v>
          </cell>
          <cell r="O3096" t="str">
            <v>JOSÉ SANTO PANDINI</v>
          </cell>
          <cell r="P3096" t="str">
            <v>54 99625 9175 / 99696 1007</v>
          </cell>
          <cell r="R3096" t="str">
            <v>ANIMAL</v>
          </cell>
          <cell r="V3096" t="str">
            <v>Linha General Neto, 1506 - Comunidade de São Lourenço</v>
          </cell>
          <cell r="W3096" t="str">
            <v>95.334-000</v>
          </cell>
          <cell r="X3096" t="str">
            <v>EM CONVERSÃO ORGÂNICA</v>
          </cell>
        </row>
        <row r="3097">
          <cell r="C3097" t="str">
            <v>16.388/20</v>
          </cell>
          <cell r="D3097" t="str">
            <v>PRODUTOS COLONIAIS NONA GENOVEVA</v>
          </cell>
          <cell r="E3097" t="str">
            <v>BENTO GONÇALVES</v>
          </cell>
          <cell r="G3097">
            <v>44123</v>
          </cell>
          <cell r="H3097" t="str">
            <v>010.108.359.9</v>
          </cell>
          <cell r="I3097">
            <v>0</v>
          </cell>
          <cell r="K3097" t="str">
            <v>DESC</v>
          </cell>
          <cell r="L3097" t="str">
            <v>PANIFICADOS, MASSAS, GELÉIAS DE FRUTAS, MOLHO E EXTRATO DE TOMATE</v>
          </cell>
          <cell r="M3097" t="str">
            <v>TRIGO, UVA, FIGO, GOIABA, PÊSSEGO, PERA, TOMATE</v>
          </cell>
          <cell r="O3097" t="str">
            <v>SÉRGIO LUIS DEOLINDO</v>
          </cell>
          <cell r="P3097" t="str">
            <v>54 98401 4179</v>
          </cell>
          <cell r="Q3097" t="str">
            <v>54 3439 1192</v>
          </cell>
          <cell r="R3097" t="str">
            <v>VEGETAL</v>
          </cell>
          <cell r="U3097" t="str">
            <v>gifedrigo55@gmail.com</v>
          </cell>
          <cell r="V3097" t="str">
            <v>Linha Alcântara, s/nº - Distrito de Faria Lemos</v>
          </cell>
          <cell r="W3097" t="str">
            <v>95.700-000</v>
          </cell>
          <cell r="X3097" t="str">
            <v>CONVENCIONAL</v>
          </cell>
        </row>
        <row r="3098">
          <cell r="C3098" t="str">
            <v>16.389/20</v>
          </cell>
          <cell r="D3098" t="str">
            <v>VINÍCOLA CRISBERT</v>
          </cell>
          <cell r="E3098" t="str">
            <v>BENTO GONÇALVES</v>
          </cell>
          <cell r="F3098" t="str">
            <v>CAXIAS DO SUL</v>
          </cell>
          <cell r="G3098">
            <v>44130</v>
          </cell>
          <cell r="H3098" t="str">
            <v>010.019.770.1</v>
          </cell>
          <cell r="I3098">
            <v>1</v>
          </cell>
          <cell r="J3098">
            <v>45133</v>
          </cell>
          <cell r="K3098">
            <v>45133</v>
          </cell>
          <cell r="L3098" t="str">
            <v>VINHOS</v>
          </cell>
          <cell r="M3098" t="str">
            <v>VITIVINICULTURA</v>
          </cell>
          <cell r="N3098" t="str">
            <v>DNILA EMATER</v>
          </cell>
          <cell r="O3098" t="str">
            <v>JALIR CRISTÓFOLI</v>
          </cell>
          <cell r="P3098" t="str">
            <v>54 99658 8276</v>
          </cell>
          <cell r="R3098" t="str">
            <v>BEBIDAS</v>
          </cell>
          <cell r="S3098" t="str">
            <v>MAPA</v>
          </cell>
          <cell r="V3098" t="str">
            <v>Faria Lemos, S/N</v>
          </cell>
          <cell r="W3098" t="str">
            <v>95.700-000</v>
          </cell>
          <cell r="X3098" t="str">
            <v>CONVENCIONAL</v>
          </cell>
        </row>
        <row r="3099">
          <cell r="C3099" t="str">
            <v>16.390/20</v>
          </cell>
          <cell r="D3099" t="str">
            <v>CERATTO &amp; MINOZZO - VINHOS COLONIAIS</v>
          </cell>
          <cell r="E3099" t="str">
            <v>PARAÍ</v>
          </cell>
          <cell r="F3099" t="str">
            <v>CAXIAS DO SUL</v>
          </cell>
          <cell r="G3099">
            <v>44140</v>
          </cell>
          <cell r="H3099" t="str">
            <v>210.100.958.1</v>
          </cell>
          <cell r="I3099">
            <v>1</v>
          </cell>
          <cell r="J3099">
            <v>45348</v>
          </cell>
          <cell r="K3099">
            <v>45348</v>
          </cell>
          <cell r="L3099" t="str">
            <v>VINHOS</v>
          </cell>
          <cell r="M3099" t="str">
            <v>VITIVINICULTURA</v>
          </cell>
          <cell r="N3099" t="str">
            <v>Declaração de Enquadramento Ambiental (02/01/2024)</v>
          </cell>
          <cell r="O3099" t="str">
            <v>JOÃO DANILO CERATTO</v>
          </cell>
          <cell r="P3099" t="str">
            <v>54 99654 0195</v>
          </cell>
          <cell r="Q3099" t="str">
            <v>54 3477 3417</v>
          </cell>
          <cell r="R3099" t="str">
            <v>BEBIDAS</v>
          </cell>
          <cell r="S3099" t="str">
            <v>MAPA</v>
          </cell>
          <cell r="U3099" t="str">
            <v>melaniaminozzo@gmail.com</v>
          </cell>
          <cell r="V3099" t="str">
            <v>Comunidade São Caetano</v>
          </cell>
          <cell r="W3099" t="str">
            <v>95.660-000</v>
          </cell>
          <cell r="X3099" t="str">
            <v>CONVENCIONAL</v>
          </cell>
        </row>
        <row r="3100">
          <cell r="C3100" t="str">
            <v>16.391/20</v>
          </cell>
          <cell r="D3100" t="str">
            <v>VINÍCOLA FAVERO</v>
          </cell>
          <cell r="E3100" t="str">
            <v>SANTA TEREZA</v>
          </cell>
          <cell r="F3100" t="str">
            <v>CAXIAS DO SUL</v>
          </cell>
          <cell r="G3100">
            <v>44140</v>
          </cell>
          <cell r="H3100" t="str">
            <v>401.100.184.7</v>
          </cell>
          <cell r="I3100">
            <v>1</v>
          </cell>
          <cell r="J3100">
            <v>44740</v>
          </cell>
          <cell r="K3100">
            <v>44740</v>
          </cell>
          <cell r="L3100" t="str">
            <v>VINHOS</v>
          </cell>
          <cell r="M3100" t="str">
            <v>VITIVINICULTURA</v>
          </cell>
          <cell r="O3100" t="str">
            <v>FRANCISCO JOÃO FAVERO</v>
          </cell>
          <cell r="P3100" t="str">
            <v>54 99955 6682</v>
          </cell>
          <cell r="R3100" t="str">
            <v>BEBIDAS</v>
          </cell>
          <cell r="S3100" t="str">
            <v>MAPA</v>
          </cell>
          <cell r="U3100" t="str">
            <v>grazy.faver@hotmail.com</v>
          </cell>
          <cell r="V3100" t="str">
            <v>Linha Dolorata, s/nº - Zona Rural</v>
          </cell>
          <cell r="W3100" t="str">
            <v>95.715-000</v>
          </cell>
          <cell r="X3100" t="str">
            <v>CONVENCIONAL</v>
          </cell>
        </row>
        <row r="3101">
          <cell r="C3101" t="str">
            <v>16.392/20</v>
          </cell>
          <cell r="D3101" t="str">
            <v>VINÍCOLA CASA MIA</v>
          </cell>
          <cell r="E3101" t="str">
            <v>SANTA TEREZA</v>
          </cell>
          <cell r="F3101" t="str">
            <v>CAXIAS DO SUL</v>
          </cell>
          <cell r="G3101">
            <v>44188</v>
          </cell>
          <cell r="H3101" t="str">
            <v>401.100.432.3</v>
          </cell>
          <cell r="I3101">
            <v>1</v>
          </cell>
          <cell r="J3101">
            <v>45043</v>
          </cell>
          <cell r="K3101">
            <v>45043</v>
          </cell>
          <cell r="L3101" t="str">
            <v>VINHOS E ESPUMANTES</v>
          </cell>
          <cell r="M3101" t="str">
            <v>VITIVINICULTURA</v>
          </cell>
          <cell r="N3101" t="str">
            <v>DEISLIC 005/2022</v>
          </cell>
          <cell r="O3101" t="str">
            <v>ENIO CARLOS BOROTTO BOLESINA</v>
          </cell>
          <cell r="P3101" t="str">
            <v>54 99952 7454 / 99913 7348</v>
          </cell>
          <cell r="R3101" t="str">
            <v>BEBIDAS</v>
          </cell>
          <cell r="S3101" t="str">
            <v>MAPA</v>
          </cell>
          <cell r="U3101" t="str">
            <v>virfula@gmail.com</v>
          </cell>
          <cell r="V3101" t="str">
            <v>Rua Guerino Acco, 271 - Centro</v>
          </cell>
          <cell r="W3101" t="str">
            <v>95.715-000</v>
          </cell>
          <cell r="X3101" t="str">
            <v>CONVENCIONAL</v>
          </cell>
        </row>
        <row r="3102">
          <cell r="C3102" t="str">
            <v>16.393/21</v>
          </cell>
          <cell r="D3102" t="str">
            <v>DO SÍTIO</v>
          </cell>
          <cell r="E3102" t="str">
            <v>VILA FLORES</v>
          </cell>
          <cell r="F3102" t="str">
            <v>CAXIAS DO SUL</v>
          </cell>
          <cell r="G3102">
            <v>44203</v>
          </cell>
          <cell r="H3102" t="str">
            <v>328.101.256.8</v>
          </cell>
          <cell r="I3102">
            <v>1</v>
          </cell>
          <cell r="J3102">
            <v>44356</v>
          </cell>
          <cell r="K3102">
            <v>44445</v>
          </cell>
          <cell r="L3102" t="str">
            <v>OVOS</v>
          </cell>
          <cell r="M3102" t="str">
            <v>AVICULTURA DE POSTURA</v>
          </cell>
          <cell r="N3102" t="str">
            <v>DNILA Mun nº 001/2021</v>
          </cell>
          <cell r="O3102" t="str">
            <v>FERNANDO ZANCANARO</v>
          </cell>
          <cell r="P3102" t="str">
            <v>54 99176 3972</v>
          </cell>
          <cell r="R3102" t="str">
            <v>ANIMAL</v>
          </cell>
          <cell r="S3102" t="str">
            <v>SIM</v>
          </cell>
          <cell r="U3102" t="str">
            <v>lucineiacardoso@hotmail.com</v>
          </cell>
          <cell r="V3102" t="str">
            <v>Linha Visconde de Pelotas, 93 - São Jorge</v>
          </cell>
          <cell r="W3102" t="str">
            <v>95.334-000</v>
          </cell>
          <cell r="X3102" t="str">
            <v>CONVENCIONAL</v>
          </cell>
        </row>
        <row r="3103">
          <cell r="C3103" t="str">
            <v>16.394/21</v>
          </cell>
          <cell r="D3103" t="str">
            <v>SPIGOLON SUCOS</v>
          </cell>
          <cell r="E3103" t="str">
            <v>SÃO MARCOS</v>
          </cell>
          <cell r="G3103">
            <v>44211</v>
          </cell>
          <cell r="H3103" t="str">
            <v>224.102.736.1</v>
          </cell>
          <cell r="I3103">
            <v>0</v>
          </cell>
          <cell r="K3103" t="str">
            <v>DESC</v>
          </cell>
          <cell r="L3103" t="str">
            <v>SUCO DE UVA INTEGRAL</v>
          </cell>
          <cell r="M3103" t="str">
            <v>VITIVINICULTURA</v>
          </cell>
          <cell r="O3103" t="str">
            <v>TÂNIA MASCARELLO SPIGOLON</v>
          </cell>
          <cell r="P3103" t="str">
            <v>54 99147 6749</v>
          </cell>
          <cell r="R3103" t="str">
            <v>BEBIDAS</v>
          </cell>
          <cell r="V3103" t="str">
            <v>Linha Rosita, s/n° - Interior</v>
          </cell>
          <cell r="W3103" t="str">
            <v>95.190-000</v>
          </cell>
          <cell r="X3103" t="str">
            <v>CONVENCIONAL</v>
          </cell>
        </row>
        <row r="3104">
          <cell r="C3104" t="str">
            <v>16.395/21</v>
          </cell>
          <cell r="D3104" t="str">
            <v>FAMÍLIA GIOTTI</v>
          </cell>
          <cell r="E3104" t="str">
            <v>SÃO MARCOS</v>
          </cell>
          <cell r="F3104" t="str">
            <v>CAXIAS DO SUL</v>
          </cell>
          <cell r="G3104">
            <v>44211</v>
          </cell>
          <cell r="H3104" t="str">
            <v>224.101.616.5</v>
          </cell>
          <cell r="I3104">
            <v>1</v>
          </cell>
          <cell r="J3104">
            <v>44573</v>
          </cell>
          <cell r="K3104">
            <v>45072</v>
          </cell>
          <cell r="L3104" t="str">
            <v>PANIFICADOS - AGNOLINI, TORTEI, MASSAS DIVERSAS, PÃES, BISCOITOS; GELEIAS, SCHIMIER E CONSERVAS</v>
          </cell>
          <cell r="M3104" t="str">
            <v>TRIGO, UVA, ALHO E HORTICULTURA</v>
          </cell>
          <cell r="N3104" t="str">
            <v>DECLARAÇÃO Mun N° 020/2021</v>
          </cell>
          <cell r="O3104" t="str">
            <v>PEDRINHO ANTONIO GIOTTI</v>
          </cell>
          <cell r="P3104" t="str">
            <v>54 99157 9739</v>
          </cell>
          <cell r="Q3104" t="str">
            <v>54 3291 5302</v>
          </cell>
          <cell r="R3104" t="str">
            <v>VEGETAL</v>
          </cell>
          <cell r="S3104" t="str">
            <v>VIGILÂNCIA SANITÁRIA</v>
          </cell>
          <cell r="U3104" t="str">
            <v>giottilenir@gmail.com</v>
          </cell>
          <cell r="V3104" t="str">
            <v>Linha Rosita Sul, s/n° - Capela Santo Henrique</v>
          </cell>
          <cell r="W3104" t="str">
            <v>95.190-000</v>
          </cell>
          <cell r="X3104" t="str">
            <v>PARALELA</v>
          </cell>
        </row>
        <row r="3105">
          <cell r="C3105" t="str">
            <v>16.396/21</v>
          </cell>
          <cell r="D3105" t="str">
            <v>BENJA GOURMET</v>
          </cell>
          <cell r="E3105" t="str">
            <v>FARROUPILHA</v>
          </cell>
          <cell r="F3105" t="str">
            <v>CAXIAS DO SUL</v>
          </cell>
          <cell r="G3105">
            <v>44236</v>
          </cell>
          <cell r="H3105" t="str">
            <v>045.108.164.1</v>
          </cell>
          <cell r="I3105">
            <v>0</v>
          </cell>
          <cell r="K3105">
            <v>44441</v>
          </cell>
          <cell r="L3105" t="str">
            <v>TOMATE CONFITADO, TOMATE SECO E MOLHO DE TOMATE</v>
          </cell>
          <cell r="M3105" t="str">
            <v>TOMATE</v>
          </cell>
          <cell r="O3105" t="str">
            <v>FABIANO ANDRE PICCOLI</v>
          </cell>
          <cell r="P3105" t="str">
            <v>54 99988 4141 / 99911 7910</v>
          </cell>
          <cell r="R3105" t="str">
            <v>VEGETAL</v>
          </cell>
          <cell r="U3105" t="str">
            <v>fabiano@benjaselecionados.com.br</v>
          </cell>
          <cell r="V3105" t="str">
            <v xml:space="preserve">Linha Julieta, s/n° - 1° Distrito </v>
          </cell>
          <cell r="W3105" t="str">
            <v>95.181-899</v>
          </cell>
          <cell r="X3105" t="str">
            <v>CONVENCIONAL</v>
          </cell>
        </row>
        <row r="3106">
          <cell r="C3106" t="str">
            <v>16.397/21</v>
          </cell>
          <cell r="D3106" t="str">
            <v>ARTESANALLI PRODUTOS COLONIAIS</v>
          </cell>
          <cell r="E3106" t="str">
            <v>BENTO GONÇALVES</v>
          </cell>
          <cell r="F3106" t="str">
            <v>CAXIAS DO SUL</v>
          </cell>
          <cell r="G3106">
            <v>44273</v>
          </cell>
          <cell r="H3106" t="str">
            <v>010.109.551.1</v>
          </cell>
          <cell r="I3106">
            <v>1</v>
          </cell>
          <cell r="J3106">
            <v>44529</v>
          </cell>
          <cell r="K3106">
            <v>44529</v>
          </cell>
          <cell r="L3106" t="str">
            <v>PANIFICADOS E MASSAS</v>
          </cell>
          <cell r="M3106" t="str">
            <v>TRIGO</v>
          </cell>
          <cell r="N3106" t="str">
            <v>DNILA N° 178/2021 PEAF DACA</v>
          </cell>
          <cell r="O3106" t="str">
            <v>PATRÍCIA GARBIN</v>
          </cell>
          <cell r="P3106" t="str">
            <v>54 99184 6105 / 98133 6392</v>
          </cell>
          <cell r="Q3106" t="str">
            <v>54 3454 2539</v>
          </cell>
          <cell r="R3106" t="str">
            <v>VEGETAL</v>
          </cell>
          <cell r="S3106" t="str">
            <v>VIGILÂNCIA SANITÁRIA</v>
          </cell>
          <cell r="U3106" t="str">
            <v>pri.garbin@gmail.com</v>
          </cell>
          <cell r="V3106" t="str">
            <v>Linha Eulália Baixa, s/nº - Distrito de Faria Lemos</v>
          </cell>
          <cell r="W3106" t="str">
            <v>95.700-000</v>
          </cell>
          <cell r="X3106" t="str">
            <v>CONVENCIONAL</v>
          </cell>
        </row>
        <row r="3107">
          <cell r="C3107" t="str">
            <v>16.398/21</v>
          </cell>
          <cell r="D3107" t="str">
            <v>LOCANDA DI LUCCA</v>
          </cell>
          <cell r="E3107" t="str">
            <v>MONTE BELO DO SUL</v>
          </cell>
          <cell r="F3107" t="str">
            <v>CAXIAS DO SUL</v>
          </cell>
          <cell r="G3107">
            <v>44273</v>
          </cell>
          <cell r="H3107" t="str">
            <v>010.018.399.9</v>
          </cell>
          <cell r="I3107">
            <v>0</v>
          </cell>
          <cell r="K3107">
            <v>44273</v>
          </cell>
          <cell r="L3107" t="str">
            <v xml:space="preserve">VINHO, ESPUMANTE, SUCO  </v>
          </cell>
          <cell r="M3107" t="str">
            <v>VITIVINICULTURA</v>
          </cell>
          <cell r="O3107" t="str">
            <v>EDGAR LUIS GIORDANI</v>
          </cell>
          <cell r="P3107" t="str">
            <v>54 99922 4531</v>
          </cell>
          <cell r="Q3107" t="str">
            <v>54 3451 4415</v>
          </cell>
          <cell r="R3107" t="str">
            <v>BEBIDAS</v>
          </cell>
          <cell r="U3107" t="str">
            <v>ronaldoturri@terra.com.br</v>
          </cell>
          <cell r="V3107" t="str">
            <v>Capela Nossa Senhora do Caravaggio - Linha Alcantara Alta, s/nº - Interior</v>
          </cell>
          <cell r="W3107" t="str">
            <v>95.718-000</v>
          </cell>
          <cell r="X3107" t="str">
            <v>EM CONVERSÃO ORGÂNICA</v>
          </cell>
        </row>
        <row r="3108">
          <cell r="C3108" t="str">
            <v>16.399/21</v>
          </cell>
          <cell r="D3108" t="str">
            <v>LATICÍNEOS BEIJA-FLOR</v>
          </cell>
          <cell r="E3108" t="str">
            <v>CARLOS BARBOSA</v>
          </cell>
          <cell r="F3108" t="str">
            <v>CAXIAS DO SUL</v>
          </cell>
          <cell r="G3108">
            <v>44294</v>
          </cell>
          <cell r="H3108" t="str">
            <v>026.102.730.1</v>
          </cell>
          <cell r="I3108">
            <v>1</v>
          </cell>
          <cell r="J3108">
            <v>44363</v>
          </cell>
          <cell r="K3108">
            <v>44363</v>
          </cell>
          <cell r="L3108" t="str">
            <v>QUEIJO</v>
          </cell>
          <cell r="M3108" t="str">
            <v>BOVINOCULTURA DE LEITE</v>
          </cell>
          <cell r="N3108" t="str">
            <v xml:space="preserve">LO Mun nº 68/2018 </v>
          </cell>
          <cell r="O3108" t="str">
            <v>SERGIO LORENZON</v>
          </cell>
          <cell r="P3108" t="str">
            <v>54 99975 2910 / 99951 0848</v>
          </cell>
          <cell r="R3108" t="str">
            <v>ANIMAL</v>
          </cell>
          <cell r="S3108" t="str">
            <v>SIM</v>
          </cell>
          <cell r="U3108" t="str">
            <v>gabi_lorenzon@hotmail.com</v>
          </cell>
          <cell r="V3108" t="str">
            <v>Estrada Geral da Linha Vitória, s/nº</v>
          </cell>
          <cell r="W3108" t="str">
            <v>95.185-000</v>
          </cell>
          <cell r="X3108" t="str">
            <v>CONVENCIONAL</v>
          </cell>
        </row>
        <row r="3109">
          <cell r="C3109" t="str">
            <v>16.400/21</v>
          </cell>
          <cell r="D3109" t="str">
            <v>VINHOS DOM ALDINO</v>
          </cell>
          <cell r="E3109" t="str">
            <v>BENTO GONÇALVES</v>
          </cell>
          <cell r="F3109" t="str">
            <v>CAXIAS DO SUL</v>
          </cell>
          <cell r="G3109">
            <v>44306</v>
          </cell>
          <cell r="H3109" t="str">
            <v>010.019.703.5</v>
          </cell>
          <cell r="I3109">
            <v>1</v>
          </cell>
          <cell r="J3109">
            <v>44494</v>
          </cell>
          <cell r="K3109">
            <v>44494</v>
          </cell>
          <cell r="L3109" t="str">
            <v>VINHOS</v>
          </cell>
          <cell r="M3109" t="str">
            <v>VITIVINICULTURA</v>
          </cell>
          <cell r="N3109" t="str">
            <v>DNILA Nº 177/2021 PEAF DACA</v>
          </cell>
          <cell r="O3109" t="str">
            <v>MARCOS VINICIUS PATUSSI</v>
          </cell>
          <cell r="P3109" t="str">
            <v>54 99936 5354</v>
          </cell>
          <cell r="Q3109" t="str">
            <v>54 3459 1247</v>
          </cell>
          <cell r="R3109" t="str">
            <v>BEBIDAS</v>
          </cell>
          <cell r="S3109" t="str">
            <v>MAPA</v>
          </cell>
          <cell r="V3109" t="str">
            <v>Linha 8 da Graciema, 570 - Vale dos Vinhedos</v>
          </cell>
          <cell r="W3109" t="str">
            <v>95.700-000</v>
          </cell>
          <cell r="X3109" t="str">
            <v>CONVENCIONAL</v>
          </cell>
        </row>
        <row r="3110">
          <cell r="C3110" t="str">
            <v>16.401/21</v>
          </cell>
          <cell r="D3110" t="str">
            <v>TEMPERO DA VOVÓ</v>
          </cell>
          <cell r="E3110" t="str">
            <v>SÃO MARCOS</v>
          </cell>
          <cell r="G3110">
            <v>44335</v>
          </cell>
          <cell r="H3110" t="str">
            <v>224.103.733.2</v>
          </cell>
          <cell r="I3110">
            <v>0</v>
          </cell>
          <cell r="K3110" t="str">
            <v>DESC</v>
          </cell>
          <cell r="L3110" t="str">
            <v>TEMPERO E CHÁS DESIDRATADOS, MASSAS E MOLHO TOMATE, TOMATE SECO, DOCES DE FRUTAS, CONSERVAS FRUTAS, MINIMAMENTE PROCESSADOS</v>
          </cell>
          <cell r="M3110" t="str">
            <v>HORTICULTURA E FRUTICULTURA</v>
          </cell>
          <cell r="O3110" t="str">
            <v>JOANETE FRANCISCA MARCHIORETTO ANDRIGHETTI</v>
          </cell>
          <cell r="P3110" t="str">
            <v>54 99971 0431</v>
          </cell>
          <cell r="R3110" t="str">
            <v>VEGETAL</v>
          </cell>
          <cell r="U3110" t="str">
            <v>joaneteandrighetti@gmail.com</v>
          </cell>
          <cell r="V3110" t="str">
            <v>Linha Rosita, 1050 - Bairro Tapejara</v>
          </cell>
          <cell r="W3110" t="str">
            <v>95.190-000</v>
          </cell>
          <cell r="X3110" t="str">
            <v>CONVENCIONAL</v>
          </cell>
        </row>
        <row r="3111">
          <cell r="C3111" t="str">
            <v>16.402/21</v>
          </cell>
          <cell r="D3111" t="str">
            <v>CASA DAS NOZES CANTELLI</v>
          </cell>
          <cell r="E3111" t="str">
            <v>BENTO GONÇALVES</v>
          </cell>
          <cell r="F3111" t="str">
            <v>CAXIAS DO SUL</v>
          </cell>
          <cell r="G3111">
            <v>44335</v>
          </cell>
          <cell r="H3111" t="str">
            <v>010.107.976.1</v>
          </cell>
          <cell r="I3111">
            <v>1</v>
          </cell>
          <cell r="J3111">
            <v>44664</v>
          </cell>
          <cell r="K3111">
            <v>44664</v>
          </cell>
          <cell r="L3111" t="str">
            <v>NOZ-PECÃ</v>
          </cell>
          <cell r="M3111" t="str">
            <v>NOZ-PECÃ</v>
          </cell>
          <cell r="N3111" t="str">
            <v>DNILA Nº 184/2021 PEAF DACA</v>
          </cell>
          <cell r="O3111" t="str">
            <v>RENE CANTELLI</v>
          </cell>
          <cell r="P3111" t="str">
            <v>54 99116 6256</v>
          </cell>
          <cell r="Q3111" t="str">
            <v>54 3455 6304</v>
          </cell>
          <cell r="R3111" t="str">
            <v>VEGETAL</v>
          </cell>
          <cell r="S3111" t="str">
            <v>VIGILÂNCIA SANITÁRIA</v>
          </cell>
          <cell r="U3111" t="str">
            <v>renecantelli@gmail.com</v>
          </cell>
          <cell r="V3111" t="str">
            <v>Linha Palmeiro, s/nº - Distrito de São Pedro</v>
          </cell>
          <cell r="W3111" t="str">
            <v>95.700-000</v>
          </cell>
          <cell r="X3111" t="str">
            <v>CONVENCIONAL</v>
          </cell>
        </row>
        <row r="3112">
          <cell r="C3112" t="str">
            <v>16.403/21</v>
          </cell>
          <cell r="D3112" t="str">
            <v>CANTINA NONO NATAL</v>
          </cell>
          <cell r="E3112" t="str">
            <v>BENTO GONÇALVES</v>
          </cell>
          <cell r="F3112" t="str">
            <v>CAXIAS DO SUL</v>
          </cell>
          <cell r="G3112">
            <v>44365</v>
          </cell>
          <cell r="H3112" t="str">
            <v>010.020.910.6</v>
          </cell>
          <cell r="I3112">
            <v>1</v>
          </cell>
          <cell r="J3112">
            <v>45607</v>
          </cell>
          <cell r="K3112">
            <v>45607</v>
          </cell>
          <cell r="L3112" t="str">
            <v>VINHOS</v>
          </cell>
          <cell r="M3112" t="str">
            <v>VITIVINICULTURA</v>
          </cell>
          <cell r="N3112" t="str">
            <v>DNILA EMATER</v>
          </cell>
          <cell r="O3112" t="str">
            <v>MARINES SPAGNOL</v>
          </cell>
          <cell r="P3112" t="str">
            <v>54 99996 7353 / 99157 2629</v>
          </cell>
          <cell r="R3112" t="str">
            <v>BEBIDAS</v>
          </cell>
          <cell r="S3112" t="str">
            <v>MAPA</v>
          </cell>
          <cell r="U3112" t="str">
            <v>marspagnol123@gmail.com</v>
          </cell>
          <cell r="V3112" t="str">
            <v>RSC 470 Km 205, S/N - Tuiuty</v>
          </cell>
          <cell r="W3112" t="str">
            <v>95.710-000</v>
          </cell>
          <cell r="X3112" t="str">
            <v>CONVENCIONAL</v>
          </cell>
        </row>
        <row r="3113">
          <cell r="C3113" t="str">
            <v>16.404/21</v>
          </cell>
          <cell r="D3113" t="str">
            <v>CHIELE</v>
          </cell>
          <cell r="E3113" t="str">
            <v>FARROUPILHA</v>
          </cell>
          <cell r="F3113" t="str">
            <v>CAXIAS DO SUL</v>
          </cell>
          <cell r="G3113">
            <v>44413</v>
          </cell>
          <cell r="H3113" t="str">
            <v>045.103.720.0</v>
          </cell>
          <cell r="I3113">
            <v>0</v>
          </cell>
          <cell r="K3113">
            <v>44324</v>
          </cell>
          <cell r="L3113" t="str">
            <v>FILÉ DE PEIXE, PEIXE CONGELADO, BOLINHO DE PEIXE E PEIXE DESFIADO</v>
          </cell>
          <cell r="M3113" t="str">
            <v>PESCADOS OU PISCICULTURA</v>
          </cell>
          <cell r="O3113" t="str">
            <v>REMI CHIELE</v>
          </cell>
          <cell r="P3113" t="str">
            <v>54 99953 3791</v>
          </cell>
          <cell r="R3113" t="str">
            <v>ANIMAL</v>
          </cell>
          <cell r="U3113" t="str">
            <v>chielemelo@hotmail.com</v>
          </cell>
          <cell r="V3113" t="str">
            <v>Linha Vicentina, s/n° - 3° Distrito</v>
          </cell>
          <cell r="W3113" t="str">
            <v>95.181-899</v>
          </cell>
          <cell r="X3113" t="str">
            <v>CONVENCIONAL</v>
          </cell>
        </row>
        <row r="3114">
          <cell r="C3114" t="str">
            <v>16.405/21</v>
          </cell>
          <cell r="D3114" t="str">
            <v>CARAVAGGIO OVOS COLONIAIS</v>
          </cell>
          <cell r="E3114" t="str">
            <v>SÃO MARCOS</v>
          </cell>
          <cell r="F3114" t="str">
            <v>CAXIAS DO SUL</v>
          </cell>
          <cell r="G3114">
            <v>44413</v>
          </cell>
          <cell r="H3114" t="str">
            <v>224.102.482.6</v>
          </cell>
          <cell r="I3114">
            <v>1</v>
          </cell>
          <cell r="J3114">
            <v>44585</v>
          </cell>
          <cell r="K3114">
            <v>44585</v>
          </cell>
          <cell r="L3114" t="str">
            <v>OVOS</v>
          </cell>
          <cell r="M3114" t="str">
            <v>AVICULTURA DE POSTURA</v>
          </cell>
          <cell r="N3114" t="str">
            <v>DECLARAÇÃO N°024/2021</v>
          </cell>
          <cell r="O3114" t="str">
            <v>ELISANGELA TREVISAN</v>
          </cell>
          <cell r="P3114" t="str">
            <v>54 99638 0147</v>
          </cell>
          <cell r="R3114" t="str">
            <v>ANIMAL</v>
          </cell>
          <cell r="S3114" t="str">
            <v>SIM</v>
          </cell>
          <cell r="U3114" t="str">
            <v>elisangelatorresantrevisan@hotmail.com</v>
          </cell>
          <cell r="V3114" t="str">
            <v>Linha Humaitá, VRS 315, 1001 - Linha Tuiuti</v>
          </cell>
          <cell r="W3114" t="str">
            <v>95.190-000</v>
          </cell>
          <cell r="X3114" t="str">
            <v>CONVENCIONAL</v>
          </cell>
        </row>
        <row r="3115">
          <cell r="C3115" t="str">
            <v>16.406/21</v>
          </cell>
          <cell r="D3115" t="str">
            <v>MIELE DI ROSSI</v>
          </cell>
          <cell r="E3115" t="str">
            <v>NOVA ROMA DO SUL</v>
          </cell>
          <cell r="G3115">
            <v>44413</v>
          </cell>
          <cell r="H3115" t="str">
            <v>295.101.456.7</v>
          </cell>
          <cell r="I3115">
            <v>0</v>
          </cell>
          <cell r="K3115" t="str">
            <v>DESC</v>
          </cell>
          <cell r="L3115" t="str">
            <v>MEL</v>
          </cell>
          <cell r="M3115" t="str">
            <v>APICULTURA</v>
          </cell>
          <cell r="O3115" t="str">
            <v>FELIPE DALLÓ ROSSI</v>
          </cell>
          <cell r="P3115" t="str">
            <v>54 999673 9985</v>
          </cell>
          <cell r="R3115" t="str">
            <v>ANIMAL</v>
          </cell>
          <cell r="U3115" t="str">
            <v>felipe.rossi31@htomail.com</v>
          </cell>
          <cell r="V3115" t="str">
            <v>Linha Castro Alves, s/n° - Interior</v>
          </cell>
          <cell r="W3115" t="str">
            <v>95.260-000</v>
          </cell>
          <cell r="X3115" t="str">
            <v>CONVENCIONAL</v>
          </cell>
        </row>
        <row r="3116">
          <cell r="C3116" t="str">
            <v>16.407/21</v>
          </cell>
          <cell r="D3116" t="str">
            <v>GRANJA FRANCESCATTO</v>
          </cell>
          <cell r="E3116" t="str">
            <v>ANTÔNIO PRADO</v>
          </cell>
          <cell r="F3116" t="str">
            <v>CAXIAS DO SUL</v>
          </cell>
          <cell r="G3116">
            <v>44439</v>
          </cell>
          <cell r="H3116" t="str">
            <v>003.103.002.5</v>
          </cell>
          <cell r="I3116">
            <v>1</v>
          </cell>
          <cell r="J3116">
            <v>44519</v>
          </cell>
          <cell r="K3116">
            <v>44519</v>
          </cell>
          <cell r="L3116" t="str">
            <v>OVOS</v>
          </cell>
          <cell r="M3116" t="str">
            <v>AVICULTURA DE POSTURA</v>
          </cell>
          <cell r="N3116" t="str">
            <v>DECLARAÇÃO ISENÇÃO LICENCIAMENTO AMBIENTAL</v>
          </cell>
          <cell r="O3116" t="str">
            <v>GILBERTO FRANCESCATTO</v>
          </cell>
          <cell r="P3116" t="str">
            <v>54 99106 6283</v>
          </cell>
          <cell r="R3116" t="str">
            <v>ANIMAL</v>
          </cell>
          <cell r="V3116" t="str">
            <v>Linha 21 Alto, n° 262 - Interior</v>
          </cell>
          <cell r="W3116" t="str">
            <v>95.250-000</v>
          </cell>
          <cell r="X3116" t="str">
            <v>CONVENCIONAL</v>
          </cell>
        </row>
        <row r="3117">
          <cell r="C3117" t="str">
            <v>16.408/21</v>
          </cell>
          <cell r="D3117" t="str">
            <v>BON FORMAIO</v>
          </cell>
          <cell r="E3117" t="str">
            <v>SERAFINA CORRÊA</v>
          </cell>
          <cell r="F3117" t="str">
            <v>CAXIAS DO SUL</v>
          </cell>
          <cell r="G3117">
            <v>44455</v>
          </cell>
          <cell r="H3117" t="str">
            <v>135.102.886.0</v>
          </cell>
          <cell r="I3117">
            <v>1</v>
          </cell>
          <cell r="J3117">
            <v>45070</v>
          </cell>
          <cell r="K3117">
            <v>45070</v>
          </cell>
          <cell r="L3117" t="str">
            <v>IOGURTE, QUEIJO FRESCAL, QUEIJO MEIA-CURA, RICOTA</v>
          </cell>
          <cell r="M3117" t="str">
            <v>BOVINOCULTURA DE LEITE</v>
          </cell>
          <cell r="N3117" t="str">
            <v>DECLARAÇÃO 003/2023 SMMA</v>
          </cell>
          <cell r="O3117" t="str">
            <v>FERNANDA ROMANI BISON</v>
          </cell>
          <cell r="P3117" t="str">
            <v>54 99999 5393 / 99659 1299</v>
          </cell>
          <cell r="R3117" t="str">
            <v>ANIMAL</v>
          </cell>
          <cell r="S3117" t="str">
            <v>SIM</v>
          </cell>
          <cell r="U3117" t="str">
            <v>fernandaromani-fe@hotmail.com</v>
          </cell>
          <cell r="V3117" t="str">
            <v>Linha Moreira Cesar, s/n° - Capela São Luiz</v>
          </cell>
          <cell r="W3117" t="str">
            <v>99.250-000</v>
          </cell>
          <cell r="X3117" t="str">
            <v>CONVENCIONAL</v>
          </cell>
        </row>
        <row r="3118">
          <cell r="C3118" t="str">
            <v>16.409/21</v>
          </cell>
          <cell r="D3118" t="str">
            <v>HIDROFERT PRODUTOS HIDROPÔNICOS E MINI PROCESSADOS</v>
          </cell>
          <cell r="E3118" t="str">
            <v>CAXIAS DO SUL</v>
          </cell>
          <cell r="F3118" t="str">
            <v>CAXIAS DO SUL</v>
          </cell>
          <cell r="G3118">
            <v>44468</v>
          </cell>
          <cell r="H3118" t="str">
            <v>029.110.137.2</v>
          </cell>
          <cell r="I3118">
            <v>0</v>
          </cell>
          <cell r="K3118">
            <v>44468</v>
          </cell>
          <cell r="L3118" t="str">
            <v>VEGETAIS MINIMAMENTE PROCESSADOS, AIPIM, TEMPEROS, MIX VEGETAIS, SUCOS DETOX E POLPAS PARA SUCOS</v>
          </cell>
          <cell r="M3118" t="str">
            <v>HORTICULTURA E FRUTICULTURA</v>
          </cell>
          <cell r="O3118" t="str">
            <v>ERLISIA THEREZA TOMÉ MILAN</v>
          </cell>
          <cell r="P3118" t="str">
            <v>54 99164 6239</v>
          </cell>
          <cell r="R3118" t="str">
            <v>BEBIDAS/VEGETAL</v>
          </cell>
          <cell r="U3118" t="str">
            <v>hidrofert@hidrofert.com.br</v>
          </cell>
          <cell r="V3118" t="str">
            <v>Rua Pedro Fim, 510 - Terceira Légua</v>
          </cell>
          <cell r="W3118" t="str">
            <v>95.100-000</v>
          </cell>
          <cell r="X3118" t="str">
            <v>CONVENCIONAL</v>
          </cell>
        </row>
        <row r="3119">
          <cell r="C3119" t="str">
            <v>16.410/21</v>
          </cell>
          <cell r="D3119" t="str">
            <v>BERRY E BERRIES</v>
          </cell>
          <cell r="E3119" t="str">
            <v>VILA FLORES</v>
          </cell>
          <cell r="F3119" t="str">
            <v>CAXIAS DO SUL</v>
          </cell>
          <cell r="G3119">
            <v>44473</v>
          </cell>
          <cell r="H3119" t="str">
            <v>328.101.285.1</v>
          </cell>
          <cell r="I3119">
            <v>0</v>
          </cell>
          <cell r="K3119">
            <v>44296</v>
          </cell>
          <cell r="L3119" t="str">
            <v>FRUTA CONGELADA E IN NATURA</v>
          </cell>
          <cell r="M3119" t="str">
            <v>MORANGO E MIRTILO</v>
          </cell>
          <cell r="O3119" t="str">
            <v>FRANCINE CARBONERA</v>
          </cell>
          <cell r="P3119" t="str">
            <v>54 99103 1387 / 99105 1523 / 99187 3426</v>
          </cell>
          <cell r="R3119" t="str">
            <v>VEGETAL</v>
          </cell>
          <cell r="V3119" t="str">
            <v>Linha Marechal Deodoro, 1009 - Caravágio</v>
          </cell>
          <cell r="W3119" t="str">
            <v>95.334-000</v>
          </cell>
          <cell r="X3119" t="str">
            <v>ORGÂNICO NÃO CERTIFICADO</v>
          </cell>
        </row>
        <row r="3120">
          <cell r="C3120" t="str">
            <v>16.411/21</v>
          </cell>
          <cell r="D3120" t="str">
            <v>TRE CAMPANE CACHAÇARIA ARTESANAL</v>
          </cell>
          <cell r="E3120" t="str">
            <v>VILA FLORES</v>
          </cell>
          <cell r="F3120" t="str">
            <v>CAXIAS DO SUL</v>
          </cell>
          <cell r="G3120">
            <v>44494</v>
          </cell>
          <cell r="H3120" t="str">
            <v>328.100.361.5</v>
          </cell>
          <cell r="I3120">
            <v>0</v>
          </cell>
          <cell r="K3120">
            <v>44494</v>
          </cell>
          <cell r="L3120" t="str">
            <v>CACHAÇA</v>
          </cell>
          <cell r="M3120" t="str">
            <v>CANA-DE-AÇÚCAR</v>
          </cell>
          <cell r="O3120" t="str">
            <v>VOLMAR LUIZ CARBONERA</v>
          </cell>
          <cell r="P3120" t="str">
            <v>54 99124 8315</v>
          </cell>
          <cell r="Q3120" t="str">
            <v>54 3447 1153</v>
          </cell>
          <cell r="R3120" t="str">
            <v>BEBIDAS</v>
          </cell>
          <cell r="U3120" t="str">
            <v>volmarcarbo@gmail.com</v>
          </cell>
          <cell r="V3120" t="str">
            <v>Linha Marechal Deodoro - Comunidade Caravaggio</v>
          </cell>
          <cell r="W3120" t="str">
            <v>95.334-000</v>
          </cell>
          <cell r="X3120" t="str">
            <v>CONVENCIONAL</v>
          </cell>
        </row>
        <row r="3121">
          <cell r="C3121" t="str">
            <v>16.412/21</v>
          </cell>
          <cell r="D3121" t="str">
            <v>MEL DC</v>
          </cell>
          <cell r="E3121" t="str">
            <v>FARROUPILHA</v>
          </cell>
          <cell r="F3121" t="str">
            <v>CAXIAS DO SUL</v>
          </cell>
          <cell r="G3121">
            <v>44529</v>
          </cell>
          <cell r="H3121" t="str">
            <v>045.106.915.3</v>
          </cell>
          <cell r="I3121">
            <v>0</v>
          </cell>
          <cell r="K3121">
            <v>44529</v>
          </cell>
          <cell r="L3121" t="str">
            <v>MEL</v>
          </cell>
          <cell r="M3121" t="str">
            <v>APICULTURA</v>
          </cell>
          <cell r="O3121" t="str">
            <v>GIOVANI ANDRE DE CESARO</v>
          </cell>
          <cell r="P3121" t="str">
            <v>54 99617 9930</v>
          </cell>
          <cell r="R3121" t="str">
            <v>ANIMAL</v>
          </cell>
          <cell r="U3121" t="str">
            <v>giovani.adc89@hotmail.com</v>
          </cell>
          <cell r="V3121" t="str">
            <v>Linha Amadeu, s/nº - 2º Distrito</v>
          </cell>
          <cell r="W3121" t="str">
            <v>95.181-899</v>
          </cell>
          <cell r="X3121" t="str">
            <v>CONVENCIONAL</v>
          </cell>
        </row>
        <row r="3122">
          <cell r="C3122" t="str">
            <v>16.413/21</v>
          </cell>
          <cell r="D3122" t="str">
            <v>VINÍCOLA DELLA MASTELA - VINHOS DE FAMÍLIA</v>
          </cell>
          <cell r="E3122" t="str">
            <v>BENTO GONÇALVES</v>
          </cell>
          <cell r="F3122" t="str">
            <v>CAXIAS DO SUL</v>
          </cell>
          <cell r="G3122">
            <v>44552</v>
          </cell>
          <cell r="H3122" t="str">
            <v>010.105.704.0</v>
          </cell>
          <cell r="I3122">
            <v>1</v>
          </cell>
          <cell r="J3122">
            <v>45148</v>
          </cell>
          <cell r="K3122">
            <v>45148</v>
          </cell>
          <cell r="L3122" t="str">
            <v>VINHOS</v>
          </cell>
          <cell r="M3122" t="str">
            <v>VITIVINICULTURA</v>
          </cell>
          <cell r="N3122" t="str">
            <v>DNILA EMATER</v>
          </cell>
          <cell r="O3122" t="str">
            <v>ODACIR MEGIOLARO</v>
          </cell>
          <cell r="P3122" t="str">
            <v>54 99951 7838 / 99991 7918</v>
          </cell>
          <cell r="R3122" t="str">
            <v>BEBIDAS</v>
          </cell>
          <cell r="S3122" t="str">
            <v>MAPA</v>
          </cell>
          <cell r="V3122" t="str">
            <v>Linha Santa Lúcia, S/N - Vale dos Vinhedos</v>
          </cell>
          <cell r="W3122" t="str">
            <v>95.700-000</v>
          </cell>
          <cell r="X3122" t="str">
            <v>CONVENCIONAL</v>
          </cell>
        </row>
        <row r="3123">
          <cell r="C3123" t="str">
            <v>16.414/22</v>
          </cell>
          <cell r="D3123" t="str">
            <v>CASA TROES</v>
          </cell>
          <cell r="E3123" t="str">
            <v>FARROUPILHA</v>
          </cell>
          <cell r="F3123" t="str">
            <v>CAXIAS DO SUL</v>
          </cell>
          <cell r="G3123">
            <v>44587</v>
          </cell>
          <cell r="H3123" t="str">
            <v>045.102.163.0</v>
          </cell>
          <cell r="I3123">
            <v>1</v>
          </cell>
          <cell r="J3123">
            <v>45856</v>
          </cell>
          <cell r="K3123" t="str">
            <v>18/07/2025</v>
          </cell>
          <cell r="L3123" t="str">
            <v>PANIFICADOS - PÃO, CUCA, BISCOITO, MASSAS FRESCAS; DOCES, GELEIAS E CONSERVAS VEGETAIS</v>
          </cell>
          <cell r="M3123" t="str">
            <v xml:space="preserve">TRIGO E HORTICULTURA </v>
          </cell>
          <cell r="N3123" t="str">
            <v>Declaração de Enquadramento Ambiental (14/07/2025)</v>
          </cell>
          <cell r="O3123" t="str">
            <v>EGIDIO ANTONIO TROES</v>
          </cell>
          <cell r="P3123" t="str">
            <v>54 99625 3168</v>
          </cell>
          <cell r="R3123" t="str">
            <v>VEGETAL</v>
          </cell>
          <cell r="S3123" t="str">
            <v>VIGILÂNCIA SANITÁRIA</v>
          </cell>
          <cell r="U3123" t="str">
            <v>danieltroesadvogado@outlook.com</v>
          </cell>
          <cell r="V3123" t="str">
            <v>Linha Ely, s/n° - 3°Distrito</v>
          </cell>
          <cell r="W3123" t="str">
            <v>95.181-899</v>
          </cell>
          <cell r="X3123" t="str">
            <v>CONVENCIONAL</v>
          </cell>
        </row>
        <row r="3124">
          <cell r="C3124" t="str">
            <v>16.415/22</v>
          </cell>
          <cell r="D3124" t="str">
            <v>SADI JOSÉ GRANDO</v>
          </cell>
          <cell r="E3124" t="str">
            <v>FLORES DA CUNHA</v>
          </cell>
          <cell r="G3124">
            <v>44613</v>
          </cell>
          <cell r="H3124" t="str">
            <v>048.102.909.5</v>
          </cell>
          <cell r="I3124">
            <v>0</v>
          </cell>
          <cell r="K3124" t="str">
            <v>DESC</v>
          </cell>
          <cell r="L3124" t="str">
            <v>QUEIJO EMPANADO</v>
          </cell>
          <cell r="M3124" t="str">
            <v>BOVINOCULTURA DE LEITE</v>
          </cell>
          <cell r="O3124" t="str">
            <v>SADI JOSÉ GRANDO</v>
          </cell>
          <cell r="P3124" t="str">
            <v>54 99608 7604</v>
          </cell>
          <cell r="Q3124" t="str">
            <v>54 3026 6719</v>
          </cell>
          <cell r="R3124" t="str">
            <v>ANIMAL</v>
          </cell>
          <cell r="V3124" t="str">
            <v>Travessa Entre Rios, s/nº - Mato Perso</v>
          </cell>
          <cell r="W3124" t="str">
            <v>95.270-000</v>
          </cell>
          <cell r="X3124" t="str">
            <v>CONVENCIONAL</v>
          </cell>
        </row>
        <row r="3125">
          <cell r="C3125" t="str">
            <v>16.416/22</v>
          </cell>
          <cell r="D3125" t="str">
            <v>VINÍCOLA COLONIAL BORBA</v>
          </cell>
          <cell r="E3125" t="str">
            <v>VERANÓPOLIS</v>
          </cell>
          <cell r="G3125">
            <v>44635</v>
          </cell>
          <cell r="H3125" t="str">
            <v>157.103.368.5</v>
          </cell>
          <cell r="I3125">
            <v>0</v>
          </cell>
          <cell r="K3125" t="str">
            <v>DESC</v>
          </cell>
          <cell r="L3125" t="str">
            <v xml:space="preserve">VINHO E SUCO </v>
          </cell>
          <cell r="M3125" t="str">
            <v>VITIVINICULTURA</v>
          </cell>
          <cell r="O3125" t="str">
            <v>GENOR FRANCISCO BORBA</v>
          </cell>
          <cell r="P3125" t="str">
            <v>54 99714 0180</v>
          </cell>
          <cell r="R3125" t="str">
            <v>BEBIDAS</v>
          </cell>
          <cell r="V3125" t="str">
            <v>Linha Gonçalves Dias, s/n° - Nossa Senhora da Paz</v>
          </cell>
          <cell r="W3125" t="str">
            <v>95.330-000</v>
          </cell>
          <cell r="X3125" t="str">
            <v>CONVENCIONAL</v>
          </cell>
        </row>
        <row r="3126">
          <cell r="C3126" t="str">
            <v>16.417/22</v>
          </cell>
          <cell r="D3126" t="str">
            <v>VITIVINICOLA RENASCER</v>
          </cell>
          <cell r="E3126" t="str">
            <v>SANTA TEREZA</v>
          </cell>
          <cell r="F3126" t="str">
            <v>CAXIAS DO SUL</v>
          </cell>
          <cell r="G3126">
            <v>44637</v>
          </cell>
          <cell r="H3126" t="str">
            <v>401.000.286.6</v>
          </cell>
          <cell r="I3126">
            <v>1</v>
          </cell>
          <cell r="J3126">
            <v>44684</v>
          </cell>
          <cell r="K3126">
            <v>44625</v>
          </cell>
          <cell r="L3126" t="str">
            <v>VINHOS</v>
          </cell>
          <cell r="M3126" t="str">
            <v>VITIVINICULTURA</v>
          </cell>
          <cell r="N3126" t="str">
            <v>LO Mun nº 001/2021</v>
          </cell>
          <cell r="O3126" t="str">
            <v>MARCIANO SARTORI</v>
          </cell>
          <cell r="P3126" t="str">
            <v>54 99946 0808</v>
          </cell>
          <cell r="R3126" t="str">
            <v>BEBIDAS</v>
          </cell>
          <cell r="S3126" t="str">
            <v>MAPA</v>
          </cell>
          <cell r="U3126" t="str">
            <v>renascers02@hotmail.com</v>
          </cell>
          <cell r="V3126" t="str">
            <v>Linha Barão da Capanema, s/nº - Interior</v>
          </cell>
          <cell r="W3126" t="str">
            <v>95.715-000</v>
          </cell>
          <cell r="X3126" t="str">
            <v>CONVENCIONAL</v>
          </cell>
        </row>
        <row r="3127">
          <cell r="C3127" t="str">
            <v>16.418/22</v>
          </cell>
          <cell r="D3127" t="str">
            <v>SCALABRIN</v>
          </cell>
          <cell r="E3127" t="str">
            <v>SERAFINA CORRÊA</v>
          </cell>
          <cell r="F3127" t="str">
            <v>CAXIAS DO SUL</v>
          </cell>
          <cell r="G3127">
            <v>44637</v>
          </cell>
          <cell r="H3127" t="str">
            <v>135.102.506.3</v>
          </cell>
          <cell r="I3127">
            <v>1</v>
          </cell>
          <cell r="J3127">
            <v>44713</v>
          </cell>
          <cell r="K3127">
            <v>44567</v>
          </cell>
          <cell r="L3127" t="str">
            <v>OVOS</v>
          </cell>
          <cell r="M3127" t="str">
            <v>AVICULTURA DE POSTURA</v>
          </cell>
          <cell r="N3127" t="str">
            <v>OFÍCIO 002/2020 - PMSC/SMMA/DPLFA</v>
          </cell>
          <cell r="O3127" t="str">
            <v>GILBERTO SCALABRIN</v>
          </cell>
          <cell r="P3127" t="str">
            <v>54 99671 2510</v>
          </cell>
          <cell r="R3127" t="str">
            <v>ANIMAL</v>
          </cell>
          <cell r="S3127" t="str">
            <v>SIM</v>
          </cell>
          <cell r="U3127" t="str">
            <v>gilbertoscalabrin500@gmail.com</v>
          </cell>
          <cell r="V3127" t="str">
            <v>Linha Bento Gonçalves, s/n° - Interior</v>
          </cell>
          <cell r="W3127" t="str">
            <v>99.250-000</v>
          </cell>
          <cell r="X3127" t="str">
            <v>CONVENCIONAL</v>
          </cell>
        </row>
        <row r="3128">
          <cell r="C3128" t="str">
            <v>16.419/22</v>
          </cell>
          <cell r="D3128" t="str">
            <v>DOLCI RICORDDI</v>
          </cell>
          <cell r="E3128" t="str">
            <v>CAXIAS DO SUL</v>
          </cell>
          <cell r="F3128" t="str">
            <v>CAXIAS DO SUL</v>
          </cell>
          <cell r="G3128">
            <v>44637</v>
          </cell>
          <cell r="H3128" t="str">
            <v>029.115.704.1</v>
          </cell>
          <cell r="I3128">
            <v>1</v>
          </cell>
          <cell r="J3128">
            <v>44799</v>
          </cell>
          <cell r="K3128">
            <v>44799</v>
          </cell>
          <cell r="L3128" t="str">
            <v>PANIFICADOS - PÃES, BISCOITOS; DOCES E GELEIAS</v>
          </cell>
          <cell r="M3128" t="str">
            <v>TRIGO E FRUTICULTURA</v>
          </cell>
          <cell r="N3128" t="str">
            <v>DECLARAÇÃO DE ENQUADRAMENTO AMBIENTAL - EMATER</v>
          </cell>
          <cell r="O3128" t="str">
            <v>GIOVANA INÊS VIDOR</v>
          </cell>
          <cell r="P3128" t="str">
            <v>54 99708 5364</v>
          </cell>
          <cell r="R3128" t="str">
            <v>VEGETAL</v>
          </cell>
          <cell r="S3128" t="str">
            <v>VIGILÂNCIA SANITÁRIA</v>
          </cell>
          <cell r="U3128" t="str">
            <v>gividor@gmail.com</v>
          </cell>
          <cell r="V3128" t="str">
            <v>Linha São Paulo, s/n° - Santa Lúcia do Piaí</v>
          </cell>
          <cell r="W3128" t="str">
            <v>95.130-000</v>
          </cell>
          <cell r="X3128" t="str">
            <v>CONVENCIONAL</v>
          </cell>
        </row>
        <row r="3129">
          <cell r="C3129" t="str">
            <v>16.420/22</v>
          </cell>
          <cell r="D3129" t="str">
            <v>DONA DO SABOR</v>
          </cell>
          <cell r="E3129" t="str">
            <v>BENTO GONÇALVES</v>
          </cell>
          <cell r="F3129" t="str">
            <v>CAXIAS DO SUL</v>
          </cell>
          <cell r="G3129">
            <v>44637</v>
          </cell>
          <cell r="H3129" t="str">
            <v>010.107.763.7</v>
          </cell>
          <cell r="I3129">
            <v>1</v>
          </cell>
          <cell r="J3129">
            <v>45133</v>
          </cell>
          <cell r="K3129">
            <v>45133</v>
          </cell>
          <cell r="L3129" t="str">
            <v>TORTEI, MASSAS, LASANHA, PIZZAS</v>
          </cell>
          <cell r="M3129" t="str">
            <v>TRIGO</v>
          </cell>
          <cell r="N3129" t="str">
            <v>DNILA EMATER</v>
          </cell>
          <cell r="O3129" t="str">
            <v>DEISE BIANCHI DE MARI</v>
          </cell>
          <cell r="P3129" t="str">
            <v>54 99635 4860</v>
          </cell>
          <cell r="R3129" t="str">
            <v>VEGETAL</v>
          </cell>
          <cell r="S3129" t="str">
            <v>VIGILÂNCIA SANITÁRIA</v>
          </cell>
          <cell r="U3129" t="str">
            <v>deisebdemari@gmail.com</v>
          </cell>
          <cell r="V3129" t="str">
            <v>Linha Eulália, 620 - Distrito Faria Lemos</v>
          </cell>
          <cell r="W3129" t="str">
            <v>95.709-899</v>
          </cell>
          <cell r="X3129" t="str">
            <v>CONVENCIONAL</v>
          </cell>
        </row>
        <row r="3130">
          <cell r="C3130" t="str">
            <v>16.421/22</v>
          </cell>
          <cell r="D3130" t="str">
            <v>FRANCI PRODUTOS COLONIAIS</v>
          </cell>
          <cell r="E3130" t="str">
            <v>BENTO GONÇALVES</v>
          </cell>
          <cell r="G3130">
            <v>44650</v>
          </cell>
          <cell r="H3130" t="str">
            <v>010.108.289.4</v>
          </cell>
          <cell r="I3130">
            <v>0</v>
          </cell>
          <cell r="K3130" t="str">
            <v>DESC</v>
          </cell>
          <cell r="L3130" t="str">
            <v>TORTEI, MASSAS, RISOLES E CAPELETTI</v>
          </cell>
          <cell r="M3130" t="str">
            <v>TRIGO</v>
          </cell>
          <cell r="O3130" t="str">
            <v>FRANCIELE DORIGON BENVENUTTI</v>
          </cell>
          <cell r="P3130" t="str">
            <v>54 99651 5330 / 99161 8761</v>
          </cell>
          <cell r="R3130" t="str">
            <v>VEGETAL</v>
          </cell>
          <cell r="U3130" t="str">
            <v>francieledorigon3@gmail.com</v>
          </cell>
          <cell r="V3130" t="str">
            <v>Linha São Valentim, 26 - Distrito Tuiuty</v>
          </cell>
          <cell r="W3130" t="str">
            <v>95.709-108</v>
          </cell>
          <cell r="X3130" t="str">
            <v>CONVENCIONAL</v>
          </cell>
        </row>
        <row r="3131">
          <cell r="C3131" t="str">
            <v>16.422/22</v>
          </cell>
          <cell r="D3131" t="str">
            <v>VINHOS IVO DALLA CORTE</v>
          </cell>
          <cell r="E3131" t="str">
            <v>GARIBALDI</v>
          </cell>
          <cell r="F3131" t="str">
            <v>CAXIAS DO SUL</v>
          </cell>
          <cell r="G3131">
            <v>44655</v>
          </cell>
          <cell r="H3131" t="str">
            <v>050.106.723.0</v>
          </cell>
          <cell r="I3131">
            <v>1</v>
          </cell>
          <cell r="J3131">
            <v>44908</v>
          </cell>
          <cell r="K3131">
            <v>44908</v>
          </cell>
          <cell r="L3131" t="str">
            <v>VINHOS</v>
          </cell>
          <cell r="M3131" t="str">
            <v>VITIVINICULTURA</v>
          </cell>
          <cell r="N3131" t="str">
            <v>DNILA EMATER</v>
          </cell>
          <cell r="O3131" t="str">
            <v>MATEUS DALLA CORTE</v>
          </cell>
          <cell r="P3131" t="str">
            <v>54 99700 8457</v>
          </cell>
          <cell r="Q3131" t="str">
            <v>54 3463 8084</v>
          </cell>
          <cell r="R3131" t="str">
            <v>BEBIDAS</v>
          </cell>
          <cell r="S3131" t="str">
            <v>MAPA</v>
          </cell>
          <cell r="V3131" t="str">
            <v xml:space="preserve">Linha Baú, s/n° - Linha Baú </v>
          </cell>
          <cell r="W3131" t="str">
            <v>95.720-000</v>
          </cell>
          <cell r="X3131" t="str">
            <v>CONVENCIONAL</v>
          </cell>
        </row>
        <row r="3132">
          <cell r="C3132" t="str">
            <v>16.423/22</v>
          </cell>
          <cell r="D3132" t="str">
            <v>DE COSTA COGUMELOS</v>
          </cell>
          <cell r="E3132" t="str">
            <v>MONTE BELO DO SUL</v>
          </cell>
          <cell r="F3132" t="str">
            <v>CAXIAS DO SUL</v>
          </cell>
          <cell r="G3132">
            <v>44676</v>
          </cell>
          <cell r="H3132" t="str">
            <v>374.102.029.1</v>
          </cell>
          <cell r="I3132">
            <v>1</v>
          </cell>
          <cell r="J3132">
            <v>44815</v>
          </cell>
          <cell r="K3132">
            <v>44815</v>
          </cell>
          <cell r="L3132" t="str">
            <v>COGUMELO IN NATURA, MOLHOS DE COGUMELO, ALHO NEGRO IN NATURA E GELEIA DE ALHO NEGRO</v>
          </cell>
          <cell r="M3132" t="str">
            <v>COGUMELO E ALHO NEGRO</v>
          </cell>
          <cell r="N3132" t="str">
            <v>LO 014/2022</v>
          </cell>
          <cell r="O3132" t="str">
            <v>FELIPE LAZZAROTTO DE COSTA</v>
          </cell>
          <cell r="P3132" t="str">
            <v>54 99959 9728</v>
          </cell>
          <cell r="R3132" t="str">
            <v>VEGETAL</v>
          </cell>
          <cell r="S3132" t="str">
            <v>VIGILÂNCIA SANITÁRIA</v>
          </cell>
          <cell r="U3132" t="str">
            <v>felipelazzarotto@hotmail.com</v>
          </cell>
          <cell r="V3132" t="str">
            <v>Capela Santa Isidoro, s/n° - La. Zamith</v>
          </cell>
          <cell r="W3132" t="str">
            <v>95.718-000</v>
          </cell>
          <cell r="X3132" t="str">
            <v>CONVENCIONAL</v>
          </cell>
        </row>
        <row r="3133">
          <cell r="C3133" t="str">
            <v>16.424/22</v>
          </cell>
          <cell r="D3133" t="str">
            <v>ZG CARNES</v>
          </cell>
          <cell r="E3133" t="str">
            <v>NOVA BASSANO</v>
          </cell>
          <cell r="F3133" t="str">
            <v>CAXIAS DO SUL</v>
          </cell>
          <cell r="G3133">
            <v>44732</v>
          </cell>
          <cell r="H3133" t="str">
            <v>207.103.051.0</v>
          </cell>
          <cell r="I3133">
            <v>0</v>
          </cell>
          <cell r="K3133">
            <v>44732</v>
          </cell>
          <cell r="L3133" t="str">
            <v>CORTES RESFRIADOS BOVINO E PEIXE</v>
          </cell>
          <cell r="M3133" t="str">
            <v>PESCADOS OU PISCICULTURA E BOVINOCULTURA DE CORTE</v>
          </cell>
          <cell r="O3133" t="str">
            <v>JANAINA APARECIDA BARBOSA</v>
          </cell>
          <cell r="P3133" t="str">
            <v>54 99934 1665</v>
          </cell>
          <cell r="R3133" t="str">
            <v>ANIMAL</v>
          </cell>
          <cell r="V3133" t="str">
            <v>Linha Anita Garibaldi, S/N - Cap. São Brás</v>
          </cell>
          <cell r="W3133" t="str">
            <v>95.340-000</v>
          </cell>
          <cell r="X3133" t="str">
            <v>CONVENCIONAL</v>
          </cell>
        </row>
        <row r="3134">
          <cell r="C3134" t="str">
            <v>16.425/22</v>
          </cell>
          <cell r="D3134" t="str">
            <v>LATICÍNIO VITTORIA</v>
          </cell>
          <cell r="E3134" t="str">
            <v>ANTÔNIO PRADO</v>
          </cell>
          <cell r="F3134" t="str">
            <v>CAXIAS DO SUL</v>
          </cell>
          <cell r="G3134">
            <v>44768</v>
          </cell>
          <cell r="H3134" t="str">
            <v>003.002.439.0</v>
          </cell>
          <cell r="I3134">
            <v>1</v>
          </cell>
          <cell r="J3134">
            <v>44770</v>
          </cell>
          <cell r="K3134">
            <v>44770</v>
          </cell>
          <cell r="L3134" t="str">
            <v>QUEIJO COLONIAL</v>
          </cell>
          <cell r="M3134" t="str">
            <v>BOVINOCULTURA DE LEITE</v>
          </cell>
          <cell r="N3134" t="str">
            <v>LO Mun nº 13880/2019</v>
          </cell>
          <cell r="O3134" t="str">
            <v>MAURICIO MARIN</v>
          </cell>
          <cell r="P3134" t="str">
            <v>54 99971 2884</v>
          </cell>
          <cell r="R3134" t="str">
            <v>ANIMAL</v>
          </cell>
          <cell r="S3134" t="str">
            <v>SIM</v>
          </cell>
          <cell r="T3134" t="str">
            <v>SISBI</v>
          </cell>
          <cell r="U3134" t="str">
            <v>marinengenharia@gmail.com</v>
          </cell>
          <cell r="V3134" t="str">
            <v>Linha Amarilio - Interior</v>
          </cell>
          <cell r="W3134" t="str">
            <v>95.250-000</v>
          </cell>
          <cell r="X3134" t="str">
            <v>CONVENCIONAL</v>
          </cell>
        </row>
        <row r="3135">
          <cell r="C3135" t="str">
            <v>16.426/22</v>
          </cell>
          <cell r="D3135" t="str">
            <v>VINÍCOLA MONTE PARÉO</v>
          </cell>
          <cell r="E3135" t="str">
            <v>NOVA BASSANO</v>
          </cell>
          <cell r="F3135" t="str">
            <v>CAXIAS DO SUL</v>
          </cell>
          <cell r="G3135">
            <v>44796</v>
          </cell>
          <cell r="H3135" t="str">
            <v>207.102.889.3</v>
          </cell>
          <cell r="I3135">
            <v>0</v>
          </cell>
          <cell r="K3135">
            <v>44796</v>
          </cell>
          <cell r="L3135" t="str">
            <v>VINHO E SUCO</v>
          </cell>
          <cell r="M3135" t="str">
            <v>VITIVINICULTURA</v>
          </cell>
          <cell r="O3135" t="str">
            <v>MARCELO KOAKOSKI TODESCHINI</v>
          </cell>
          <cell r="P3135" t="str">
            <v>54 99658 5438</v>
          </cell>
          <cell r="R3135" t="str">
            <v>BEBIDAS</v>
          </cell>
          <cell r="U3135" t="str">
            <v>marceloktodeschini@outlook.com</v>
          </cell>
          <cell r="V3135" t="str">
            <v>Linha Senador Ramiro, S/N - Cap. Santo Antonio</v>
          </cell>
          <cell r="W3135" t="str">
            <v>95.340-000</v>
          </cell>
          <cell r="X3135" t="str">
            <v>CONVENCIONAL</v>
          </cell>
        </row>
        <row r="3136">
          <cell r="C3136" t="str">
            <v>16.427/22</v>
          </cell>
          <cell r="D3136" t="str">
            <v>VINÍCOLA RISSIERI NETO</v>
          </cell>
          <cell r="E3136" t="str">
            <v>FLORES DA CUNHA</v>
          </cell>
          <cell r="F3136" t="str">
            <v>CAXIAS DO SUL</v>
          </cell>
          <cell r="G3136">
            <v>44818</v>
          </cell>
          <cell r="H3136" t="str">
            <v>048.106.127.4</v>
          </cell>
          <cell r="I3136">
            <v>0</v>
          </cell>
          <cell r="K3136">
            <v>44818</v>
          </cell>
          <cell r="L3136" t="str">
            <v>VINHOS</v>
          </cell>
          <cell r="M3136" t="str">
            <v>VITIVINICULTURA</v>
          </cell>
          <cell r="O3136" t="str">
            <v>KLEITON GUAREZE</v>
          </cell>
          <cell r="P3136" t="str">
            <v>54 99696 5745</v>
          </cell>
          <cell r="Q3136" t="str">
            <v>54 3292 6775</v>
          </cell>
          <cell r="R3136" t="str">
            <v>BEBIDAS</v>
          </cell>
          <cell r="U3136" t="str">
            <v>kleitonguareze@gmail.com</v>
          </cell>
          <cell r="V3136" t="str">
            <v>Travessão Sete de Setembro, S/N - Interior</v>
          </cell>
          <cell r="W3136" t="str">
            <v>95.270-000</v>
          </cell>
          <cell r="X3136" t="str">
            <v>CONVENCIONAL</v>
          </cell>
        </row>
        <row r="3137">
          <cell r="C3137" t="str">
            <v>16.428/22</v>
          </cell>
          <cell r="D3137" t="str">
            <v>CAVE PICOLI</v>
          </cell>
          <cell r="E3137" t="str">
            <v>COTIPORÃ</v>
          </cell>
          <cell r="F3137" t="str">
            <v>CAXIAS DO SUL</v>
          </cell>
          <cell r="G3137">
            <v>44830</v>
          </cell>
          <cell r="H3137" t="str">
            <v>237.101.785.4</v>
          </cell>
          <cell r="I3137">
            <v>0</v>
          </cell>
          <cell r="K3137">
            <v>44830</v>
          </cell>
          <cell r="L3137" t="str">
            <v>VINHO TINTO, BRANCO E ROSÉ</v>
          </cell>
          <cell r="M3137" t="str">
            <v>VITIVINICULTURA</v>
          </cell>
          <cell r="O3137" t="str">
            <v>RODRIGO PICOLI</v>
          </cell>
          <cell r="P3137" t="str">
            <v>54 99666 7353</v>
          </cell>
          <cell r="R3137" t="str">
            <v>BEBIDAS</v>
          </cell>
          <cell r="U3137" t="str">
            <v>adrianecap@hotmail.com</v>
          </cell>
          <cell r="V3137" t="str">
            <v>Linha Independência, S/N - Interior</v>
          </cell>
          <cell r="W3137" t="str">
            <v>95.335-000</v>
          </cell>
          <cell r="X3137" t="str">
            <v>CONVENCIONAL</v>
          </cell>
        </row>
        <row r="3138">
          <cell r="C3138" t="str">
            <v>16.429/22</v>
          </cell>
          <cell r="D3138" t="str">
            <v>SABOR SUPREMO</v>
          </cell>
          <cell r="E3138" t="str">
            <v>BENTO GONÇALVES</v>
          </cell>
          <cell r="F3138" t="str">
            <v>CAXIAS DO SUL</v>
          </cell>
          <cell r="G3138">
            <v>44784</v>
          </cell>
          <cell r="H3138" t="str">
            <v>010.106.374.1</v>
          </cell>
          <cell r="I3138">
            <v>1</v>
          </cell>
          <cell r="J3138">
            <v>45117</v>
          </cell>
          <cell r="K3138">
            <v>45117</v>
          </cell>
          <cell r="L3138" t="str">
            <v>PANIFICADOS - BISCOITOS, TORTA TIROLESA</v>
          </cell>
          <cell r="M3138" t="str">
            <v>TRIGO</v>
          </cell>
          <cell r="N3138" t="str">
            <v>DNILA EMATER</v>
          </cell>
          <cell r="O3138" t="str">
            <v>GEOVANA APARECIDA BONADIMAN DALPIVA</v>
          </cell>
          <cell r="P3138" t="str">
            <v>54 99612 8668</v>
          </cell>
          <cell r="R3138" t="str">
            <v>VEGETAL</v>
          </cell>
          <cell r="S3138" t="str">
            <v>VIGILÂNCIA SANITÁRIA</v>
          </cell>
          <cell r="V3138" t="str">
            <v>Rua Antônio Dalpiva, S/N - Distrito Tuiuty</v>
          </cell>
          <cell r="W3138" t="str">
            <v>95.710-000</v>
          </cell>
          <cell r="X3138" t="str">
            <v>CONVENCIONAL</v>
          </cell>
        </row>
        <row r="3139">
          <cell r="C3139" t="str">
            <v>16.430/22</v>
          </cell>
          <cell r="D3139" t="str">
            <v>APIÁRIO SERRA DO PULADOR</v>
          </cell>
          <cell r="E3139" t="str">
            <v>UNIÃO DA SERRA</v>
          </cell>
          <cell r="F3139" t="str">
            <v>CAXIAS DO SUL</v>
          </cell>
          <cell r="G3139">
            <v>44886</v>
          </cell>
          <cell r="H3139" t="str">
            <v>422.101.030.3</v>
          </cell>
          <cell r="I3139">
            <v>0</v>
          </cell>
          <cell r="K3139">
            <v>44886</v>
          </cell>
          <cell r="L3139" t="str">
            <v>MEL</v>
          </cell>
          <cell r="M3139" t="str">
            <v xml:space="preserve">APICULTURA </v>
          </cell>
          <cell r="O3139" t="str">
            <v>MAICON PULGA</v>
          </cell>
          <cell r="P3139" t="str">
            <v>54 99602 3575</v>
          </cell>
          <cell r="R3139" t="str">
            <v>ANIMAL</v>
          </cell>
          <cell r="U3139" t="str">
            <v>m.pulga6@gmail.com</v>
          </cell>
          <cell r="V3139" t="str">
            <v>Linha Brasil, 85 - Pulador</v>
          </cell>
          <cell r="W3139" t="str">
            <v>99.215-000</v>
          </cell>
          <cell r="X3139" t="str">
            <v>CONVENCIONAL</v>
          </cell>
        </row>
        <row r="3140">
          <cell r="C3140" t="str">
            <v>16.431/22</v>
          </cell>
          <cell r="D3140" t="str">
            <v>VINHOS RECANTO SUL</v>
          </cell>
          <cell r="E3140" t="str">
            <v>FLORES DA CUNHA</v>
          </cell>
          <cell r="F3140" t="str">
            <v>CAXIAS DO SUL</v>
          </cell>
          <cell r="G3140">
            <v>44890</v>
          </cell>
          <cell r="H3140" t="str">
            <v>048.002.002.7</v>
          </cell>
          <cell r="I3140">
            <v>1</v>
          </cell>
          <cell r="J3140">
            <v>45148</v>
          </cell>
          <cell r="K3140">
            <v>45446</v>
          </cell>
          <cell r="L3140" t="str">
            <v>VINHO E COOLER</v>
          </cell>
          <cell r="M3140" t="str">
            <v>VITIVINICULTURA E PERSICULTURA</v>
          </cell>
          <cell r="N3140" t="str">
            <v>LO 011/2024</v>
          </cell>
          <cell r="O3140" t="str">
            <v>MATIAS DEMOLINER</v>
          </cell>
          <cell r="P3140" t="str">
            <v>54 99985 6507</v>
          </cell>
          <cell r="Q3140" t="str">
            <v>54 3297 5056</v>
          </cell>
          <cell r="R3140" t="str">
            <v>BEBIDAS</v>
          </cell>
          <cell r="S3140" t="str">
            <v>MAPA</v>
          </cell>
          <cell r="U3140" t="str">
            <v>matiasdemoliner@hotmail.com</v>
          </cell>
          <cell r="V3140" t="str">
            <v>Capela São Martinho, S/N - Interior</v>
          </cell>
          <cell r="W3140" t="str">
            <v>95.270-000</v>
          </cell>
          <cell r="X3140" t="str">
            <v>CONVENCIONAL</v>
          </cell>
        </row>
        <row r="3141">
          <cell r="C3141" t="str">
            <v>16.432/22</v>
          </cell>
          <cell r="D3141" t="str">
            <v>CASA POSSAMAI</v>
          </cell>
          <cell r="E3141" t="str">
            <v>BENTO GONÇALVES</v>
          </cell>
          <cell r="G3141">
            <v>44907</v>
          </cell>
          <cell r="H3141" t="str">
            <v>010.020.517.8</v>
          </cell>
          <cell r="I3141">
            <v>0</v>
          </cell>
          <cell r="K3141" t="str">
            <v>DESC</v>
          </cell>
          <cell r="L3141" t="str">
            <v>VINHOS</v>
          </cell>
          <cell r="M3141" t="str">
            <v>VITIVINICULTURA</v>
          </cell>
          <cell r="O3141" t="str">
            <v>JURANDI POSSAMAI</v>
          </cell>
          <cell r="P3141" t="str">
            <v>51 98171 3294</v>
          </cell>
          <cell r="R3141" t="str">
            <v>BEBIDAS</v>
          </cell>
          <cell r="V3141" t="str">
            <v>Estrada da Uva e do Vinho, s/nº - São Valentin</v>
          </cell>
          <cell r="W3141" t="str">
            <v>95.709-090</v>
          </cell>
          <cell r="X3141" t="str">
            <v>CONVENCIONAL</v>
          </cell>
        </row>
        <row r="3142">
          <cell r="C3142" t="str">
            <v>16.433/22</v>
          </cell>
          <cell r="D3142" t="str">
            <v>FAMÍLIA FERRANTI</v>
          </cell>
          <cell r="E3142" t="str">
            <v>GARIBALDI</v>
          </cell>
          <cell r="F3142" t="str">
            <v>CAXIAS DO SUL</v>
          </cell>
          <cell r="G3142">
            <v>44908</v>
          </cell>
          <cell r="H3142" t="str">
            <v>050.105.923.7</v>
          </cell>
          <cell r="I3142">
            <v>0</v>
          </cell>
          <cell r="K3142">
            <v>44908</v>
          </cell>
          <cell r="L3142" t="str">
            <v>SUCO DE UVA, DOCES DE FRUTAS</v>
          </cell>
          <cell r="M3142" t="str">
            <v>FRUTICULTURA</v>
          </cell>
          <cell r="O3142" t="str">
            <v>ZAIME FERRANTI</v>
          </cell>
          <cell r="P3142" t="str">
            <v>54 99992 3869 / 99129 8792</v>
          </cell>
          <cell r="Q3142" t="str">
            <v>54 3462 2068</v>
          </cell>
          <cell r="R3142" t="str">
            <v>BEBIDAS/VEGETAL</v>
          </cell>
          <cell r="U3142" t="str">
            <v>ferranti.rodrigo@gmail.com</v>
          </cell>
          <cell r="V3142" t="str">
            <v>Linha Marcorama, S/N - Marcorama</v>
          </cell>
          <cell r="W3142" t="str">
            <v>95.720-000</v>
          </cell>
          <cell r="X3142" t="str">
            <v>ORGÂNICO CERTIFICADO</v>
          </cell>
        </row>
        <row r="3143">
          <cell r="C3143" t="str">
            <v>16.434/22</v>
          </cell>
          <cell r="D3143" t="str">
            <v>VINHOS FORESTI</v>
          </cell>
          <cell r="E3143" t="str">
            <v>PINTO BANDEIRA</v>
          </cell>
          <cell r="F3143" t="str">
            <v>CAXIAS DO SUL</v>
          </cell>
          <cell r="G3143">
            <v>44910</v>
          </cell>
          <cell r="H3143" t="str">
            <v>489.000.290.0</v>
          </cell>
          <cell r="I3143">
            <v>1</v>
          </cell>
          <cell r="J3143">
            <v>44936</v>
          </cell>
          <cell r="K3143">
            <v>44936</v>
          </cell>
          <cell r="L3143" t="str">
            <v>VINHO TINTO, BRANCO E ROSÉ</v>
          </cell>
          <cell r="M3143" t="str">
            <v>VITIVINICULTURA</v>
          </cell>
          <cell r="N3143" t="str">
            <v>DNILA EMATER</v>
          </cell>
          <cell r="O3143" t="str">
            <v>ALANA FORESTI</v>
          </cell>
          <cell r="P3143" t="str">
            <v>54 99627 8021</v>
          </cell>
          <cell r="R3143" t="str">
            <v>BEBIDAS</v>
          </cell>
          <cell r="S3143" t="str">
            <v>MAPA</v>
          </cell>
          <cell r="U3143" t="str">
            <v>vinhosforesti@gmail.com</v>
          </cell>
          <cell r="V3143" t="str">
            <v>Estrada Linha Palmeiro, 290 - RDV Pinto Bandeira</v>
          </cell>
          <cell r="W3143" t="str">
            <v>95.717-000</v>
          </cell>
          <cell r="X3143" t="str">
            <v>CONVENCIONAL</v>
          </cell>
        </row>
        <row r="3144">
          <cell r="C3144" t="str">
            <v>16.435/23</v>
          </cell>
          <cell r="D3144" t="str">
            <v>VINÍCOLA DALPUBEL</v>
          </cell>
          <cell r="E3144" t="str">
            <v>SANTA TEREZA</v>
          </cell>
          <cell r="F3144" t="str">
            <v>CAXIAS DO SUL</v>
          </cell>
          <cell r="G3144">
            <v>44932</v>
          </cell>
          <cell r="H3144" t="str">
            <v>401.000.332.3</v>
          </cell>
          <cell r="I3144">
            <v>1</v>
          </cell>
          <cell r="J3144">
            <v>45918</v>
          </cell>
          <cell r="K3144">
            <v>45918</v>
          </cell>
          <cell r="L3144" t="str">
            <v>VINHOS</v>
          </cell>
          <cell r="M3144" t="str">
            <v>VITIVINICULTURA</v>
          </cell>
          <cell r="N3144" t="str">
            <v>DEISLIC 002/2023 PMST</v>
          </cell>
          <cell r="O3144" t="str">
            <v>PABLO EZEQUIEL PANIZZI DALPUBEL</v>
          </cell>
          <cell r="P3144" t="str">
            <v>54 99639 5900</v>
          </cell>
          <cell r="R3144" t="str">
            <v>BEBIDAS</v>
          </cell>
          <cell r="S3144" t="str">
            <v>MAPA</v>
          </cell>
          <cell r="U3144" t="str">
            <v>pablopanizzidalpubel@gmail.com</v>
          </cell>
          <cell r="V3144" t="str">
            <v>Linha Santa Tecla, s/nº</v>
          </cell>
          <cell r="W3144" t="str">
            <v>95.715-000</v>
          </cell>
          <cell r="X3144" t="str">
            <v>CONVENCIONAL</v>
          </cell>
        </row>
        <row r="3145">
          <cell r="C3145" t="str">
            <v>16.436/23</v>
          </cell>
          <cell r="D3145" t="str">
            <v>SÃO PELEGRINO</v>
          </cell>
          <cell r="E3145" t="str">
            <v>NOVA BASSANO</v>
          </cell>
          <cell r="F3145" t="str">
            <v>CAXIAS DO SUL</v>
          </cell>
          <cell r="G3145">
            <v>45049</v>
          </cell>
          <cell r="H3145" t="str">
            <v>207.102.826.5</v>
          </cell>
          <cell r="I3145">
            <v>1</v>
          </cell>
          <cell r="J3145">
            <v>45580</v>
          </cell>
          <cell r="K3145">
            <v>45817</v>
          </cell>
          <cell r="L3145" t="str">
            <v>MOLHO E EXTRATO DE TOMATE; AIPIM DESCASCADO E CONGELADADO; SELETA DE LEGUMES CONGELADA; DOCES DE FRUTAS; PEPINO EM CONSERVA E FRUTAS EM COMPOTA</v>
          </cell>
          <cell r="M3145" t="str">
            <v>HORTICULTURA E FRUTICULTURA</v>
          </cell>
          <cell r="N3145" t="str">
            <v>DA 86/2024 SIDH</v>
          </cell>
          <cell r="O3145" t="str">
            <v>CLEOMAR ANTONIO ZOCHOLINI</v>
          </cell>
          <cell r="P3145" t="str">
            <v>54 99989 0403</v>
          </cell>
          <cell r="R3145" t="str">
            <v>VEGETAL</v>
          </cell>
          <cell r="S3145" t="str">
            <v>VIGILÂNCIA SANITÁRIA</v>
          </cell>
          <cell r="U3145" t="str">
            <v>cleomar_kiko@hotmail.com</v>
          </cell>
          <cell r="V3145" t="str">
            <v>Linha Beijamin Constant, S/N - Capela São Pelegrino</v>
          </cell>
          <cell r="W3145" t="str">
            <v>95.340-000</v>
          </cell>
          <cell r="X3145" t="str">
            <v>ORGÂNICO CERTIFICADO</v>
          </cell>
        </row>
        <row r="3146">
          <cell r="C3146" t="str">
            <v>16.437/23</v>
          </cell>
          <cell r="D3146" t="str">
            <v>VINHO COLONIAL DON ALEXANDRE</v>
          </cell>
          <cell r="E3146" t="str">
            <v>SÃO MARCOS</v>
          </cell>
          <cell r="F3146" t="str">
            <v>CAXIAS DO SUL</v>
          </cell>
          <cell r="G3146">
            <v>45051</v>
          </cell>
          <cell r="H3146" t="str">
            <v>224.003.370.8</v>
          </cell>
          <cell r="I3146">
            <v>1</v>
          </cell>
          <cell r="J3146">
            <v>45210</v>
          </cell>
          <cell r="K3146">
            <v>45210</v>
          </cell>
          <cell r="L3146" t="str">
            <v>VINHOS, SUCOS, DESTILADOS, ESPUMANTE</v>
          </cell>
          <cell r="M3146" t="str">
            <v>VITIVINICULTURA</v>
          </cell>
          <cell r="N3146" t="str">
            <v>Declaração de Enquadramento Ambiental (05/10/2023)</v>
          </cell>
          <cell r="O3146" t="str">
            <v>FRANCIELI FOCHESATO</v>
          </cell>
          <cell r="P3146" t="str">
            <v>54 99901 7423</v>
          </cell>
          <cell r="R3146" t="str">
            <v>BEBIDAS</v>
          </cell>
          <cell r="S3146" t="str">
            <v>MAPA</v>
          </cell>
          <cell r="U3146" t="str">
            <v>francieli.fochesato15@gmail.com</v>
          </cell>
          <cell r="V3146" t="str">
            <v>Linha Tiradentes, 990 - Interior</v>
          </cell>
          <cell r="W3146" t="str">
            <v>95.190-000</v>
          </cell>
          <cell r="X3146" t="str">
            <v>CONVENCIONAL</v>
          </cell>
        </row>
        <row r="3147">
          <cell r="C3147" t="str">
            <v>16.438/23</v>
          </cell>
          <cell r="D3147" t="str">
            <v>OTTOVINO VINHOS ARTESANAIS</v>
          </cell>
          <cell r="E3147" t="str">
            <v>GARIBALDI</v>
          </cell>
          <cell r="F3147" t="str">
            <v>CAXIAS DO SUL</v>
          </cell>
          <cell r="G3147">
            <v>45055</v>
          </cell>
          <cell r="H3147" t="str">
            <v>050.106.557.1</v>
          </cell>
          <cell r="I3147">
            <v>0</v>
          </cell>
          <cell r="K3147">
            <v>45055</v>
          </cell>
          <cell r="L3147" t="str">
            <v>VINHOS</v>
          </cell>
          <cell r="M3147" t="str">
            <v>VITIVINICULTURA</v>
          </cell>
          <cell r="O3147" t="str">
            <v>ROQUE LAZZAROTTO</v>
          </cell>
          <cell r="P3147" t="str">
            <v>54 99989 1122 / 99635 7134</v>
          </cell>
          <cell r="R3147" t="str">
            <v>BEBIDAS</v>
          </cell>
          <cell r="U3147" t="str">
            <v>monicalazzar@hotmail.com</v>
          </cell>
          <cell r="V3147" t="str">
            <v>Estrada Estadual ERS 444, Km 19 - Lado Ímpar - Linha São Gabriel</v>
          </cell>
          <cell r="W3147" t="str">
            <v>95.720-000</v>
          </cell>
          <cell r="X3147" t="str">
            <v>CONVENCIONAL</v>
          </cell>
        </row>
        <row r="3148">
          <cell r="C3148" t="str">
            <v>16.439/23</v>
          </cell>
          <cell r="D3148" t="str">
            <v>SABORMEL</v>
          </cell>
          <cell r="E3148" t="str">
            <v>PARAÍ</v>
          </cell>
          <cell r="F3148" t="str">
            <v>CAXIAS DO SUL</v>
          </cell>
          <cell r="G3148">
            <v>45097</v>
          </cell>
          <cell r="H3148" t="str">
            <v>210.101.656.1</v>
          </cell>
          <cell r="I3148">
            <v>1</v>
          </cell>
          <cell r="J3148">
            <v>45853</v>
          </cell>
          <cell r="K3148">
            <v>45853</v>
          </cell>
          <cell r="L3148" t="str">
            <v>MEL, CERA, PRÓPOLIS</v>
          </cell>
          <cell r="M3148" t="str">
            <v>APICULTURA</v>
          </cell>
          <cell r="N3148" t="str">
            <v>DILA 002/2023 SMAMA</v>
          </cell>
          <cell r="O3148" t="str">
            <v>DARLEY COMIN</v>
          </cell>
          <cell r="P3148" t="str">
            <v>54 99995 4654</v>
          </cell>
          <cell r="R3148" t="str">
            <v>ANIMAL</v>
          </cell>
          <cell r="S3148" t="str">
            <v>SIM</v>
          </cell>
          <cell r="U3148" t="str">
            <v>contatosabormel@gmail.com</v>
          </cell>
          <cell r="V3148" t="str">
            <v>Linha São Luiz, S/N - Interior</v>
          </cell>
          <cell r="W3148" t="str">
            <v>95.360-000</v>
          </cell>
          <cell r="X3148" t="str">
            <v>CONVENCIONAL</v>
          </cell>
        </row>
        <row r="3149">
          <cell r="C3149" t="str">
            <v>16.440/23</v>
          </cell>
          <cell r="D3149" t="str">
            <v>TERRA NOSTRA</v>
          </cell>
          <cell r="E3149" t="str">
            <v>NOVA ROMA DO SUL</v>
          </cell>
          <cell r="F3149" t="str">
            <v>CAXIAS DO SUL</v>
          </cell>
          <cell r="G3149">
            <v>45097</v>
          </cell>
          <cell r="H3149" t="str">
            <v>295.000.514.9</v>
          </cell>
          <cell r="I3149">
            <v>1</v>
          </cell>
          <cell r="J3149">
            <v>45112</v>
          </cell>
          <cell r="K3149">
            <v>45112</v>
          </cell>
          <cell r="L3149" t="str">
            <v>CONSERVAS, FRUTAS EM CALDA, ABÓBORA EM CALDA, SCHIMIER</v>
          </cell>
          <cell r="M3149" t="str">
            <v>OLERÍCOLAS E FRUTICULTURA</v>
          </cell>
          <cell r="N3149" t="str">
            <v>DNI 002/2023</v>
          </cell>
          <cell r="O3149" t="str">
            <v>RODRIGO GIRELLI</v>
          </cell>
          <cell r="P3149" t="str">
            <v>54 99920 1488 / 99961 7078</v>
          </cell>
          <cell r="R3149" t="str">
            <v>VEGETAL</v>
          </cell>
          <cell r="S3149" t="str">
            <v>VIGILÂNCIA SANITÁRIA</v>
          </cell>
          <cell r="U3149" t="str">
            <v>terranostra.comercio@gmail.com</v>
          </cell>
          <cell r="V3149" t="str">
            <v>Rua Gregório Panazzolo, 120 - Centro</v>
          </cell>
          <cell r="W3149" t="str">
            <v>95.260-000</v>
          </cell>
          <cell r="X3149" t="str">
            <v>CONVENCIONAL</v>
          </cell>
        </row>
        <row r="3150">
          <cell r="C3150" t="str">
            <v>16.441/23</v>
          </cell>
          <cell r="D3150" t="str">
            <v>CANTINA TISOTT</v>
          </cell>
          <cell r="E3150" t="str">
            <v>CAXIAS DO SUL</v>
          </cell>
          <cell r="F3150" t="str">
            <v>CAXIAS DO SUL</v>
          </cell>
          <cell r="G3150">
            <v>45117</v>
          </cell>
          <cell r="H3150" t="str">
            <v>029.109.916.5</v>
          </cell>
          <cell r="I3150">
            <v>0</v>
          </cell>
          <cell r="K3150">
            <v>45117</v>
          </cell>
          <cell r="L3150" t="str">
            <v>VINHO E SUCO</v>
          </cell>
          <cell r="M3150" t="str">
            <v>VITIVINICULTURA</v>
          </cell>
          <cell r="O3150" t="str">
            <v>ENIO TISOTT</v>
          </cell>
          <cell r="P3150" t="str">
            <v>54 99936 0727</v>
          </cell>
          <cell r="R3150" t="str">
            <v>BEBIDAS</v>
          </cell>
          <cell r="V3150" t="str">
            <v>Travessão Santa Rita, 3002 - Terceira Légua</v>
          </cell>
          <cell r="W3150" t="str">
            <v>95.120-000</v>
          </cell>
          <cell r="X3150" t="str">
            <v>CONVENCIONAL</v>
          </cell>
        </row>
        <row r="3151">
          <cell r="C3151" t="str">
            <v>16.442/23</v>
          </cell>
          <cell r="D3151" t="str">
            <v>CASA ANGELINA</v>
          </cell>
          <cell r="E3151" t="str">
            <v>SERAFINA CORRÊA</v>
          </cell>
          <cell r="F3151" t="str">
            <v>CAXIAS DO SUL</v>
          </cell>
          <cell r="G3151">
            <v>45133</v>
          </cell>
          <cell r="H3151" t="str">
            <v>135.103.029.6</v>
          </cell>
          <cell r="I3151">
            <v>1</v>
          </cell>
          <cell r="J3151">
            <v>45791</v>
          </cell>
          <cell r="K3151">
            <v>45791</v>
          </cell>
          <cell r="L3151" t="str">
            <v>PANIFICADOS - PÃES, BISCOITOS, MASSA, MERENGUE; DOCES CRISTALIZADOS, GELEIAS</v>
          </cell>
          <cell r="M3151" t="str">
            <v>FIGO, ABOBORA, TRIGO</v>
          </cell>
          <cell r="N3151" t="str">
            <v>LO 021/2025 SMMA</v>
          </cell>
          <cell r="O3151" t="str">
            <v>FABIANA MARIA BEDIN ZANETTI</v>
          </cell>
          <cell r="R3151" t="str">
            <v>VEGETAL</v>
          </cell>
          <cell r="S3151" t="str">
            <v>VIGILÂNCIA SANITÁRIA</v>
          </cell>
          <cell r="U3151" t="str">
            <v>fabianabedin2016@gmail.com</v>
          </cell>
          <cell r="V3151" t="str">
            <v>Linha Marechal Deodoro, S/N - Interior</v>
          </cell>
          <cell r="W3151" t="str">
            <v>99.250-000</v>
          </cell>
          <cell r="X3151" t="str">
            <v>CONVENCIONAL</v>
          </cell>
        </row>
        <row r="3152">
          <cell r="C3152" t="str">
            <v>16.443/23</v>
          </cell>
          <cell r="D3152" t="str">
            <v>VINÍCOLA HENRIQUE DAL CASTEL</v>
          </cell>
          <cell r="E3152" t="str">
            <v>BENTO GONÇALVES</v>
          </cell>
          <cell r="F3152" t="str">
            <v>CAXIAS DO SUL</v>
          </cell>
          <cell r="G3152">
            <v>45133</v>
          </cell>
          <cell r="H3152" t="str">
            <v>010.020.588.7</v>
          </cell>
          <cell r="I3152">
            <v>1</v>
          </cell>
          <cell r="J3152">
            <v>45443</v>
          </cell>
          <cell r="K3152">
            <v>45443</v>
          </cell>
          <cell r="L3152" t="str">
            <v>VINHOS</v>
          </cell>
          <cell r="M3152" t="str">
            <v>VITIVINICULTURA</v>
          </cell>
          <cell r="N3152" t="str">
            <v>DNILA EMATER</v>
          </cell>
          <cell r="O3152" t="str">
            <v>HENRIQUE DAL CASTEL CARRARO</v>
          </cell>
          <cell r="P3152" t="str">
            <v>54 99662 5696</v>
          </cell>
          <cell r="R3152" t="str">
            <v>BEBIDAS</v>
          </cell>
          <cell r="S3152" t="str">
            <v>MAPA</v>
          </cell>
          <cell r="V3152" t="str">
            <v>Rodovia ERS 444, Km 18,3, S/N - Vale dos VInhedos - Merlot</v>
          </cell>
          <cell r="W3152" t="str">
            <v>95.701-600</v>
          </cell>
          <cell r="X3152" t="str">
            <v>CONVENCIONAL</v>
          </cell>
        </row>
        <row r="3153">
          <cell r="C3153" t="str">
            <v>16.444/23</v>
          </cell>
          <cell r="D3153" t="str">
            <v>MORANGOS BY BETINA SEIDEL</v>
          </cell>
          <cell r="E3153" t="str">
            <v>FARROUPILHA</v>
          </cell>
          <cell r="F3153" t="str">
            <v>CAXIAS DO SUL</v>
          </cell>
          <cell r="G3153">
            <v>45134</v>
          </cell>
          <cell r="H3153" t="str">
            <v>045.106.399.6</v>
          </cell>
          <cell r="I3153">
            <v>0</v>
          </cell>
          <cell r="K3153">
            <v>45134</v>
          </cell>
          <cell r="L3153" t="str">
            <v>DOCES, VEGETAIS E FRUTAS CONGELADAS</v>
          </cell>
          <cell r="M3153" t="str">
            <v>FRUTICULTURA</v>
          </cell>
          <cell r="O3153" t="str">
            <v>KATIA BETINA SEIDEL</v>
          </cell>
          <cell r="P3153" t="str">
            <v>54 99946 4869</v>
          </cell>
          <cell r="R3153" t="str">
            <v>VEGETAL</v>
          </cell>
          <cell r="U3153" t="str">
            <v>betinaseidel@hotmail.com</v>
          </cell>
          <cell r="V3153" t="str">
            <v>Vila São Marcos</v>
          </cell>
          <cell r="W3153" t="str">
            <v>95.175-980</v>
          </cell>
          <cell r="X3153" t="str">
            <v>CONVENCIONAL</v>
          </cell>
        </row>
        <row r="3154">
          <cell r="C3154" t="str">
            <v>16.445/23</v>
          </cell>
          <cell r="D3154" t="str">
            <v>BEBIDAS CONTINI</v>
          </cell>
          <cell r="E3154" t="str">
            <v>CORONEL PILAR</v>
          </cell>
          <cell r="F3154" t="str">
            <v>CAXIAS DO SUL</v>
          </cell>
          <cell r="G3154">
            <v>45147</v>
          </cell>
          <cell r="H3154" t="str">
            <v>477.100.759.3</v>
          </cell>
          <cell r="I3154">
            <v>1</v>
          </cell>
          <cell r="J3154">
            <v>45601</v>
          </cell>
          <cell r="K3154">
            <v>45601</v>
          </cell>
          <cell r="L3154" t="str">
            <v>SUCO UVA E LARANJA</v>
          </cell>
          <cell r="M3154" t="str">
            <v>FRUTICULTURA</v>
          </cell>
          <cell r="N3154" t="str">
            <v>LOR 04/2024 SSMAAS</v>
          </cell>
          <cell r="O3154" t="str">
            <v>MARCIANO CONTINI</v>
          </cell>
          <cell r="P3154" t="str">
            <v>54 99603 8954 / 99627 3128</v>
          </cell>
          <cell r="R3154" t="str">
            <v>BEBIDAS</v>
          </cell>
          <cell r="S3154" t="str">
            <v>MAPA</v>
          </cell>
          <cell r="U3154" t="str">
            <v>054996038954@gmail.com</v>
          </cell>
          <cell r="V3154" t="str">
            <v>Linha São Bartolomeu, S/N - Interior</v>
          </cell>
          <cell r="W3154" t="str">
            <v>95.726-000</v>
          </cell>
          <cell r="X3154" t="str">
            <v>CONVENCIONAL</v>
          </cell>
        </row>
        <row r="3155">
          <cell r="C3155" t="str">
            <v>16.446/23</v>
          </cell>
          <cell r="D3155" t="str">
            <v>VINUM TERRA VINHOS BIODINÂMICOS</v>
          </cell>
          <cell r="E3155" t="str">
            <v>MONTE BELO DO SUL</v>
          </cell>
          <cell r="F3155" t="str">
            <v>CAXIAS DO SUL</v>
          </cell>
          <cell r="G3155">
            <v>45147</v>
          </cell>
          <cell r="H3155" t="str">
            <v>374.000.394.6</v>
          </cell>
          <cell r="I3155">
            <v>1</v>
          </cell>
          <cell r="J3155">
            <v>45188</v>
          </cell>
          <cell r="K3155">
            <v>45188</v>
          </cell>
          <cell r="L3155" t="str">
            <v>VINHOS BIODINÂMICOS, SUCOS, ESPUMANTES</v>
          </cell>
          <cell r="M3155" t="str">
            <v>VITIVINICULTURA</v>
          </cell>
          <cell r="N3155" t="str">
            <v>DILA Mun nº 003/2022</v>
          </cell>
          <cell r="O3155" t="str">
            <v>EDGAR LUIS GIORDANI</v>
          </cell>
          <cell r="P3155" t="str">
            <v>54 99922 4531 / 99175 8744</v>
          </cell>
          <cell r="R3155" t="str">
            <v>BEBIDAS</v>
          </cell>
          <cell r="S3155" t="str">
            <v>MAPA</v>
          </cell>
          <cell r="U3155" t="str">
            <v>edgiordani@hotmail.com</v>
          </cell>
          <cell r="V3155" t="str">
            <v>Capela Nossa Senhora do Caravaggio, S/N - Interior</v>
          </cell>
          <cell r="W3155" t="str">
            <v>95.718-000</v>
          </cell>
          <cell r="X3155" t="str">
            <v>EM CONVERSÃO ORGÂNICA</v>
          </cell>
        </row>
        <row r="3156">
          <cell r="C3156" t="str">
            <v>16.447/23</v>
          </cell>
          <cell r="D3156" t="str">
            <v>GRANJA ROQUE MENEGOL</v>
          </cell>
          <cell r="E3156" t="str">
            <v>CAXIAS DO SUL</v>
          </cell>
          <cell r="F3156" t="str">
            <v>CAXIAS DO SUL</v>
          </cell>
          <cell r="G3156">
            <v>45175</v>
          </cell>
          <cell r="H3156" t="str">
            <v>029.107.878.8</v>
          </cell>
          <cell r="I3156">
            <v>0</v>
          </cell>
          <cell r="K3156">
            <v>45175</v>
          </cell>
          <cell r="L3156" t="str">
            <v>OVOS</v>
          </cell>
          <cell r="M3156" t="str">
            <v>AVICULTURA DE POSTURA</v>
          </cell>
          <cell r="O3156" t="str">
            <v>ROQUE MENEGOL</v>
          </cell>
          <cell r="P3156" t="str">
            <v>54 99969 0063</v>
          </cell>
          <cell r="R3156" t="str">
            <v>ANIMAL</v>
          </cell>
          <cell r="V3156" t="str">
            <v>Capela Santo Antônio, 2.700 - Segunda Légua</v>
          </cell>
          <cell r="W3156" t="str">
            <v>95.100-000</v>
          </cell>
          <cell r="X3156" t="str">
            <v>CONVENCIONAL</v>
          </cell>
        </row>
        <row r="3157">
          <cell r="C3157" t="str">
            <v>16.448/23</v>
          </cell>
          <cell r="D3157" t="str">
            <v>ANTIGA MORADA</v>
          </cell>
          <cell r="E3157" t="str">
            <v>GARIBALDI</v>
          </cell>
          <cell r="F3157" t="str">
            <v>CAXIAS DO SUL</v>
          </cell>
          <cell r="G3157">
            <v>45218</v>
          </cell>
          <cell r="H3157" t="str">
            <v>050.008.839.0</v>
          </cell>
          <cell r="I3157">
            <v>0</v>
          </cell>
          <cell r="K3157">
            <v>45218</v>
          </cell>
          <cell r="L3157" t="str">
            <v>VINHO, GRAPPA</v>
          </cell>
          <cell r="M3157" t="str">
            <v>VITIVINICULTURA</v>
          </cell>
          <cell r="O3157" t="str">
            <v>GLADEMIR MILANI</v>
          </cell>
          <cell r="P3157" t="str">
            <v>54 99958 3067</v>
          </cell>
          <cell r="R3157" t="str">
            <v>BEBIDAS</v>
          </cell>
          <cell r="U3157" t="str">
            <v>juliomilani@hotmail.com</v>
          </cell>
          <cell r="V3157" t="str">
            <v>Estrada Geral São Gabriel, nº 4393</v>
          </cell>
          <cell r="W3157" t="str">
            <v>95.720-000</v>
          </cell>
          <cell r="X3157" t="str">
            <v>CONVENCIONAL</v>
          </cell>
        </row>
        <row r="3158">
          <cell r="C3158" t="str">
            <v>16.449/23</v>
          </cell>
          <cell r="D3158" t="str">
            <v>CULTIVO DAL CUORE</v>
          </cell>
          <cell r="E3158" t="str">
            <v>CORONEL PILAR</v>
          </cell>
          <cell r="F3158" t="str">
            <v>CAXIAS DO SUL</v>
          </cell>
          <cell r="G3158">
            <v>45218</v>
          </cell>
          <cell r="H3158" t="str">
            <v>477.000.258.0</v>
          </cell>
          <cell r="I3158">
            <v>0</v>
          </cell>
          <cell r="K3158">
            <v>45218</v>
          </cell>
          <cell r="L3158" t="str">
            <v>TOMATE</v>
          </cell>
          <cell r="M3158" t="str">
            <v>TOMATE</v>
          </cell>
          <cell r="O3158" t="str">
            <v>JEAN MARCEL ALBERTON COLASSIOL</v>
          </cell>
          <cell r="P3158" t="str">
            <v>54 99903 3603 / 99640 7062</v>
          </cell>
          <cell r="R3158" t="str">
            <v>VEGETAL</v>
          </cell>
          <cell r="U3158" t="str">
            <v>agrdalcuore@gmail.com</v>
          </cell>
          <cell r="V3158" t="str">
            <v>Linha Brasilia, nº 05</v>
          </cell>
          <cell r="W3158" t="str">
            <v>95.726-000</v>
          </cell>
          <cell r="X3158" t="str">
            <v>CONVENCIONAL</v>
          </cell>
        </row>
        <row r="3159">
          <cell r="C3159" t="str">
            <v>16.450/23</v>
          </cell>
          <cell r="D3159" t="str">
            <v>LOVISA MASSAS CASEIRAS</v>
          </cell>
          <cell r="E3159" t="str">
            <v>MONTE BELO DO SUL</v>
          </cell>
          <cell r="F3159" t="str">
            <v>CAXIAS DO SUL</v>
          </cell>
          <cell r="G3159">
            <v>45219</v>
          </cell>
          <cell r="H3159" t="str">
            <v>374.100.022.3</v>
          </cell>
          <cell r="I3159">
            <v>1</v>
          </cell>
          <cell r="J3159">
            <v>45544</v>
          </cell>
          <cell r="K3159">
            <v>45544</v>
          </cell>
          <cell r="L3159" t="str">
            <v>MASSAS</v>
          </cell>
          <cell r="M3159" t="str">
            <v>TRIGO</v>
          </cell>
          <cell r="N3159" t="str">
            <v>DNILA EMATER</v>
          </cell>
          <cell r="O3159" t="str">
            <v>DAIANA PICOLI LOVISA</v>
          </cell>
          <cell r="P3159" t="str">
            <v>54 99988 8865 / 99900 6866</v>
          </cell>
          <cell r="R3159" t="str">
            <v>VEGETAL</v>
          </cell>
          <cell r="S3159" t="str">
            <v>VIGILÂNCIA SANITÁRIA</v>
          </cell>
          <cell r="U3159" t="str">
            <v>daya-pl@hotmail.com</v>
          </cell>
          <cell r="V3159" t="str">
            <v>Capela São Marcos - Linha Argemiro Baixo - s/nº - Interior</v>
          </cell>
          <cell r="W3159" t="str">
            <v>95.718-000</v>
          </cell>
          <cell r="X3159" t="str">
            <v>CONVENCIONAL</v>
          </cell>
        </row>
        <row r="3160">
          <cell r="C3160" t="str">
            <v>16.451/23</v>
          </cell>
          <cell r="D3160" t="str">
            <v>LIBERTÀ VINÍCOLA</v>
          </cell>
          <cell r="E3160" t="str">
            <v>BENTO GONÇALVES</v>
          </cell>
          <cell r="F3160" t="str">
            <v>CAXIAS DO SUL</v>
          </cell>
          <cell r="G3160">
            <v>45222</v>
          </cell>
          <cell r="H3160" t="str">
            <v>010.107.676.2</v>
          </cell>
          <cell r="I3160">
            <v>0</v>
          </cell>
          <cell r="K3160">
            <v>45222</v>
          </cell>
          <cell r="L3160" t="str">
            <v>VINHOS</v>
          </cell>
          <cell r="M3160" t="str">
            <v>VITIVINICULTURA</v>
          </cell>
          <cell r="O3160" t="str">
            <v>VINÍCIUS DA CUNHA CAINELLI</v>
          </cell>
          <cell r="P3160" t="str">
            <v>54 99992 1187</v>
          </cell>
          <cell r="R3160" t="str">
            <v>BEBIDAS</v>
          </cell>
          <cell r="V3160" t="str">
            <v>Linha Marfisa, s/nº - Distrito Tuiuty</v>
          </cell>
          <cell r="W3160" t="str">
            <v>95.710-000</v>
          </cell>
          <cell r="X3160" t="str">
            <v>CONVENCIONAL</v>
          </cell>
        </row>
        <row r="3161">
          <cell r="C3161" t="str">
            <v>16.452/23</v>
          </cell>
          <cell r="D3161" t="str">
            <v>BELFIORI</v>
          </cell>
          <cell r="E3161" t="str">
            <v>BENTO GONÇALVES</v>
          </cell>
          <cell r="F3161" t="str">
            <v>CAXIAS DO SUL</v>
          </cell>
          <cell r="G3161">
            <v>45225</v>
          </cell>
          <cell r="H3161" t="str">
            <v>010.108.661.0</v>
          </cell>
          <cell r="I3161">
            <v>1</v>
          </cell>
          <cell r="J3161">
            <v>45572</v>
          </cell>
          <cell r="K3161">
            <v>45572</v>
          </cell>
          <cell r="L3161" t="str">
            <v>PANIFICADOS - BISCOITOS, PÃO, CUCAS, MASSAS, BOLOS; DOCES DE UVA, PÊSSEGO, AMEIXA, BERGAMOTA, LARANJA, MORANGO, GOIABA, FIGO, MAÇA E MORANGA</v>
          </cell>
          <cell r="M3161" t="str">
            <v>TRIGO E FRUTICULTURA</v>
          </cell>
          <cell r="N3161" t="str">
            <v>DNILA EMATER</v>
          </cell>
          <cell r="O3161" t="str">
            <v>LUCIANO CASA</v>
          </cell>
          <cell r="P3161" t="str">
            <v>54 99929 3870 / 99922 8844</v>
          </cell>
          <cell r="R3161" t="str">
            <v>VEGETAL</v>
          </cell>
          <cell r="S3161" t="str">
            <v>VIGILÂNCIA SANITÁRIA</v>
          </cell>
          <cell r="V3161" t="str">
            <v>Linha Palmeiro, S/N - Distrito São Pedro</v>
          </cell>
          <cell r="W3161" t="str">
            <v>95.710-000</v>
          </cell>
          <cell r="X3161" t="str">
            <v>CONVENCIONAL</v>
          </cell>
        </row>
        <row r="3162">
          <cell r="C3162" t="str">
            <v>16.453/23</v>
          </cell>
          <cell r="D3162" t="str">
            <v>FAMÍLIA BERTOTTI</v>
          </cell>
          <cell r="E3162" t="str">
            <v>CAXIAS DO SUL</v>
          </cell>
          <cell r="F3162" t="str">
            <v>CAXIAS DO SUL</v>
          </cell>
          <cell r="G3162">
            <v>45225</v>
          </cell>
          <cell r="H3162" t="str">
            <v>029.107.824.9</v>
          </cell>
          <cell r="I3162">
            <v>1</v>
          </cell>
          <cell r="J3162">
            <v>45558</v>
          </cell>
          <cell r="K3162">
            <v>45558</v>
          </cell>
          <cell r="L3162" t="str">
            <v>VINHOS</v>
          </cell>
          <cell r="M3162" t="str">
            <v>VITIVINICULTURA</v>
          </cell>
          <cell r="N3162" t="str">
            <v>DNILA EMATER</v>
          </cell>
          <cell r="O3162" t="str">
            <v>IRINEU BERTOTTI</v>
          </cell>
          <cell r="P3162" t="str">
            <v>54 99180 8586</v>
          </cell>
          <cell r="R3162" t="str">
            <v>BEBIDAS</v>
          </cell>
          <cell r="S3162" t="str">
            <v>MAPA</v>
          </cell>
          <cell r="U3162" t="str">
            <v>irineu.bertotti@gmail.com</v>
          </cell>
          <cell r="V3162" t="str">
            <v>Travessão São Virgílio - 2ª légua, 650 - Forqueta</v>
          </cell>
          <cell r="W3162" t="str">
            <v>95.096-051</v>
          </cell>
          <cell r="X3162" t="str">
            <v>CONVENCIONAL</v>
          </cell>
        </row>
        <row r="3163">
          <cell r="C3163" t="str">
            <v>16.454/24</v>
          </cell>
          <cell r="D3163" t="str">
            <v>LORENCET</v>
          </cell>
          <cell r="E3163" t="str">
            <v>PROTÁSIO ALVES</v>
          </cell>
          <cell r="F3163" t="str">
            <v>CAXIAS DO SUL</v>
          </cell>
          <cell r="G3163">
            <v>45296</v>
          </cell>
          <cell r="H3163" t="str">
            <v>304.000.448.6</v>
          </cell>
          <cell r="I3163">
            <v>1</v>
          </cell>
          <cell r="J3163">
            <v>45854</v>
          </cell>
          <cell r="K3163" t="str">
            <v>16/07/2025</v>
          </cell>
          <cell r="L3163" t="str">
            <v>GELEIAS E DOCES DE FRUTAS, SUCO DE UVA</v>
          </cell>
          <cell r="M3163" t="str">
            <v>FRUTICULTURA</v>
          </cell>
          <cell r="N3163" t="str">
            <v>Declaração de Enquadramento Ambiental 03/07/25</v>
          </cell>
          <cell r="O3163" t="str">
            <v>RAIMUNDO LORENCET</v>
          </cell>
          <cell r="P3163" t="str">
            <v>54 99923 4943 / 99626 8845</v>
          </cell>
          <cell r="R3163" t="str">
            <v>BEBIDAS/VEGETAL</v>
          </cell>
          <cell r="S3163" t="str">
            <v>VIGILÂNCIA SANITÁRIA / MAPA</v>
          </cell>
          <cell r="U3163" t="str">
            <v>lorencet@hotmail.com</v>
          </cell>
          <cell r="V3163" t="str">
            <v>Linha Nona Turvo, s/nº - Interior</v>
          </cell>
          <cell r="W3163" t="str">
            <v>95.345-000</v>
          </cell>
          <cell r="X3163" t="str">
            <v>CONVENCIONAL</v>
          </cell>
        </row>
        <row r="3164">
          <cell r="C3164" t="str">
            <v>16.455/24</v>
          </cell>
          <cell r="D3164" t="str">
            <v>CASA DE CARNES MEZZOMO</v>
          </cell>
          <cell r="E3164" t="str">
            <v>SERAFINA CORRÊA</v>
          </cell>
          <cell r="F3164" t="str">
            <v>CAXIAS DO SUL</v>
          </cell>
          <cell r="G3164">
            <v>45299</v>
          </cell>
          <cell r="H3164" t="str">
            <v>135.102.731.7</v>
          </cell>
          <cell r="I3164">
            <v>0</v>
          </cell>
          <cell r="K3164">
            <v>45299</v>
          </cell>
          <cell r="L3164" t="str">
            <v>CORTES REFRIGERADOS</v>
          </cell>
          <cell r="M3164" t="str">
            <v>BOVINOCULTURA DE CORTE</v>
          </cell>
          <cell r="O3164" t="str">
            <v>EDUARDO DAL MAS MEZZOMO</v>
          </cell>
          <cell r="P3164" t="str">
            <v>54 98147 6879</v>
          </cell>
          <cell r="R3164" t="str">
            <v>ANIMAL</v>
          </cell>
          <cell r="U3164" t="str">
            <v>leonardo.mezzomo123@gmail.com</v>
          </cell>
          <cell r="V3164" t="str">
            <v>Linha 14, s/nº - Capela Santo Antônio</v>
          </cell>
          <cell r="W3164" t="str">
            <v>99.250-000</v>
          </cell>
          <cell r="X3164" t="str">
            <v>CONVENCIONAL</v>
          </cell>
        </row>
        <row r="3165">
          <cell r="C3165" t="str">
            <v>16.456/24</v>
          </cell>
          <cell r="D3165" t="str">
            <v>TROPEIRO DA TAPERA</v>
          </cell>
          <cell r="E3165" t="str">
            <v>CAXIAS DO SUL</v>
          </cell>
          <cell r="F3165" t="str">
            <v>CAXIAS DO SUL</v>
          </cell>
          <cell r="G3165">
            <v>45309</v>
          </cell>
          <cell r="H3165" t="str">
            <v>029.110.441.0</v>
          </cell>
          <cell r="I3165">
            <v>0</v>
          </cell>
          <cell r="K3165">
            <v>45309</v>
          </cell>
          <cell r="L3165" t="str">
            <v>QUEIJO</v>
          </cell>
          <cell r="M3165" t="str">
            <v>BOVINOCULTURA DE LEITE</v>
          </cell>
          <cell r="O3165" t="str">
            <v>TERESINHA ADELAIDE DA SILVA PALHANO</v>
          </cell>
          <cell r="P3165" t="str">
            <v xml:space="preserve">54 99964 1881 </v>
          </cell>
          <cell r="Q3165" t="str">
            <v xml:space="preserve">54 3202 7783 </v>
          </cell>
          <cell r="R3165" t="str">
            <v>ANIMAL</v>
          </cell>
          <cell r="U3165" t="str">
            <v>laurapalhano88@gmail.com</v>
          </cell>
          <cell r="V3165" t="str">
            <v xml:space="preserve">Estrada Geraldo Dagostini, 45 - Vila Oliva </v>
          </cell>
          <cell r="W3165" t="str">
            <v>95.135-000</v>
          </cell>
          <cell r="X3165" t="str">
            <v>CONVENCIONAL</v>
          </cell>
        </row>
        <row r="3166">
          <cell r="C3166" t="str">
            <v>16.457/24</v>
          </cell>
          <cell r="D3166" t="str">
            <v>LA GRAPPA</v>
          </cell>
          <cell r="E3166" t="str">
            <v>FLORES DA CUNHA</v>
          </cell>
          <cell r="F3166" t="str">
            <v>CAXIAS DO SUL</v>
          </cell>
          <cell r="G3166">
            <v>45309</v>
          </cell>
          <cell r="H3166" t="str">
            <v>048.104.553.8</v>
          </cell>
          <cell r="I3166">
            <v>0</v>
          </cell>
          <cell r="K3166">
            <v>45309</v>
          </cell>
          <cell r="L3166" t="str">
            <v>GRAPPA COM FRUTAS</v>
          </cell>
          <cell r="M3166" t="str">
            <v>FRUTICULTURA</v>
          </cell>
          <cell r="O3166" t="str">
            <v>RENATO LOVATEL</v>
          </cell>
          <cell r="P3166" t="str">
            <v>54 98135 9962</v>
          </cell>
          <cell r="Q3166" t="str">
            <v>54 3026 6758</v>
          </cell>
          <cell r="R3166" t="str">
            <v>BEBIDAS</v>
          </cell>
          <cell r="U3166" t="str">
            <v>renatolagrappa@gmail.com</v>
          </cell>
          <cell r="V3166" t="str">
            <v>Travessão Hortência, 200 - Mato Perso</v>
          </cell>
          <cell r="W3166" t="str">
            <v>95.274-000</v>
          </cell>
          <cell r="X3166" t="str">
            <v>CONVENCIONAL</v>
          </cell>
        </row>
        <row r="3167">
          <cell r="C3167" t="str">
            <v>16.458/24</v>
          </cell>
          <cell r="D3167" t="str">
            <v xml:space="preserve">LATICINIO TOMAZONI </v>
          </cell>
          <cell r="E3167" t="str">
            <v>NOVA BASSANO</v>
          </cell>
          <cell r="F3167" t="str">
            <v>CAXIAS DO SUL</v>
          </cell>
          <cell r="G3167">
            <v>45313</v>
          </cell>
          <cell r="H3167" t="str">
            <v>207.102.163.5</v>
          </cell>
          <cell r="I3167">
            <v>0</v>
          </cell>
          <cell r="K3167">
            <v>45313</v>
          </cell>
          <cell r="L3167" t="str">
            <v xml:space="preserve">QUEIJO, IOGURTE, BEBIDA LÁCTEA E RICOTA </v>
          </cell>
          <cell r="M3167" t="str">
            <v>BOVINOCULTURA DE LEITE</v>
          </cell>
          <cell r="O3167" t="str">
            <v>CLEOMAR TOMAZONI</v>
          </cell>
          <cell r="P3167" t="str">
            <v>54 99946 0438</v>
          </cell>
          <cell r="R3167" t="str">
            <v>ANIMAL</v>
          </cell>
          <cell r="U3167" t="str">
            <v xml:space="preserve">ctomazoni@hotmail.com </v>
          </cell>
          <cell r="V3167" t="str">
            <v>Linha Solva Jardim, S/N - Capela São Bernardo</v>
          </cell>
          <cell r="W3167" t="str">
            <v>95.340-000</v>
          </cell>
          <cell r="X3167" t="str">
            <v>CONVENCIONAL</v>
          </cell>
        </row>
        <row r="3168">
          <cell r="C3168" t="str">
            <v>16.459/24</v>
          </cell>
          <cell r="D3168" t="str">
            <v>FAZENDA MARCOLIN SANTA CROCE</v>
          </cell>
          <cell r="E3168" t="str">
            <v>COTIPORÃ</v>
          </cell>
          <cell r="F3168" t="str">
            <v>CAXIAS DO SUL</v>
          </cell>
          <cell r="G3168">
            <v>45316</v>
          </cell>
          <cell r="H3168" t="str">
            <v>237.102.563.6</v>
          </cell>
          <cell r="I3168">
            <v>1</v>
          </cell>
          <cell r="J3168">
            <v>45666</v>
          </cell>
          <cell r="K3168">
            <v>45666</v>
          </cell>
          <cell r="L3168" t="str">
            <v>IOGURTES E QUEIJOS</v>
          </cell>
          <cell r="M3168" t="str">
            <v>BOVINOCULTURA DE LEITE</v>
          </cell>
          <cell r="N3168" t="str">
            <v>DNILA EMATER</v>
          </cell>
          <cell r="O3168" t="str">
            <v>HENRIQUE MARCOLIN</v>
          </cell>
          <cell r="P3168" t="str">
            <v>54 99981 5373 / 99937 4357</v>
          </cell>
          <cell r="R3168" t="str">
            <v>ANIMAL</v>
          </cell>
          <cell r="S3168" t="str">
            <v>SIM</v>
          </cell>
          <cell r="U3168" t="str">
            <v>henriquemarcolin@outlook.com</v>
          </cell>
          <cell r="V3168" t="str">
            <v xml:space="preserve">Linha Garibaldi, 1125 - Comunidade Santa Cruz </v>
          </cell>
          <cell r="W3168" t="str">
            <v>95.335-000</v>
          </cell>
          <cell r="X3168" t="str">
            <v>CONVENCIONAL</v>
          </cell>
        </row>
        <row r="3169">
          <cell r="C3169" t="str">
            <v>16.460/24</v>
          </cell>
          <cell r="D3169" t="str">
            <v>NUTRISERRA</v>
          </cell>
          <cell r="E3169" t="str">
            <v>FLORES DA CUNHA</v>
          </cell>
          <cell r="G3169">
            <v>45331</v>
          </cell>
          <cell r="H3169" t="str">
            <v>048.106.393.5</v>
          </cell>
          <cell r="I3169">
            <v>0</v>
          </cell>
          <cell r="K3169" t="str">
            <v>DESC</v>
          </cell>
          <cell r="L3169" t="str">
            <v>GELEIA DE MORANGO E DE UVA, DOCE CREMOSO DE ABÓBORA, MASSAS FRESCAS, AGNOLINE, BISCOITOS E MOLHO DE TOMATE.</v>
          </cell>
          <cell r="M3169" t="str">
            <v>FRUTICULTURA E TRIGO</v>
          </cell>
          <cell r="O3169" t="str">
            <v>FABIANA FRUMI</v>
          </cell>
          <cell r="P3169" t="str">
            <v>54 99948 0322 / 99648 2289</v>
          </cell>
          <cell r="R3169" t="str">
            <v>VEGETAL</v>
          </cell>
          <cell r="U3169" t="str">
            <v>morangosnutrissera@gmail.com</v>
          </cell>
          <cell r="V3169" t="str">
            <v xml:space="preserve">Capela São Roque, 1380 - São Roque </v>
          </cell>
          <cell r="W3169" t="str">
            <v>95.270-000</v>
          </cell>
          <cell r="X3169" t="str">
            <v>CONVENCIONAL</v>
          </cell>
        </row>
        <row r="3170">
          <cell r="C3170" t="str">
            <v>16.461/24</v>
          </cell>
          <cell r="D3170" t="str">
            <v>KAPOMEL</v>
          </cell>
          <cell r="E3170" t="str">
            <v>MONTE BELO DO SUL</v>
          </cell>
          <cell r="F3170" t="str">
            <v>CAXIAS DO SUL</v>
          </cell>
          <cell r="G3170">
            <v>45341</v>
          </cell>
          <cell r="H3170" t="str">
            <v>374.101.978.1</v>
          </cell>
          <cell r="I3170">
            <v>0</v>
          </cell>
          <cell r="K3170">
            <v>45341</v>
          </cell>
          <cell r="L3170" t="str">
            <v xml:space="preserve">CONFITADO, GELÉIA E CAPONATA </v>
          </cell>
          <cell r="M3170" t="str">
            <v>HORTICULTURA E FRUTICULTURA</v>
          </cell>
          <cell r="O3170" t="str">
            <v xml:space="preserve">KELI ALVES PAULINO </v>
          </cell>
          <cell r="P3170" t="str">
            <v>54 99631 1025 / 99915 9240</v>
          </cell>
          <cell r="R3170" t="str">
            <v>VEGETAL</v>
          </cell>
          <cell r="U3170" t="str">
            <v>mauropioversana854@gmail.com</v>
          </cell>
          <cell r="V3170" t="str">
            <v xml:space="preserve">Linha Armênio Baixo, S/N - Capela Nossa Senhora das Graças </v>
          </cell>
          <cell r="W3170" t="str">
            <v>95.718-000</v>
          </cell>
          <cell r="X3170" t="str">
            <v>CONVENCIONAL</v>
          </cell>
        </row>
        <row r="3171">
          <cell r="C3171" t="str">
            <v>16.462/24</v>
          </cell>
          <cell r="D3171" t="str">
            <v xml:space="preserve">LUMA </v>
          </cell>
          <cell r="E3171" t="str">
            <v>BENTO GONÇALVES</v>
          </cell>
          <cell r="F3171" t="str">
            <v>CAXIAS DO SUL</v>
          </cell>
          <cell r="G3171">
            <v>45344</v>
          </cell>
          <cell r="H3171" t="str">
            <v>010.105.330.4</v>
          </cell>
          <cell r="I3171">
            <v>1</v>
          </cell>
          <cell r="J3171">
            <v>45631</v>
          </cell>
          <cell r="K3171">
            <v>45631</v>
          </cell>
          <cell r="L3171" t="str">
            <v xml:space="preserve">PANIFICADOS - PÃO, CUCA, BISCOITOS, BOLOS E MASSAS </v>
          </cell>
          <cell r="M3171" t="str">
            <v>TRIGO</v>
          </cell>
          <cell r="N3171" t="str">
            <v>DNILA EMATER</v>
          </cell>
          <cell r="O3171" t="str">
            <v xml:space="preserve">LUCILENE MARISA DAL VESCO </v>
          </cell>
          <cell r="P3171" t="str">
            <v>54 99673 5005</v>
          </cell>
          <cell r="R3171" t="str">
            <v>VEGETAL</v>
          </cell>
          <cell r="S3171" t="str">
            <v>VIGILÂNCIA SANITÁRIA</v>
          </cell>
          <cell r="V3171" t="str">
            <v xml:space="preserve">Linha Eulália, S/N - Distrito Faria Lemos </v>
          </cell>
          <cell r="W3171" t="str">
            <v>95.710-000</v>
          </cell>
          <cell r="X3171" t="str">
            <v>CONVENCIONAL</v>
          </cell>
        </row>
        <row r="3172">
          <cell r="C3172" t="str">
            <v>16.463/24</v>
          </cell>
          <cell r="D3172" t="str">
            <v>VINHOS SEU ZÉ</v>
          </cell>
          <cell r="E3172" t="str">
            <v>CAXIAS DO SUL</v>
          </cell>
          <cell r="F3172" t="str">
            <v>CAXIAS DO SUL</v>
          </cell>
          <cell r="G3172">
            <v>45348</v>
          </cell>
          <cell r="H3172" t="str">
            <v>029.105.609.1</v>
          </cell>
          <cell r="I3172">
            <v>1</v>
          </cell>
          <cell r="J3172">
            <v>45622</v>
          </cell>
          <cell r="K3172">
            <v>45622</v>
          </cell>
          <cell r="L3172" t="str">
            <v>VINHOS</v>
          </cell>
          <cell r="M3172" t="str">
            <v>VITIVINICULTURA</v>
          </cell>
          <cell r="N3172" t="str">
            <v>DNILA EMATER</v>
          </cell>
          <cell r="O3172" t="str">
            <v xml:space="preserve">JOSÉ LAURINDO SCOPEL </v>
          </cell>
          <cell r="P3172" t="str">
            <v>54 99977 8144</v>
          </cell>
          <cell r="R3172" t="str">
            <v>BEBIDAS</v>
          </cell>
          <cell r="S3172" t="str">
            <v>MAPA</v>
          </cell>
          <cell r="V3172" t="str">
            <v xml:space="preserve">Rua São Gotardo, S/N - Vila Seca </v>
          </cell>
          <cell r="W3172" t="str">
            <v>95.140-000</v>
          </cell>
          <cell r="X3172" t="str">
            <v>CONVENCIONAL</v>
          </cell>
        </row>
        <row r="3173">
          <cell r="C3173" t="str">
            <v>16.464/24</v>
          </cell>
          <cell r="D3173" t="str">
            <v>VALDOMIRO ANTÔNIO FRANCESCATTO</v>
          </cell>
          <cell r="E3173" t="str">
            <v>FLORES DA CUNHA</v>
          </cell>
          <cell r="G3173">
            <v>45378</v>
          </cell>
          <cell r="H3173" t="str">
            <v>048.101.577.9</v>
          </cell>
          <cell r="I3173">
            <v>0</v>
          </cell>
          <cell r="K3173" t="str">
            <v>DESC</v>
          </cell>
          <cell r="L3173" t="str">
            <v>MORANGO CONGELADO</v>
          </cell>
          <cell r="M3173" t="str">
            <v>FRUTICULTURA</v>
          </cell>
          <cell r="O3173" t="str">
            <v>VALDOMIRO ANTÔNIO FRANCESCATTO</v>
          </cell>
          <cell r="P3173" t="str">
            <v>54 99977 7995</v>
          </cell>
          <cell r="R3173" t="str">
            <v>VEGETAL</v>
          </cell>
          <cell r="U3173" t="str">
            <v>francescattov@gmail.com</v>
          </cell>
          <cell r="V3173" t="str">
            <v xml:space="preserve">Travessa Sete de Setembro, 5900 - Interior </v>
          </cell>
          <cell r="W3173" t="str">
            <v>95.270-000</v>
          </cell>
          <cell r="X3173" t="str">
            <v>CONVENCIONAL</v>
          </cell>
        </row>
        <row r="3174">
          <cell r="C3174" t="str">
            <v>16.465/24</v>
          </cell>
          <cell r="D3174" t="str">
            <v>CASA DOS QUEIJOS 41</v>
          </cell>
          <cell r="E3174" t="str">
            <v>MONTAURI</v>
          </cell>
          <cell r="F3174" t="str">
            <v>CAXIAS DO SUL</v>
          </cell>
          <cell r="G3174">
            <v>45397</v>
          </cell>
          <cell r="H3174" t="str">
            <v>290.000.444.0</v>
          </cell>
          <cell r="I3174">
            <v>0</v>
          </cell>
          <cell r="K3174">
            <v>45397</v>
          </cell>
          <cell r="L3174" t="str">
            <v xml:space="preserve">QUEIJO COLONIAL E IOGURTE INTEGRAL </v>
          </cell>
          <cell r="M3174" t="str">
            <v>BOVINOCULTURA DE LEITE</v>
          </cell>
          <cell r="O3174" t="str">
            <v xml:space="preserve">ANGELICA TERESINHA STRAPAZZON BALBINOT </v>
          </cell>
          <cell r="P3174" t="str">
            <v>54 99976 7863</v>
          </cell>
          <cell r="R3174" t="str">
            <v>ANIMAL</v>
          </cell>
          <cell r="U3174" t="str">
            <v>contabil.cl@hotmail.com</v>
          </cell>
          <cell r="V3174" t="str">
            <v xml:space="preserve">Linha 12 Benjamin Constant, S/N - Capela Santo Antônio  </v>
          </cell>
          <cell r="W3174" t="str">
            <v>99.255-000</v>
          </cell>
          <cell r="X3174" t="str">
            <v>CONVENCIONAL</v>
          </cell>
        </row>
        <row r="3175">
          <cell r="C3175" t="str">
            <v>16.466/24</v>
          </cell>
          <cell r="D3175" t="str">
            <v xml:space="preserve">VINHEDOS FAMILIAS BOFF </v>
          </cell>
          <cell r="E3175" t="str">
            <v>CAXIAS DO SUL</v>
          </cell>
          <cell r="F3175" t="str">
            <v>CAXIAS DO SUL</v>
          </cell>
          <cell r="G3175">
            <v>45554</v>
          </cell>
          <cell r="H3175" t="str">
            <v>029.116.843.4</v>
          </cell>
          <cell r="I3175">
            <v>0</v>
          </cell>
          <cell r="K3175">
            <v>45401</v>
          </cell>
          <cell r="L3175" t="str">
            <v>VINHO, SUCOS E ESPUMANTES</v>
          </cell>
          <cell r="M3175" t="str">
            <v xml:space="preserve">VITIVINICULTURA </v>
          </cell>
          <cell r="O3175" t="str">
            <v xml:space="preserve">IZAIAS BOFF </v>
          </cell>
          <cell r="P3175" t="str">
            <v>54 99976 7370</v>
          </cell>
          <cell r="R3175" t="str">
            <v>BEBIDAS</v>
          </cell>
          <cell r="U3175" t="str">
            <v>izaiasboff@hotmail.com</v>
          </cell>
          <cell r="V3175" t="str">
            <v xml:space="preserve">Capela São Martinho da 2° Légua, S/N - Forqueta </v>
          </cell>
          <cell r="W3175" t="str">
            <v>95.115-990</v>
          </cell>
          <cell r="X3175" t="str">
            <v>CONVENCIONAL</v>
          </cell>
        </row>
        <row r="3176">
          <cell r="C3176" t="str">
            <v>16.467/24</v>
          </cell>
          <cell r="D3176" t="str">
            <v xml:space="preserve">PARAISO DOCES E SALGADOS </v>
          </cell>
          <cell r="E3176" t="str">
            <v>GUAPORÉ</v>
          </cell>
          <cell r="F3176" t="str">
            <v>CAXIAS DO SUL</v>
          </cell>
          <cell r="G3176">
            <v>45554</v>
          </cell>
          <cell r="H3176" t="str">
            <v>800.281.560.0</v>
          </cell>
          <cell r="I3176">
            <v>1</v>
          </cell>
          <cell r="J3176">
            <v>45443</v>
          </cell>
          <cell r="K3176">
            <v>45443</v>
          </cell>
          <cell r="L3176" t="str">
            <v>PANIFICADOS - CUCAS, BOLOS, PÃES E BOLACHA</v>
          </cell>
          <cell r="M3176" t="str">
            <v xml:space="preserve">TRIGO </v>
          </cell>
          <cell r="N3176" t="str">
            <v>DEC 007/2024 SMMA</v>
          </cell>
          <cell r="O3176" t="str">
            <v>RENATA BARP</v>
          </cell>
          <cell r="P3176" t="str">
            <v>54 99677 6625</v>
          </cell>
          <cell r="R3176" t="str">
            <v>VEGETAL</v>
          </cell>
          <cell r="S3176" t="str">
            <v>VIGILÂNCIA SANITÁRIA</v>
          </cell>
          <cell r="U3176" t="str">
            <v>renatabarp6@gmail.com</v>
          </cell>
          <cell r="V3176" t="str">
            <v xml:space="preserve">Rua Francisco Tesser, 263 - Canecão </v>
          </cell>
          <cell r="W3176" t="str">
            <v>99.200-000</v>
          </cell>
          <cell r="X3176" t="str">
            <v>CONVENCIONAL</v>
          </cell>
        </row>
        <row r="3177">
          <cell r="C3177" t="str">
            <v>16.468/24</v>
          </cell>
          <cell r="D3177" t="str">
            <v>NUNES</v>
          </cell>
          <cell r="E3177" t="str">
            <v>SANTA TEREZA</v>
          </cell>
          <cell r="F3177" t="str">
            <v>CAXIAS DO SUL</v>
          </cell>
          <cell r="G3177">
            <v>45463</v>
          </cell>
          <cell r="H3177" t="str">
            <v>401.100.975.9</v>
          </cell>
          <cell r="I3177">
            <v>0</v>
          </cell>
          <cell r="K3177">
            <v>45463</v>
          </cell>
          <cell r="L3177" t="str">
            <v>QUEIJO</v>
          </cell>
          <cell r="M3177" t="str">
            <v>BOVINOCULTURA DE LEITE</v>
          </cell>
          <cell r="O3177" t="str">
            <v>INELVES NUNES</v>
          </cell>
          <cell r="P3177" t="str">
            <v>54 99954 62632 / 99665 4777</v>
          </cell>
          <cell r="R3177" t="str">
            <v>ANIMAL</v>
          </cell>
          <cell r="U3177" t="str">
            <v>edynunes980@gmail.com</v>
          </cell>
          <cell r="V3177" t="str">
            <v>Linha Primeira Seccao, S/N - Interior</v>
          </cell>
          <cell r="W3177" t="str">
            <v>95.715-000</v>
          </cell>
          <cell r="X3177" t="str">
            <v>CONVENCIONAL</v>
          </cell>
        </row>
        <row r="3178">
          <cell r="C3178" t="str">
            <v>16.469/24</v>
          </cell>
          <cell r="D3178" t="str">
            <v>GRISON MASSAS COLONIAIS</v>
          </cell>
          <cell r="E3178" t="str">
            <v>CAXIAS DO SUL</v>
          </cell>
          <cell r="F3178" t="str">
            <v>CAXIAS DO SUL</v>
          </cell>
          <cell r="G3178">
            <v>45497</v>
          </cell>
          <cell r="H3178" t="str">
            <v>029.111.141.6</v>
          </cell>
          <cell r="I3178">
            <v>0</v>
          </cell>
          <cell r="K3178">
            <v>45497</v>
          </cell>
          <cell r="L3178" t="str">
            <v>MASSAS</v>
          </cell>
          <cell r="M3178" t="str">
            <v>TRIGO</v>
          </cell>
          <cell r="O3178" t="str">
            <v xml:space="preserve">SAMUEL ANTONIO CASAL GRISON </v>
          </cell>
          <cell r="P3178" t="str">
            <v>54 99627 3076</v>
          </cell>
          <cell r="R3178" t="str">
            <v>VEGETAL</v>
          </cell>
          <cell r="U3178" t="str">
            <v>samuelacg2@gmail.com</v>
          </cell>
          <cell r="V3178" t="str">
            <v xml:space="preserve">Linha Agudo, 375 - Criúva </v>
          </cell>
          <cell r="W3178" t="str">
            <v>95.143-000</v>
          </cell>
          <cell r="X3178" t="str">
            <v>CONVENCIONAL</v>
          </cell>
        </row>
        <row r="3179">
          <cell r="C3179" t="str">
            <v>16.470/24</v>
          </cell>
          <cell r="D3179" t="str">
            <v xml:space="preserve">LRN FAMILIA DE BARBA - GRANJA OVOS DE OURO </v>
          </cell>
          <cell r="E3179" t="str">
            <v>SERAFINA CORRÊA</v>
          </cell>
          <cell r="F3179" t="str">
            <v>CAXIAS DO SUL</v>
          </cell>
          <cell r="G3179">
            <v>45502</v>
          </cell>
          <cell r="H3179" t="str">
            <v>135.101.291.3</v>
          </cell>
          <cell r="I3179">
            <v>0</v>
          </cell>
          <cell r="K3179">
            <v>45502</v>
          </cell>
          <cell r="L3179" t="str">
            <v>OVOS</v>
          </cell>
          <cell r="M3179" t="str">
            <v xml:space="preserve">AVICULTURA DE POSTURA </v>
          </cell>
          <cell r="O3179" t="str">
            <v xml:space="preserve">AUGUSTO DE BARBA </v>
          </cell>
          <cell r="P3179" t="str">
            <v>54 99967 9368</v>
          </cell>
          <cell r="R3179" t="str">
            <v>ANIMAL</v>
          </cell>
          <cell r="V3179" t="str">
            <v>Linha General Neto, 600 - Interior</v>
          </cell>
          <cell r="W3179" t="str">
            <v>99.250-000</v>
          </cell>
          <cell r="X3179" t="str">
            <v>CONVENCIONAL</v>
          </cell>
        </row>
        <row r="3180">
          <cell r="C3180" t="str">
            <v>16.471/24</v>
          </cell>
          <cell r="D3180" t="str">
            <v>AGRO CT</v>
          </cell>
          <cell r="E3180" t="str">
            <v>PARAÍ</v>
          </cell>
          <cell r="F3180" t="str">
            <v>CAXIAS DO SUL</v>
          </cell>
          <cell r="G3180">
            <v>45502</v>
          </cell>
          <cell r="H3180" t="str">
            <v>210.101.972.2</v>
          </cell>
          <cell r="I3180">
            <v>0</v>
          </cell>
          <cell r="K3180">
            <v>45502</v>
          </cell>
          <cell r="L3180" t="str">
            <v>POLPA DE TOMATE, POLPA DE UVA, POLPA DE GOIABA E POLPA DE ABÓBORA</v>
          </cell>
          <cell r="M3180" t="str">
            <v xml:space="preserve">HORTICULTURA E FRUTICULTURA </v>
          </cell>
          <cell r="O3180" t="str">
            <v xml:space="preserve">CLEOVAN TEDESCO </v>
          </cell>
          <cell r="P3180" t="str">
            <v>54 99953 1807</v>
          </cell>
          <cell r="R3180" t="str">
            <v>BEBIDAS/VEGETAL</v>
          </cell>
          <cell r="U3180" t="str">
            <v>cleovantedesco@gmail.com</v>
          </cell>
          <cell r="V3180" t="str">
            <v xml:space="preserve">Comunidade Palmeirinha, S/N </v>
          </cell>
          <cell r="W3180" t="str">
            <v>95.360-000</v>
          </cell>
          <cell r="X3180" t="str">
            <v>CONVENCIONAL</v>
          </cell>
        </row>
        <row r="3181">
          <cell r="C3181" t="str">
            <v>16.472/24</v>
          </cell>
          <cell r="D3181" t="str">
            <v>VINÍCOLA UNITA</v>
          </cell>
          <cell r="E3181" t="str">
            <v>SERAFINA CORRÊA</v>
          </cell>
          <cell r="F3181" t="str">
            <v>CAXIAS DO SUL</v>
          </cell>
          <cell r="G3181">
            <v>45503</v>
          </cell>
          <cell r="H3181" t="str">
            <v>135.002.921.9</v>
          </cell>
          <cell r="I3181">
            <v>1</v>
          </cell>
          <cell r="J3181">
            <v>45629</v>
          </cell>
          <cell r="K3181">
            <v>45629</v>
          </cell>
          <cell r="L3181" t="str">
            <v>VINHO COLONIAL, SUCO DE UVA E GRAPPA</v>
          </cell>
          <cell r="M3181" t="str">
            <v xml:space="preserve">VITIVINICULTURA </v>
          </cell>
          <cell r="N3181" t="str">
            <v>LO 027/2024 SMMA</v>
          </cell>
          <cell r="O3181" t="str">
            <v xml:space="preserve">DAVID JOSE SOMACAL </v>
          </cell>
          <cell r="P3181" t="str">
            <v>54 99968 0811</v>
          </cell>
          <cell r="R3181" t="str">
            <v>BEBIDAS</v>
          </cell>
          <cell r="S3181" t="str">
            <v>MAPA</v>
          </cell>
          <cell r="V3181" t="str">
            <v xml:space="preserve">Linha Marechal Deodoro - Capela São Carlos, 660 - Interior </v>
          </cell>
          <cell r="W3181" t="str">
            <v>99.250-000</v>
          </cell>
          <cell r="X3181" t="str">
            <v>CONVENCIONAL</v>
          </cell>
        </row>
        <row r="3182">
          <cell r="C3182" t="str">
            <v>16.473/24</v>
          </cell>
          <cell r="D3182" t="str">
            <v xml:space="preserve">CARNES FAMÍLIA AGATTI </v>
          </cell>
          <cell r="E3182" t="str">
            <v>CORONEL PILAR</v>
          </cell>
          <cell r="F3182" t="str">
            <v>CAXIAS DO SUL</v>
          </cell>
          <cell r="G3182">
            <v>45504</v>
          </cell>
          <cell r="H3182" t="str">
            <v>477.100.164.1</v>
          </cell>
          <cell r="I3182">
            <v>0</v>
          </cell>
          <cell r="K3182">
            <v>45504</v>
          </cell>
          <cell r="L3182" t="str">
            <v>CARNE BOVINA E CARNE SUINA IN NATURA</v>
          </cell>
          <cell r="M3182" t="str">
            <v>BOVINOCULTURA DE CORTE E SUINOCULTURA</v>
          </cell>
          <cell r="O3182" t="str">
            <v>IVO AGATTI</v>
          </cell>
          <cell r="P3182" t="str">
            <v>54 99969 7478 /  99922 6701</v>
          </cell>
          <cell r="Q3182" t="str">
            <v>54 3435 1471</v>
          </cell>
          <cell r="R3182" t="str">
            <v>ANIMAL</v>
          </cell>
          <cell r="U3182" t="str">
            <v>elideceresoli@hotmail.com</v>
          </cell>
          <cell r="V3182" t="str">
            <v xml:space="preserve">Linha Caravaggio, S/N </v>
          </cell>
          <cell r="W3182" t="str">
            <v>95.726-000</v>
          </cell>
          <cell r="X3182" t="str">
            <v>CONVENCIONAL</v>
          </cell>
        </row>
        <row r="3183">
          <cell r="C3183" t="str">
            <v>16.474/24</v>
          </cell>
          <cell r="D3183" t="str">
            <v>VINÍCOLA PINHAL ALTO</v>
          </cell>
          <cell r="E3183" t="str">
            <v>SÃO VALENTIM DO SUL</v>
          </cell>
          <cell r="F3183" t="str">
            <v>CAXIAS DO SUL</v>
          </cell>
          <cell r="G3183">
            <v>45520</v>
          </cell>
          <cell r="H3183" t="str">
            <v>412.000.435.9</v>
          </cell>
          <cell r="I3183">
            <v>1</v>
          </cell>
          <cell r="J3183">
            <v>45625</v>
          </cell>
          <cell r="K3183">
            <v>45625</v>
          </cell>
          <cell r="L3183" t="str">
            <v>SUCO DE UVA E SUCO DE OUTRAS FRUTAS</v>
          </cell>
          <cell r="M3183" t="str">
            <v>VITIVINICULTURA E FRUTICULTURA</v>
          </cell>
          <cell r="N3183" t="str">
            <v>LOR 10/2023 DMMA</v>
          </cell>
          <cell r="O3183" t="str">
            <v>LUCAS VICTORIO SBABO FARDO</v>
          </cell>
          <cell r="P3183" t="str">
            <v>54 99605 6020</v>
          </cell>
          <cell r="R3183" t="str">
            <v>BEBIDAS</v>
          </cell>
          <cell r="S3183" t="str">
            <v>MAPA</v>
          </cell>
          <cell r="U3183" t="str">
            <v>contato@pinhalalto.com.br</v>
          </cell>
          <cell r="V3183" t="str">
            <v xml:space="preserve">Linha Azambuja, S/N - Interior </v>
          </cell>
          <cell r="W3183" t="str">
            <v>99.240-000</v>
          </cell>
          <cell r="X3183" t="str">
            <v>CONVENCIONAL</v>
          </cell>
        </row>
        <row r="3184">
          <cell r="C3184" t="str">
            <v>16.475/24</v>
          </cell>
          <cell r="D3184" t="str">
            <v>GRANJA LIBERTÁ</v>
          </cell>
          <cell r="E3184" t="str">
            <v>NOVA PRATA</v>
          </cell>
          <cell r="F3184" t="str">
            <v>CAXIAS DO SUL</v>
          </cell>
          <cell r="G3184">
            <v>45553</v>
          </cell>
          <cell r="H3184" t="str">
            <v>085.105.076.0</v>
          </cell>
          <cell r="I3184">
            <v>1</v>
          </cell>
          <cell r="J3184">
            <v>45670</v>
          </cell>
          <cell r="K3184">
            <v>45670</v>
          </cell>
          <cell r="L3184" t="str">
            <v>OVOS</v>
          </cell>
          <cell r="M3184" t="str">
            <v>AVICULTURA DE POSTURA</v>
          </cell>
          <cell r="N3184" t="str">
            <v>DNILA EMATER</v>
          </cell>
          <cell r="O3184" t="str">
            <v>NICOLE TEDESCO</v>
          </cell>
          <cell r="P3184" t="str">
            <v>54 99996 5631</v>
          </cell>
          <cell r="R3184" t="str">
            <v>ANIMAL</v>
          </cell>
          <cell r="S3184" t="str">
            <v>SIM</v>
          </cell>
          <cell r="T3184" t="str">
            <v>SUSAF-RS</v>
          </cell>
          <cell r="U3184" t="str">
            <v>nicoletedesco2000@gmail.com</v>
          </cell>
          <cell r="V3184" t="str">
            <v>BR 470 Km 161 - Retiro</v>
          </cell>
          <cell r="W3184" t="str">
            <v>95.320-000</v>
          </cell>
          <cell r="X3184" t="str">
            <v>CONVENCIONAL</v>
          </cell>
        </row>
        <row r="3185">
          <cell r="C3185" t="str">
            <v>16.476/24</v>
          </cell>
          <cell r="D3185" t="str">
            <v>COLLE</v>
          </cell>
          <cell r="E3185" t="str">
            <v>SERAFINA CORRÊA</v>
          </cell>
          <cell r="F3185" t="str">
            <v>CAXIAS DO SUL</v>
          </cell>
          <cell r="G3185">
            <v>45566</v>
          </cell>
          <cell r="H3185" t="str">
            <v>135.102.989.1</v>
          </cell>
          <cell r="I3185">
            <v>0</v>
          </cell>
          <cell r="K3185">
            <v>45566</v>
          </cell>
          <cell r="L3185" t="str">
            <v>FILÉ DE TILÁPIA IN NATURA E EMPANADO</v>
          </cell>
          <cell r="M3185" t="str">
            <v>PESCADOS OU PISCICULTURA</v>
          </cell>
          <cell r="O3185" t="str">
            <v>ADROALDO LUIS COLLE</v>
          </cell>
          <cell r="P3185" t="str">
            <v>54 99964 7302</v>
          </cell>
          <cell r="R3185" t="str">
            <v>ANIMAL</v>
          </cell>
          <cell r="V3185" t="str">
            <v>EST RS 129, 1535 - Aparecida</v>
          </cell>
          <cell r="W3185" t="str">
            <v>99.250-000</v>
          </cell>
          <cell r="X3185" t="str">
            <v>CONVENCIONAL</v>
          </cell>
        </row>
        <row r="3186">
          <cell r="C3186" t="str">
            <v>16.477/24</v>
          </cell>
          <cell r="D3186" t="str">
            <v>CASA DO COGUMELO</v>
          </cell>
          <cell r="E3186" t="str">
            <v>FLORES DA CUNHA</v>
          </cell>
          <cell r="F3186" t="str">
            <v>CAXIAS DO SUL</v>
          </cell>
          <cell r="G3186">
            <v>45566</v>
          </cell>
          <cell r="H3186" t="str">
            <v>048.104.832.4</v>
          </cell>
          <cell r="I3186">
            <v>0</v>
          </cell>
          <cell r="K3186">
            <v>45566</v>
          </cell>
          <cell r="L3186" t="str">
            <v>CAPONATA, MOLHOS DE COGUMELO, MASSAS, COGUMELO IN NATURA, DESIDRATADO E FARINHA</v>
          </cell>
          <cell r="M3186" t="str">
            <v>COGUMELO E HORTICULTURA</v>
          </cell>
          <cell r="O3186" t="str">
            <v>JOEL BOLZAN</v>
          </cell>
          <cell r="P3186" t="str">
            <v>54 99124 4164</v>
          </cell>
          <cell r="R3186" t="str">
            <v>VEGETAL</v>
          </cell>
          <cell r="U3186" t="str">
            <v>joelbolzan@gmail.com</v>
          </cell>
          <cell r="V3186" t="str">
            <v>Capela Nossa Senhora do Carmo - Trav. Rondelli, 1700 - Interior</v>
          </cell>
          <cell r="W3186" t="str">
            <v>95.270-000</v>
          </cell>
          <cell r="X3186" t="str">
            <v>ORGÂNICO NÃO CERTIFICADO</v>
          </cell>
        </row>
        <row r="3187">
          <cell r="C3187" t="str">
            <v>16.478/24</v>
          </cell>
          <cell r="D3187" t="str">
            <v>ENCANTO E SABOR</v>
          </cell>
          <cell r="E3187" t="str">
            <v>FARROUPILHA</v>
          </cell>
          <cell r="F3187" t="str">
            <v>CAXIAS DO SUL</v>
          </cell>
          <cell r="G3187">
            <v>45567</v>
          </cell>
          <cell r="H3187" t="str">
            <v>045.103.071.0</v>
          </cell>
          <cell r="I3187">
            <v>0</v>
          </cell>
          <cell r="K3187">
            <v>45567</v>
          </cell>
          <cell r="L3187" t="str">
            <v>PANIFICADOS - PÃO COLONIAL</v>
          </cell>
          <cell r="M3187" t="str">
            <v>TRIGO</v>
          </cell>
          <cell r="O3187" t="str">
            <v>SILVANE FACHINI TROES</v>
          </cell>
          <cell r="P3187" t="str">
            <v>54 99144 9345</v>
          </cell>
          <cell r="Q3187" t="str">
            <v>54 3698 0039</v>
          </cell>
          <cell r="R3187" t="str">
            <v>VEGETAL</v>
          </cell>
          <cell r="U3187" t="str">
            <v>silvanetroes@gmail.com</v>
          </cell>
          <cell r="V3187" t="str">
            <v>Linha Ely, S/N - Interior 3º Distrito</v>
          </cell>
          <cell r="W3187">
            <v>95191899</v>
          </cell>
          <cell r="X3187" t="str">
            <v>CONVENCIONAL</v>
          </cell>
        </row>
        <row r="3188">
          <cell r="C3188" t="str">
            <v>16.479/24</v>
          </cell>
          <cell r="D3188" t="str">
            <v>VINHOS PETROLI</v>
          </cell>
          <cell r="E3188" t="str">
            <v>BENTO GONÇALVES</v>
          </cell>
          <cell r="F3188" t="str">
            <v>CAXIAS DO SUL</v>
          </cell>
          <cell r="G3188">
            <v>45568</v>
          </cell>
          <cell r="H3188" t="str">
            <v>010.006.615.1</v>
          </cell>
          <cell r="I3188">
            <v>1</v>
          </cell>
          <cell r="J3188">
            <v>45581</v>
          </cell>
          <cell r="K3188">
            <v>45581</v>
          </cell>
          <cell r="L3188" t="str">
            <v>VINHOS</v>
          </cell>
          <cell r="M3188" t="str">
            <v>VITIVINICULTURA</v>
          </cell>
          <cell r="N3188" t="str">
            <v>LO 203/2023 SMMAM</v>
          </cell>
          <cell r="O3188" t="str">
            <v>MARIO PETROLI</v>
          </cell>
          <cell r="P3188" t="str">
            <v>54 99994 1306</v>
          </cell>
          <cell r="R3188" t="str">
            <v>BEBIDAS</v>
          </cell>
          <cell r="S3188" t="str">
            <v>MAPA</v>
          </cell>
          <cell r="V3188" t="str">
            <v>Estrada Geral Vale Aurora, S/N - Distrito Faria Lemos</v>
          </cell>
          <cell r="W3188" t="str">
            <v>95.710-000</v>
          </cell>
          <cell r="X3188" t="str">
            <v>CONVENCIONAL</v>
          </cell>
        </row>
        <row r="3189">
          <cell r="C3189" t="str">
            <v>16.480/24</v>
          </cell>
          <cell r="D3189" t="str">
            <v>DO TALIAN</v>
          </cell>
          <cell r="E3189" t="str">
            <v>COTIPORÃ</v>
          </cell>
          <cell r="F3189" t="str">
            <v>CAXIAS DO SUL</v>
          </cell>
          <cell r="G3189">
            <v>45588</v>
          </cell>
          <cell r="H3189" t="str">
            <v>237.102.492.3</v>
          </cell>
          <cell r="I3189">
            <v>0</v>
          </cell>
          <cell r="K3189">
            <v>45588</v>
          </cell>
          <cell r="L3189" t="str">
            <v>PANIFICADOS - PIZZAS</v>
          </cell>
          <cell r="M3189" t="str">
            <v xml:space="preserve">TRIGO </v>
          </cell>
          <cell r="O3189" t="str">
            <v>SALVATORE ANTÔNIO BOCCHINO</v>
          </cell>
          <cell r="P3189" t="str">
            <v>54 99600 2690</v>
          </cell>
          <cell r="R3189" t="str">
            <v>VEGETAL</v>
          </cell>
          <cell r="U3189" t="str">
            <v>antoniobocchino2904@gmail.com</v>
          </cell>
          <cell r="V3189" t="str">
            <v>Linha Júlio de Oliveira, 260 - Lajeado Bonito</v>
          </cell>
          <cell r="W3189" t="str">
            <v>95.335-000</v>
          </cell>
          <cell r="X3189" t="str">
            <v>CONVENCIONAL</v>
          </cell>
        </row>
        <row r="3190">
          <cell r="C3190" t="str">
            <v>16.481/24</v>
          </cell>
          <cell r="D3190" t="str">
            <v>VINÍCOLA FAMÍGLIA POSTINGHER</v>
          </cell>
          <cell r="E3190" t="str">
            <v>GARIBALDI</v>
          </cell>
          <cell r="F3190" t="str">
            <v>CAXIAS DO SUL</v>
          </cell>
          <cell r="G3190">
            <v>45601</v>
          </cell>
          <cell r="H3190" t="str">
            <v>050.009.045.9</v>
          </cell>
          <cell r="I3190">
            <v>1</v>
          </cell>
          <cell r="J3190">
            <v>45721</v>
          </cell>
          <cell r="K3190">
            <v>45601</v>
          </cell>
          <cell r="L3190" t="str">
            <v>VINHOS</v>
          </cell>
          <cell r="M3190" t="str">
            <v>VITIVINICULTURA</v>
          </cell>
          <cell r="N3190" t="str">
            <v>Declaração de enquadramento ambiental 17/10/2024</v>
          </cell>
          <cell r="O3190" t="str">
            <v>JAIME POSTINGHER</v>
          </cell>
          <cell r="P3190" t="str">
            <v>54 99920 6102</v>
          </cell>
          <cell r="Q3190" t="str">
            <v>54 3464 0910</v>
          </cell>
          <cell r="R3190" t="str">
            <v>BEBIDAS</v>
          </cell>
          <cell r="S3190" t="str">
            <v>MAPA</v>
          </cell>
          <cell r="U3190" t="str">
            <v>gpostingher@yahoo.com.br</v>
          </cell>
          <cell r="V3190" t="str">
            <v xml:space="preserve">Linha Santo Antonio do Araripe, S/N </v>
          </cell>
          <cell r="W3190" t="str">
            <v>95.720-000</v>
          </cell>
          <cell r="X3190" t="str">
            <v>CONVENCIONAL</v>
          </cell>
        </row>
        <row r="3191">
          <cell r="C3191" t="str">
            <v>16.482/24</v>
          </cell>
          <cell r="D3191" t="str">
            <v>MÁRCIO ANDRÉ BARILLE</v>
          </cell>
          <cell r="E3191" t="str">
            <v>FAGUNDES VARELA</v>
          </cell>
          <cell r="F3191" t="str">
            <v>CAXIAS DO SUL</v>
          </cell>
          <cell r="G3191">
            <v>45653</v>
          </cell>
          <cell r="H3191" t="str">
            <v>274.100.901.0</v>
          </cell>
          <cell r="I3191">
            <v>0</v>
          </cell>
          <cell r="K3191">
            <v>45653</v>
          </cell>
          <cell r="L3191" t="str">
            <v>GRAPPA, CACHAÇA, LICORES, SUCO DE UVA</v>
          </cell>
          <cell r="M3191" t="str">
            <v>VITIVINICULTURA E CANA-DE-AÇÚCAR</v>
          </cell>
          <cell r="O3191" t="str">
            <v>MÁRCIO ANDRÉ BARILLE</v>
          </cell>
          <cell r="P3191" t="str">
            <v>51 9999 18500</v>
          </cell>
          <cell r="R3191" t="str">
            <v>BEBIDAS</v>
          </cell>
          <cell r="U3191" t="str">
            <v>marcio.bellshow@gmail.com</v>
          </cell>
          <cell r="V3191" t="str">
            <v>Linha Visconde de Pelotas, 1723 - Comunidade São Pedro</v>
          </cell>
          <cell r="W3191" t="str">
            <v>95.333-000</v>
          </cell>
          <cell r="X3191" t="str">
            <v>CONVENCIONAL</v>
          </cell>
        </row>
        <row r="3192">
          <cell r="C3192" t="str">
            <v>16.483/25</v>
          </cell>
          <cell r="D3192" t="str">
            <v>CASA HEVIAN</v>
          </cell>
          <cell r="E3192" t="str">
            <v>CAXIAS DO SUL</v>
          </cell>
          <cell r="F3192" t="str">
            <v>CAXIAS DO SUL</v>
          </cell>
          <cell r="G3192">
            <v>45681</v>
          </cell>
          <cell r="H3192" t="str">
            <v>029.074.433.4</v>
          </cell>
          <cell r="I3192">
            <v>1</v>
          </cell>
          <cell r="J3192">
            <v>45925</v>
          </cell>
          <cell r="K3192">
            <v>45925</v>
          </cell>
          <cell r="L3192" t="str">
            <v>VINHOS</v>
          </cell>
          <cell r="M3192" t="str">
            <v>VITIVINICULTURA</v>
          </cell>
          <cell r="N3192" t="str">
            <v>DNILA EMATER</v>
          </cell>
          <cell r="O3192" t="str">
            <v>JANE PEREIRA ALVES</v>
          </cell>
          <cell r="P3192" t="str">
            <v>54 99625 2355 / 98103 9806</v>
          </cell>
          <cell r="R3192" t="str">
            <v>VEGETAL</v>
          </cell>
          <cell r="S3192" t="str">
            <v>MAPA</v>
          </cell>
          <cell r="U3192" t="str">
            <v>janepalves@hotmail.com</v>
          </cell>
          <cell r="V3192" t="str">
            <v>Estrada Municipal Jose Catuzzo, 415 - Vila Seca</v>
          </cell>
          <cell r="W3192" t="str">
            <v>95.140-000</v>
          </cell>
          <cell r="X3192" t="str">
            <v>CONVENCIONAL</v>
          </cell>
        </row>
        <row r="3193">
          <cell r="C3193" t="str">
            <v>16.484/25</v>
          </cell>
          <cell r="D3193" t="str">
            <v>GRANJA SÃO PEDRO</v>
          </cell>
          <cell r="E3193" t="str">
            <v>GUABIJU</v>
          </cell>
          <cell r="F3193" t="str">
            <v>CAXIAS DO SUL</v>
          </cell>
          <cell r="G3193">
            <v>45686</v>
          </cell>
          <cell r="H3193" t="str">
            <v>277.101.226.4</v>
          </cell>
          <cell r="I3193">
            <v>1</v>
          </cell>
          <cell r="J3193">
            <v>45728</v>
          </cell>
          <cell r="K3193">
            <v>45728</v>
          </cell>
          <cell r="L3193" t="str">
            <v>OVOS</v>
          </cell>
          <cell r="M3193" t="str">
            <v>AVICULTURA DE POSTURA</v>
          </cell>
          <cell r="N3193" t="str">
            <v>LO 15/2024 SMAMA</v>
          </cell>
          <cell r="O3193" t="str">
            <v>DEONI FRANCISCO PASOLINI</v>
          </cell>
          <cell r="P3193" t="str">
            <v>54 99710 1998</v>
          </cell>
          <cell r="R3193" t="str">
            <v>ANIMAL</v>
          </cell>
          <cell r="S3193" t="str">
            <v>SIM</v>
          </cell>
          <cell r="V3193" t="str">
            <v xml:space="preserve">Linha Invernada do Prata, S/N </v>
          </cell>
          <cell r="W3193" t="str">
            <v>95.355-000</v>
          </cell>
          <cell r="X3193" t="str">
            <v>CONVENCIONAL</v>
          </cell>
        </row>
        <row r="3194">
          <cell r="C3194" t="str">
            <v>16.485/25</v>
          </cell>
          <cell r="D3194" t="str">
            <v>KOPPER</v>
          </cell>
          <cell r="E3194" t="str">
            <v>NOVA PRATA</v>
          </cell>
          <cell r="F3194" t="str">
            <v>CAXIAS DO SUL</v>
          </cell>
          <cell r="G3194">
            <v>45692</v>
          </cell>
          <cell r="H3194" t="str">
            <v>085.005.599.7</v>
          </cell>
          <cell r="I3194">
            <v>1</v>
          </cell>
          <cell r="J3194">
            <v>45744</v>
          </cell>
          <cell r="K3194">
            <v>45744</v>
          </cell>
          <cell r="L3194" t="str">
            <v>LINGUIÇA, SALAME, COPA, CORTES DE CARNE</v>
          </cell>
          <cell r="M3194" t="str">
            <v>SUINOCULTURA</v>
          </cell>
          <cell r="N3194" t="str">
            <v>DNI 419/2024 SMA</v>
          </cell>
          <cell r="O3194" t="str">
            <v>KATIA KUNERT</v>
          </cell>
          <cell r="P3194" t="str">
            <v>54 99932 8482</v>
          </cell>
          <cell r="R3194" t="str">
            <v>ANIMAL</v>
          </cell>
          <cell r="S3194" t="str">
            <v>SIM</v>
          </cell>
          <cell r="T3194" t="str">
            <v>SUSAF-RS</v>
          </cell>
          <cell r="U3194" t="str">
            <v>kopperembutidos@gmail.com</v>
          </cell>
          <cell r="V3194" t="str">
            <v>Estrada Pinheiro Machado, nº 1400 - Linha Gramadinho</v>
          </cell>
          <cell r="W3194" t="str">
            <v>95.320-000</v>
          </cell>
          <cell r="X3194" t="str">
            <v>CONVENCIONAL</v>
          </cell>
        </row>
        <row r="3195">
          <cell r="C3195" t="str">
            <v>16.486/25</v>
          </cell>
          <cell r="D3195" t="str">
            <v>DONA FRANCESCA COZINHA ARTESANAL</v>
          </cell>
          <cell r="E3195" t="str">
            <v>MONTE BELO DO SUL</v>
          </cell>
          <cell r="F3195" t="str">
            <v>CAXIAS DO SUL</v>
          </cell>
          <cell r="G3195">
            <v>45748</v>
          </cell>
          <cell r="H3195" t="str">
            <v>800.363.712.9</v>
          </cell>
          <cell r="I3195">
            <v>1</v>
          </cell>
          <cell r="J3195">
            <v>45834</v>
          </cell>
          <cell r="K3195" t="str">
            <v>26/06/2025</v>
          </cell>
          <cell r="L3195" t="str">
            <v>MASSAS - NHOQUE E LASANHA</v>
          </cell>
          <cell r="M3195" t="str">
            <v>TRIGO</v>
          </cell>
          <cell r="N3195" t="str">
            <v>Declaração de Enquadramento Ambiental (29/04/2025)</v>
          </cell>
          <cell r="O3195" t="str">
            <v>MICHELLY BOMBANA</v>
          </cell>
          <cell r="P3195" t="str">
            <v>54 99700 6097 / 99170 3511</v>
          </cell>
          <cell r="R3195" t="str">
            <v>VEGETAL</v>
          </cell>
          <cell r="S3195" t="str">
            <v>VIGILÂNCIA SANITÁRIA</v>
          </cell>
          <cell r="U3195" t="str">
            <v>cozinhadonafrancesca@gmail.com</v>
          </cell>
          <cell r="V3195" t="str">
            <v>Linha Santa Barbara, 984 - Comunidade Santa Barbara</v>
          </cell>
          <cell r="W3195" t="str">
            <v>95.718-000</v>
          </cell>
          <cell r="X3195" t="str">
            <v>CONVENCIONAL</v>
          </cell>
        </row>
        <row r="3196">
          <cell r="C3196" t="str">
            <v>16.487/25</v>
          </cell>
          <cell r="D3196" t="str">
            <v>LACTICÍNIO VOVÓ MARIA</v>
          </cell>
          <cell r="E3196" t="str">
            <v>PROTÁSIO ALVES</v>
          </cell>
          <cell r="F3196" t="str">
            <v>CAXIAS DO SUL</v>
          </cell>
          <cell r="G3196">
            <v>45748</v>
          </cell>
          <cell r="H3196" t="str">
            <v>304.100.346.7</v>
          </cell>
          <cell r="I3196">
            <v>0</v>
          </cell>
          <cell r="K3196">
            <v>45748</v>
          </cell>
          <cell r="L3196" t="str">
            <v>QUEIJO</v>
          </cell>
          <cell r="M3196" t="str">
            <v>BOVINOCULTURA DE LEITE</v>
          </cell>
          <cell r="O3196" t="str">
            <v>SEBASTIÃO TARCIZIO VIEIRA JACQUES</v>
          </cell>
          <cell r="P3196" t="str">
            <v>54 99921 5565</v>
          </cell>
          <cell r="R3196" t="str">
            <v>ANIMAL</v>
          </cell>
          <cell r="U3196" t="str">
            <v>tarcizio.jacques@gmail.com</v>
          </cell>
          <cell r="V3196" t="str">
            <v>Linha Campo Alto, S/N - Interior</v>
          </cell>
          <cell r="W3196" t="str">
            <v>95.345-000</v>
          </cell>
          <cell r="X3196" t="str">
            <v>CONVENCIONAL</v>
          </cell>
        </row>
        <row r="3197">
          <cell r="C3197" t="str">
            <v>16.488/25</v>
          </cell>
          <cell r="D3197" t="str">
            <v>VINÍCOLA CASA EMÍLIA</v>
          </cell>
          <cell r="E3197" t="str">
            <v>MONTE BELO DO SUL</v>
          </cell>
          <cell r="F3197" t="str">
            <v>CAXIAS DO SUL</v>
          </cell>
          <cell r="G3197">
            <v>45775</v>
          </cell>
          <cell r="H3197" t="str">
            <v>374.000.411.0</v>
          </cell>
          <cell r="I3197">
            <v>0</v>
          </cell>
          <cell r="K3197">
            <v>45775</v>
          </cell>
          <cell r="L3197" t="str">
            <v>VINHOS, SUCOS, ESPUMANTES</v>
          </cell>
          <cell r="M3197" t="str">
            <v>VITIVINICULTURA</v>
          </cell>
          <cell r="O3197" t="str">
            <v>LEANDRO CAVALLERI</v>
          </cell>
          <cell r="P3197" t="str">
            <v>54 99285 2123</v>
          </cell>
          <cell r="R3197" t="str">
            <v>BEBIDAS</v>
          </cell>
          <cell r="U3197" t="str">
            <v>leandrocavalleri3338@gmail.com</v>
          </cell>
          <cell r="V3197" t="str">
            <v>Linha 100 da Leopoldina, s/nº - Interior</v>
          </cell>
          <cell r="W3197" t="str">
            <v>95.718-000</v>
          </cell>
          <cell r="X3197" t="str">
            <v>EM CONVERSÃO ORGÂNICA</v>
          </cell>
        </row>
        <row r="3198">
          <cell r="C3198" t="str">
            <v>16.489/25</v>
          </cell>
          <cell r="D3198" t="str">
            <v>VÓ MARIA</v>
          </cell>
          <cell r="E3198" t="str">
            <v>PINTO BANDEIRA</v>
          </cell>
          <cell r="F3198" t="str">
            <v>CAXIAS DO SUL</v>
          </cell>
          <cell r="G3198">
            <v>45790</v>
          </cell>
          <cell r="H3198" t="str">
            <v>489.101.158.0</v>
          </cell>
          <cell r="I3198">
            <v>0</v>
          </cell>
          <cell r="K3198">
            <v>45790</v>
          </cell>
          <cell r="L3198" t="str">
            <v>PANIFICADOS - BOLACHAS, BISCOITOS, PÃO, CUCA; GELEIAS E DOCES CREMOSOS</v>
          </cell>
          <cell r="M3198" t="str">
            <v>HORTICULTURA</v>
          </cell>
          <cell r="O3198" t="str">
            <v>JOSÉ MARIA PAVAN</v>
          </cell>
          <cell r="P3198" t="str">
            <v>54 99179 7921 / 98128 5755</v>
          </cell>
          <cell r="R3198" t="str">
            <v>VEGETAL</v>
          </cell>
          <cell r="U3198" t="str">
            <v>fr.jmpavan@yahoo.com</v>
          </cell>
          <cell r="V3198" t="str">
            <v>Estrada Anunciada, 1105 - Linha Anunciata</v>
          </cell>
          <cell r="W3198" t="str">
            <v>95.717-000</v>
          </cell>
          <cell r="X3198" t="str">
            <v>EM TRANSIÇÃO AGROECOLÓGICA</v>
          </cell>
        </row>
        <row r="3199">
          <cell r="C3199" t="str">
            <v>16.490/25</v>
          </cell>
          <cell r="D3199" t="str">
            <v>VINÍCOLA MIGUEL BIN</v>
          </cell>
          <cell r="E3199" t="str">
            <v>VERANÓPOLIS</v>
          </cell>
          <cell r="F3199" t="str">
            <v>CAXIAS DO SUL</v>
          </cell>
          <cell r="G3199">
            <v>45790</v>
          </cell>
          <cell r="H3199" t="str">
            <v>157.006.029.8</v>
          </cell>
          <cell r="I3199">
            <v>0</v>
          </cell>
          <cell r="K3199">
            <v>45790</v>
          </cell>
          <cell r="L3199" t="str">
            <v>VINHOS</v>
          </cell>
          <cell r="M3199" t="str">
            <v>VITIVINICULTURA</v>
          </cell>
          <cell r="O3199" t="str">
            <v>GIOVANE BIN</v>
          </cell>
          <cell r="P3199" t="str">
            <v>54 99708 0233</v>
          </cell>
          <cell r="R3199" t="str">
            <v>BEBIDAS</v>
          </cell>
          <cell r="U3199" t="str">
            <v>gio_bin@hotmail.com</v>
          </cell>
          <cell r="V3199" t="str">
            <v>Travessa Bin, 800 - Lajeadinho</v>
          </cell>
          <cell r="W3199" t="str">
            <v>95.330-000</v>
          </cell>
          <cell r="X3199" t="str">
            <v>CONVENCIONAL</v>
          </cell>
        </row>
        <row r="3200">
          <cell r="C3200" t="str">
            <v>16.491/25</v>
          </cell>
          <cell r="D3200" t="str">
            <v>JC ZINDA DOCES DE AMENDOIM</v>
          </cell>
          <cell r="E3200" t="str">
            <v>COTIPORÃ</v>
          </cell>
          <cell r="F3200" t="str">
            <v>CAXIAS DO SUL</v>
          </cell>
          <cell r="G3200">
            <v>45797</v>
          </cell>
          <cell r="H3200" t="str">
            <v>237.101.545.2</v>
          </cell>
          <cell r="I3200">
            <v>1</v>
          </cell>
          <cell r="J3200">
            <v>45819</v>
          </cell>
          <cell r="K3200">
            <v>45819</v>
          </cell>
          <cell r="L3200" t="str">
            <v>RAPADURAS, CRICRI, AMENDOIM SALGADO, PAÇOCA, MANDOLATE, MELADO, AMENDOIM CROCANTE</v>
          </cell>
          <cell r="M3200" t="str">
            <v>AMENDOIM</v>
          </cell>
          <cell r="N3200" t="str">
            <v>LO 15/2023</v>
          </cell>
          <cell r="O3200" t="str">
            <v>JULIO CESAR ZINDA</v>
          </cell>
          <cell r="Q3200" t="str">
            <v>54 3446 3050</v>
          </cell>
          <cell r="R3200" t="str">
            <v>VEGETAL</v>
          </cell>
          <cell r="S3200" t="str">
            <v>VIGILÂNCIA SANITÁRIA</v>
          </cell>
          <cell r="U3200" t="str">
            <v>rapaduradaserra@gmail.com</v>
          </cell>
          <cell r="V3200" t="str">
            <v>Estrada RS 359, 5500 - Lajeado Bonito</v>
          </cell>
          <cell r="W3200" t="str">
            <v>95.335-000</v>
          </cell>
          <cell r="X3200" t="str">
            <v>CONVENCIONAL</v>
          </cell>
        </row>
        <row r="3201">
          <cell r="C3201" t="str">
            <v>16.492/25</v>
          </cell>
          <cell r="D3201" t="str">
            <v>EMBUTIDOS BIANCHI</v>
          </cell>
          <cell r="E3201" t="str">
            <v>CAXIAS DO SUL</v>
          </cell>
          <cell r="F3201" t="str">
            <v>CAXIAS DO SUL</v>
          </cell>
          <cell r="G3201">
            <v>45803</v>
          </cell>
          <cell r="H3201" t="str">
            <v>800.413.034.6</v>
          </cell>
          <cell r="I3201">
            <v>1</v>
          </cell>
          <cell r="J3201">
            <v>45917</v>
          </cell>
          <cell r="K3201" t="str">
            <v>17/09/2025</v>
          </cell>
          <cell r="L3201" t="str">
            <v>SALAME, TORRESMO, BANHA</v>
          </cell>
          <cell r="M3201" t="str">
            <v>SUINOCULTURA</v>
          </cell>
          <cell r="N3201" t="str">
            <v>Declaração de Enquadramento Ambiental (24/06/2025)</v>
          </cell>
          <cell r="O3201" t="str">
            <v>GEAN PAULO BIANCHI</v>
          </cell>
          <cell r="P3201" t="str">
            <v>54 99687 6783</v>
          </cell>
          <cell r="R3201" t="str">
            <v>ANIMAL</v>
          </cell>
          <cell r="S3201" t="str">
            <v>SIM</v>
          </cell>
          <cell r="U3201" t="str">
            <v>embutidosbianchi@hotmail.com</v>
          </cell>
          <cell r="V3201" t="str">
            <v>Estrada Santa Lucia Vila Oliva, 1801 - Santa Lucia do Piaí</v>
          </cell>
          <cell r="W3201" t="str">
            <v>95.130-000</v>
          </cell>
          <cell r="X3201" t="str">
            <v>CONVENCIONAL</v>
          </cell>
        </row>
        <row r="3202">
          <cell r="C3202" t="str">
            <v>16.493/25</v>
          </cell>
          <cell r="D3202" t="str">
            <v>FIANESI</v>
          </cell>
          <cell r="E3202" t="str">
            <v>SÃO MARCOS</v>
          </cell>
          <cell r="F3202" t="str">
            <v>CAXIAS DO SUL</v>
          </cell>
          <cell r="G3202">
            <v>45817</v>
          </cell>
          <cell r="H3202" t="str">
            <v>224.104.017.1</v>
          </cell>
          <cell r="I3202">
            <v>0</v>
          </cell>
          <cell r="K3202">
            <v>45817</v>
          </cell>
          <cell r="L3202" t="str">
            <v>CONSERVAS VEGETAIS, MOLHO DE TOMARE, CAPONATA, GELEIA E SCHIMIER DIVERSOS, FRUTAS DESIDRATADAS</v>
          </cell>
          <cell r="M3202" t="str">
            <v>HORTICULTURA E FRUTICULTURA</v>
          </cell>
          <cell r="O3202" t="str">
            <v>LIANE BASSANESI FIAMINGHI</v>
          </cell>
          <cell r="P3202" t="str">
            <v>54 99147 0712</v>
          </cell>
          <cell r="R3202" t="str">
            <v>VEGETAL</v>
          </cell>
          <cell r="U3202" t="str">
            <v>liafiaminghi@hotmail.com</v>
          </cell>
          <cell r="V3202" t="str">
            <v>Linha Rosita, S/N - Capela Santo Henrique</v>
          </cell>
          <cell r="W3202" t="str">
            <v>95.190-000</v>
          </cell>
          <cell r="X3202" t="str">
            <v>CONVENCIONAL</v>
          </cell>
        </row>
        <row r="3203">
          <cell r="C3203" t="str">
            <v>16.494/25</v>
          </cell>
          <cell r="D3203" t="str">
            <v>SABOR E TRADIÇÃO</v>
          </cell>
          <cell r="E3203" t="str">
            <v>FAGUNDES VARELA</v>
          </cell>
          <cell r="F3203" t="str">
            <v>CAXIAS DO SUL</v>
          </cell>
          <cell r="G3203">
            <v>45833</v>
          </cell>
          <cell r="H3203" t="str">
            <v>274.101.177.4</v>
          </cell>
          <cell r="I3203">
            <v>0</v>
          </cell>
          <cell r="K3203">
            <v>45833</v>
          </cell>
          <cell r="L3203" t="str">
            <v>PANIFICADOS - PÃES, BISCOITOS E MASSAS FRESCAS</v>
          </cell>
          <cell r="M3203" t="str">
            <v>TRIGO E MILHO</v>
          </cell>
          <cell r="O3203" t="str">
            <v>JULCIRENE CAGLIARI</v>
          </cell>
          <cell r="P3203" t="str">
            <v>54 99662 1447</v>
          </cell>
          <cell r="R3203" t="str">
            <v>VEGETAL</v>
          </cell>
          <cell r="V3203" t="str">
            <v>Linha Marques do Herval, s/nº - Comunidade de São Marcos</v>
          </cell>
          <cell r="W3203" t="str">
            <v>95.333-000</v>
          </cell>
          <cell r="X3203" t="str">
            <v>CONVENCIONAL</v>
          </cell>
        </row>
        <row r="3204">
          <cell r="C3204" t="str">
            <v>16.495/25</v>
          </cell>
          <cell r="D3204" t="str">
            <v>OSELAME</v>
          </cell>
          <cell r="E3204" t="str">
            <v>BENTO GONÇALVES</v>
          </cell>
          <cell r="F3204" t="str">
            <v>CAXIAS DO SUL</v>
          </cell>
          <cell r="G3204">
            <v>45849</v>
          </cell>
          <cell r="H3204" t="str">
            <v>010.105.167.0</v>
          </cell>
          <cell r="I3204">
            <v>1</v>
          </cell>
          <cell r="J3204">
            <v>45887</v>
          </cell>
          <cell r="K3204">
            <v>45887</v>
          </cell>
          <cell r="L3204" t="str">
            <v>PANIFICADOS - PIZZAS, CUCAS, PÃES, BISCOITOS</v>
          </cell>
          <cell r="M3204" t="str">
            <v>TRIGO</v>
          </cell>
          <cell r="N3204" t="str">
            <v>DNILA EMATER</v>
          </cell>
          <cell r="O3204" t="str">
            <v>GERALDO OSELAME</v>
          </cell>
          <cell r="P3204" t="str">
            <v>54 99187 0408</v>
          </cell>
          <cell r="R3204" t="str">
            <v>VEGETAL</v>
          </cell>
          <cell r="S3204" t="str">
            <v>VIGILÂNCIA SANITÁRIA</v>
          </cell>
          <cell r="V3204" t="str">
            <v>Linha São Valentim, 1705 - Distrito Tuiuty</v>
          </cell>
          <cell r="W3204" t="str">
            <v>95.710-000</v>
          </cell>
          <cell r="X3204" t="str">
            <v>CONVENCIONAL</v>
          </cell>
        </row>
        <row r="3205">
          <cell r="C3205" t="str">
            <v>16.496/25</v>
          </cell>
          <cell r="D3205" t="str">
            <v>PANAROTTO AGROINDÚSTRIA E COMÉRCIO DE DESTILADOS</v>
          </cell>
          <cell r="E3205" t="str">
            <v>SERAFINA CORRÊA</v>
          </cell>
          <cell r="F3205" t="str">
            <v>CAXIAS DO SUL</v>
          </cell>
          <cell r="G3205">
            <v>45859</v>
          </cell>
          <cell r="H3205" t="str">
            <v>135.103.064.4</v>
          </cell>
          <cell r="I3205">
            <v>0</v>
          </cell>
          <cell r="K3205">
            <v>45859</v>
          </cell>
          <cell r="L3205" t="str">
            <v>CACHAÇA, AÇÚCA MASCAVO, MELADO</v>
          </cell>
          <cell r="M3205" t="str">
            <v>CANA-DE-AÇÚCAR</v>
          </cell>
          <cell r="O3205" t="str">
            <v>LUCIANO PANAROTTO</v>
          </cell>
          <cell r="P3205" t="str">
            <v>54 99151 1770 / 98141 3147</v>
          </cell>
          <cell r="Q3205" t="str">
            <v>54 3444 1274</v>
          </cell>
          <cell r="R3205" t="str">
            <v>BEBIDAS/VEGETAL</v>
          </cell>
          <cell r="U3205" t="str">
            <v>jmaccari@net11.com.br</v>
          </cell>
          <cell r="V3205" t="str">
            <v>Linha Parobé, S/N - Interior</v>
          </cell>
          <cell r="W3205" t="str">
            <v>99.250-000</v>
          </cell>
          <cell r="X3205" t="str">
            <v>CONVENCIONAL</v>
          </cell>
        </row>
        <row r="3206">
          <cell r="C3206" t="str">
            <v>16.497/25</v>
          </cell>
          <cell r="D3206" t="str">
            <v>NONO HONÓRIO</v>
          </cell>
          <cell r="E3206" t="str">
            <v>GARIBALDI</v>
          </cell>
          <cell r="F3206" t="str">
            <v>CAXIAS DO SUL</v>
          </cell>
          <cell r="G3206">
            <v>45874</v>
          </cell>
          <cell r="H3206" t="str">
            <v>050.006.962.0</v>
          </cell>
          <cell r="I3206">
            <v>1</v>
          </cell>
          <cell r="J3206">
            <v>45876</v>
          </cell>
          <cell r="K3206">
            <v>45876</v>
          </cell>
          <cell r="L3206" t="str">
            <v>SALAME, COPA, SALSICHÃO, CORTES RESFRIADO</v>
          </cell>
          <cell r="M3206" t="str">
            <v>SUINOCULTURA</v>
          </cell>
          <cell r="N3206" t="str">
            <v>LO 087/2022 SMMA</v>
          </cell>
          <cell r="O3206" t="str">
            <v>TIAGO BRUGALLI</v>
          </cell>
          <cell r="P3206" t="str">
            <v>54 99957 9183</v>
          </cell>
          <cell r="R3206" t="str">
            <v>ANIMAL</v>
          </cell>
          <cell r="S3206" t="str">
            <v>SIM</v>
          </cell>
          <cell r="U3206" t="str">
            <v>embutidosbrugalli@yahoo.com</v>
          </cell>
          <cell r="V3206" t="str">
            <v xml:space="preserve">Linha Araújo e Souza, S/N </v>
          </cell>
          <cell r="W3206" t="str">
            <v>95.720-000</v>
          </cell>
          <cell r="X3206" t="str">
            <v>CONVENCIONAL</v>
          </cell>
        </row>
        <row r="3207">
          <cell r="C3207" t="str">
            <v>16.498/25</v>
          </cell>
          <cell r="D3207" t="str">
            <v>ADEGA MEZZOMO</v>
          </cell>
          <cell r="E3207" t="str">
            <v>CAXIAS DO SUL</v>
          </cell>
          <cell r="F3207" t="str">
            <v>CAXIAS DO SUL</v>
          </cell>
          <cell r="G3207" t="str">
            <v>19//08/2025</v>
          </cell>
          <cell r="H3207" t="str">
            <v>029.073.556.4</v>
          </cell>
          <cell r="I3207">
            <v>0</v>
          </cell>
          <cell r="K3207">
            <v>45888</v>
          </cell>
          <cell r="L3207" t="str">
            <v>VINHOS</v>
          </cell>
          <cell r="M3207" t="str">
            <v>VITIVINICULTURA</v>
          </cell>
          <cell r="O3207" t="str">
            <v>ROGIAM MEZZOMO</v>
          </cell>
          <cell r="P3207" t="str">
            <v>54 99696 1725</v>
          </cell>
          <cell r="R3207" t="str">
            <v>BEBIDAS</v>
          </cell>
          <cell r="U3207" t="str">
            <v>rogi.mezzomo@gmail.com</v>
          </cell>
          <cell r="V3207" t="str">
            <v>Localidade Capela Loreto, 80 - Segunda Légua</v>
          </cell>
          <cell r="W3207" t="str">
            <v>95.000-001</v>
          </cell>
          <cell r="X3207" t="str">
            <v>CONVENCIONAL</v>
          </cell>
        </row>
        <row r="3208">
          <cell r="C3208" t="str">
            <v>16.499/25</v>
          </cell>
          <cell r="D3208" t="str">
            <v>PÉROLA VERMELHA MORANGOS</v>
          </cell>
          <cell r="E3208" t="str">
            <v>PROTÁSIO ALVES</v>
          </cell>
          <cell r="F3208" t="str">
            <v>CAXIAS DO SUL</v>
          </cell>
          <cell r="G3208">
            <v>45912</v>
          </cell>
          <cell r="H3208" t="str">
            <v>304.101.568.6</v>
          </cell>
          <cell r="I3208">
            <v>0</v>
          </cell>
          <cell r="K3208">
            <v>45912</v>
          </cell>
          <cell r="L3208" t="str">
            <v>MORANGO EMBALADO, AIPIM E ABOBORA DESCASCADOS, OLERÍCOLAS DESCASCADAS E EMBALADAS</v>
          </cell>
          <cell r="M3208" t="str">
            <v>OLERÍCOLAS, FRUTICULTURA, AIPIM E ABÓOBORA</v>
          </cell>
          <cell r="O3208" t="str">
            <v>JUCIEL SALVADOR</v>
          </cell>
          <cell r="P3208" t="str">
            <v>54 99642 5632</v>
          </cell>
          <cell r="R3208" t="str">
            <v>VEGETAL</v>
          </cell>
          <cell r="U3208" t="str">
            <v>jucielsalvador6@gmail.com</v>
          </cell>
          <cell r="V3208" t="str">
            <v>Linha Nona Turvo, S/N - Interior</v>
          </cell>
          <cell r="W3208" t="str">
            <v>95.345-000</v>
          </cell>
          <cell r="X3208" t="str">
            <v>CONVENCIONAL</v>
          </cell>
        </row>
        <row r="3209">
          <cell r="C3209" t="str">
            <v>16.500/25</v>
          </cell>
          <cell r="D3209" t="str">
            <v>MONTERRA QUEIJOS ARTESANAIS</v>
          </cell>
          <cell r="E3209" t="str">
            <v>CAXIAS DO SUL</v>
          </cell>
          <cell r="F3209" t="str">
            <v>CAXIAS DO SUL</v>
          </cell>
          <cell r="G3209">
            <v>45919</v>
          </cell>
          <cell r="H3209" t="str">
            <v>029.114.532.9</v>
          </cell>
          <cell r="I3209">
            <v>0</v>
          </cell>
          <cell r="K3209">
            <v>45919</v>
          </cell>
          <cell r="L3209" t="str">
            <v>QUEIJOS</v>
          </cell>
          <cell r="M3209" t="str">
            <v>BOVINOCULTURA DE LEITE</v>
          </cell>
          <cell r="O3209" t="str">
            <v>AUGUSTO PASQUALI PERINI</v>
          </cell>
          <cell r="P3209" t="str">
            <v>54 99974 5454</v>
          </cell>
          <cell r="R3209" t="str">
            <v>ANIMAL</v>
          </cell>
          <cell r="U3209" t="str">
            <v>perini.augusto@gmail.com</v>
          </cell>
          <cell r="V3209" t="str">
            <v>Estrada Municipal Ranieri Jose Guerra, 857 - Vila Seca</v>
          </cell>
          <cell r="W3209" t="str">
            <v>95.140-000</v>
          </cell>
          <cell r="X3209" t="str">
            <v>CONVENCIONAL</v>
          </cell>
        </row>
        <row r="3210">
          <cell r="C3210" t="str">
            <v>16.501/25</v>
          </cell>
          <cell r="D3210" t="str">
            <v>BIOTTO VINÍCOLA</v>
          </cell>
          <cell r="E3210" t="str">
            <v>NOVA BASSANO</v>
          </cell>
          <cell r="F3210" t="str">
            <v>CAXIAS DO SUL</v>
          </cell>
          <cell r="G3210">
            <v>45919</v>
          </cell>
          <cell r="H3210" t="str">
            <v>207.101.246.6</v>
          </cell>
          <cell r="I3210">
            <v>0</v>
          </cell>
          <cell r="K3210">
            <v>45919</v>
          </cell>
          <cell r="L3210" t="str">
            <v>VINHOS</v>
          </cell>
          <cell r="M3210" t="str">
            <v>VITIVINICULTURA</v>
          </cell>
          <cell r="O3210" t="str">
            <v>IVO LUIZ BIOTTO</v>
          </cell>
          <cell r="P3210" t="str">
            <v>54 99993 8095</v>
          </cell>
          <cell r="R3210" t="str">
            <v>BEBIDAS</v>
          </cell>
          <cell r="V3210" t="str">
            <v>Linha Beijamin Constant, 121 - Com. Onze Unidos</v>
          </cell>
          <cell r="W3210" t="str">
            <v>95.340-000</v>
          </cell>
          <cell r="X3210" t="str">
            <v>CONVENCIONAL</v>
          </cell>
        </row>
        <row r="3211">
          <cell r="C3211" t="str">
            <v>16.502/25</v>
          </cell>
          <cell r="D3211" t="str">
            <v>VINHOS DALLA COSTA</v>
          </cell>
          <cell r="E3211" t="str">
            <v>PINTO BANDEIRA</v>
          </cell>
          <cell r="F3211" t="str">
            <v>CAXIAS DO SUL</v>
          </cell>
          <cell r="G3211">
            <v>45925</v>
          </cell>
          <cell r="H3211" t="str">
            <v>489.000.313.3</v>
          </cell>
          <cell r="I3211">
            <v>0</v>
          </cell>
          <cell r="K3211">
            <v>45925</v>
          </cell>
          <cell r="L3211" t="str">
            <v>VINHO, SUCO, ESPUMANTE</v>
          </cell>
          <cell r="M3211" t="str">
            <v>VITIVINICULTURA</v>
          </cell>
          <cell r="O3211" t="str">
            <v>JAIRO DALLA COSTA</v>
          </cell>
          <cell r="P3211" t="str">
            <v>54 99975 2520</v>
          </cell>
          <cell r="R3211" t="str">
            <v>BEBIDAS</v>
          </cell>
          <cell r="U3211" t="str">
            <v>jdallacosta88@gmail.com</v>
          </cell>
          <cell r="V3211" t="str">
            <v>Travessa Marcolino Mouro, s/nº - Linha Brasil</v>
          </cell>
          <cell r="W3211" t="str">
            <v>95.717-000</v>
          </cell>
          <cell r="X3211" t="str">
            <v>CONVENCIONAL</v>
          </cell>
        </row>
        <row r="3212">
          <cell r="C3212" t="str">
            <v>16.503/25</v>
          </cell>
          <cell r="D3212" t="str">
            <v>BENACCHIO</v>
          </cell>
          <cell r="E3212" t="str">
            <v>FARROUPILHA</v>
          </cell>
          <cell r="F3212" t="str">
            <v>CAXIAS DO SUL</v>
          </cell>
          <cell r="G3212">
            <v>45926</v>
          </cell>
          <cell r="H3212" t="str">
            <v>045.102.974.7</v>
          </cell>
          <cell r="I3212">
            <v>0</v>
          </cell>
          <cell r="K3212">
            <v>45926</v>
          </cell>
          <cell r="L3212" t="str">
            <v>VINHO</v>
          </cell>
          <cell r="M3212" t="str">
            <v>VITIVINICULTURA</v>
          </cell>
          <cell r="O3212" t="str">
            <v>AGOSTINHO FRANCISCO BENACCHIO</v>
          </cell>
          <cell r="P3212" t="str">
            <v>54 99683 8449</v>
          </cell>
          <cell r="R3212" t="str">
            <v>BEBIDAS</v>
          </cell>
          <cell r="U3212" t="str">
            <v>agostinho.sucosbenacchio@gmail.com</v>
          </cell>
          <cell r="V3212" t="str">
            <v>Linha São Miguel, S/N - Rural</v>
          </cell>
          <cell r="W3212" t="str">
            <v>95.181-899</v>
          </cell>
          <cell r="X3212" t="str">
            <v>CONVENCIONAL</v>
          </cell>
        </row>
        <row r="3213">
          <cell r="C3213" t="str">
            <v>16.504/25</v>
          </cell>
          <cell r="D3213" t="str">
            <v>AIPIM NONO THIEL</v>
          </cell>
          <cell r="E3213" t="str">
            <v>BENTO GONÇALVES</v>
          </cell>
          <cell r="F3213" t="str">
            <v>CAXIAS DO SUL</v>
          </cell>
          <cell r="G3213">
            <v>45926</v>
          </cell>
          <cell r="H3213" t="str">
            <v>010.108.867.1</v>
          </cell>
          <cell r="I3213">
            <v>0</v>
          </cell>
          <cell r="K3213">
            <v>45926</v>
          </cell>
          <cell r="L3213" t="str">
            <v>AIPIM DESCASCADO</v>
          </cell>
          <cell r="M3213" t="str">
            <v>MANDIOCA</v>
          </cell>
          <cell r="O3213" t="str">
            <v>ANTONIO TREVISAN</v>
          </cell>
          <cell r="P3213" t="str">
            <v>54 98135 6307</v>
          </cell>
          <cell r="R3213" t="str">
            <v>VEGETAL</v>
          </cell>
          <cell r="V3213" t="str">
            <v>Linha de Mari, S/N - Distrito Tuiuty</v>
          </cell>
          <cell r="W3213" t="str">
            <v>95.710-000</v>
          </cell>
          <cell r="X3213" t="str">
            <v>CONVENCIONAL</v>
          </cell>
        </row>
        <row r="3214">
          <cell r="F3214" t="e">
            <v>#N/A</v>
          </cell>
        </row>
        <row r="3215">
          <cell r="F3215" t="e">
            <v>#N/A</v>
          </cell>
        </row>
        <row r="3216">
          <cell r="I3216">
            <v>230</v>
          </cell>
        </row>
        <row r="3217">
          <cell r="C3217" t="str">
            <v>17.001/07</v>
          </cell>
          <cell r="D3217" t="str">
            <v>LUCIARA VARGAS THUROW</v>
          </cell>
          <cell r="E3217" t="str">
            <v>SÃO LOURENÇO DO SUL</v>
          </cell>
          <cell r="F3217" t="str">
            <v>PELOTAS</v>
          </cell>
          <cell r="G3217">
            <v>39419</v>
          </cell>
          <cell r="H3217" t="str">
            <v>125.108.513.7</v>
          </cell>
          <cell r="I3217">
            <v>0</v>
          </cell>
          <cell r="K3217">
            <v>39153</v>
          </cell>
          <cell r="L3217" t="str">
            <v>PANIFICADOS E MASSAS</v>
          </cell>
          <cell r="M3217" t="str">
            <v>TRIGO</v>
          </cell>
          <cell r="O3217" t="str">
            <v>LUCIARA VARGAS THUROW</v>
          </cell>
          <cell r="P3217" t="str">
            <v>53 8411 9028</v>
          </cell>
          <cell r="R3217" t="str">
            <v>VEGETAL</v>
          </cell>
          <cell r="V3217" t="str">
            <v>Pedrinhas</v>
          </cell>
          <cell r="X3217" t="str">
            <v>CONVENCIONAL</v>
          </cell>
        </row>
        <row r="3218">
          <cell r="C3218" t="str">
            <v>17.002/08</v>
          </cell>
          <cell r="D3218" t="str">
            <v>SABOR DA COLÔNIA</v>
          </cell>
          <cell r="E3218" t="str">
            <v>TURUÇU</v>
          </cell>
          <cell r="F3218" t="str">
            <v>PELOTAS</v>
          </cell>
          <cell r="G3218">
            <v>41110</v>
          </cell>
          <cell r="H3218" t="str">
            <v>462.101.100.5</v>
          </cell>
          <cell r="I3218">
            <v>1</v>
          </cell>
          <cell r="J3218">
            <v>41375</v>
          </cell>
          <cell r="K3218">
            <v>44739</v>
          </cell>
          <cell r="L3218" t="str">
            <v>PIMENTA, MORANGO, PEPINO,  ABACAXI, PÊSSEGO, FIGO, CEBOLA.</v>
          </cell>
          <cell r="M3218" t="str">
            <v>HORTICULTURA E FRUTICULTURA</v>
          </cell>
          <cell r="N3218" t="str">
            <v>PARECER TECNICO Nº 010/2019 - SEC. MUN. DE SAUDE, MEIO AMBIENTE, ASSISTENCIA SOCIAL E HABITAÇÃO</v>
          </cell>
          <cell r="O3218" t="str">
            <v>VERA TUCHTENHAGEM</v>
          </cell>
          <cell r="Q3218" t="str">
            <v>53 3274 6575</v>
          </cell>
          <cell r="R3218" t="str">
            <v>VEGETAL</v>
          </cell>
          <cell r="S3218" t="str">
            <v>VIGILÂNCIA SANITÁRIA</v>
          </cell>
          <cell r="U3218" t="str">
            <v>vera_tuch@yahoo.com.br</v>
          </cell>
          <cell r="V3218" t="str">
            <v>Colônia São João Cx Postal 105</v>
          </cell>
          <cell r="W3218" t="str">
            <v>96.148-000</v>
          </cell>
          <cell r="X3218" t="str">
            <v>CONVENCIONAL</v>
          </cell>
        </row>
        <row r="3219">
          <cell r="C3219" t="str">
            <v>17.003/09</v>
          </cell>
          <cell r="D3219" t="str">
            <v>COOAFAN - COOPERATIVA DOS AGRICULTORES FAMILIARES DE SÃO JOSÉ DO NORTE</v>
          </cell>
          <cell r="E3219" t="str">
            <v>SÃO JOSÉ DO NORTE</v>
          </cell>
          <cell r="F3219" t="str">
            <v>PELOTAS</v>
          </cell>
          <cell r="G3219">
            <v>39861</v>
          </cell>
          <cell r="H3219" t="str">
            <v>122.002.855.7</v>
          </cell>
          <cell r="I3219">
            <v>0</v>
          </cell>
          <cell r="K3219">
            <v>45517</v>
          </cell>
          <cell r="L3219" t="str">
            <v>VEGETAIS MINIMAMENTE PROCESSADOS, VEGETAIS DESIDRATADOS, CONSERVAS E DOCES VEGETAIS</v>
          </cell>
          <cell r="M3219" t="str">
            <v>HORTICULTURA</v>
          </cell>
          <cell r="O3219" t="str">
            <v>NILZA DE ARAUJO MEIRELES</v>
          </cell>
          <cell r="P3219" t="str">
            <v>53 99925 6572</v>
          </cell>
          <cell r="R3219" t="str">
            <v>VEGETAL</v>
          </cell>
          <cell r="U3219" t="str">
            <v>cooafan.sjn@gmail.com</v>
          </cell>
          <cell r="V3219" t="str">
            <v>Rua C - Loteamento Saraiva, s/nº - Gravata</v>
          </cell>
          <cell r="W3219" t="str">
            <v>96.225-000</v>
          </cell>
          <cell r="X3219" t="str">
            <v>CONVENCIONAL</v>
          </cell>
        </row>
        <row r="3220">
          <cell r="C3220" t="str">
            <v>17.004/09</v>
          </cell>
          <cell r="D3220" t="str">
            <v>LATICÍNIOS HERVAL</v>
          </cell>
          <cell r="E3220" t="str">
            <v>HERVAL</v>
          </cell>
          <cell r="F3220" t="str">
            <v>PELOTAS</v>
          </cell>
          <cell r="G3220">
            <v>40023</v>
          </cell>
          <cell r="H3220" t="str">
            <v>061.103.278.3</v>
          </cell>
          <cell r="I3220">
            <v>0</v>
          </cell>
          <cell r="J3220">
            <v>42263</v>
          </cell>
          <cell r="K3220">
            <v>42263</v>
          </cell>
          <cell r="L3220" t="str">
            <v>QUEIJO</v>
          </cell>
          <cell r="M3220" t="str">
            <v>BOVINOCULTURA DE LEITE</v>
          </cell>
          <cell r="O3220" t="str">
            <v>RICARDO AUGUSTO MELLO LUND</v>
          </cell>
          <cell r="P3220" t="str">
            <v>53 9977 7244</v>
          </cell>
          <cell r="R3220" t="str">
            <v>ANIMAL</v>
          </cell>
          <cell r="S3220" t="str">
            <v>SIE (DIPOA)</v>
          </cell>
          <cell r="V3220" t="str">
            <v>Estrada do Cerro Chato</v>
          </cell>
          <cell r="W3220" t="str">
            <v>96.310-000</v>
          </cell>
          <cell r="X3220" t="str">
            <v>CONVENCIONAL</v>
          </cell>
        </row>
        <row r="3221">
          <cell r="C3221" t="str">
            <v>17.005/09</v>
          </cell>
          <cell r="D3221" t="str">
            <v>TERRAS BELAS</v>
          </cell>
          <cell r="E3221" t="str">
            <v>TURUÇU</v>
          </cell>
          <cell r="F3221" t="str">
            <v>PELOTAS</v>
          </cell>
          <cell r="G3221">
            <v>40161</v>
          </cell>
          <cell r="H3221" t="str">
            <v>462.100.884.5</v>
          </cell>
          <cell r="I3221">
            <v>1</v>
          </cell>
          <cell r="J3221">
            <v>41611</v>
          </cell>
          <cell r="K3221">
            <v>44740</v>
          </cell>
          <cell r="L3221" t="str">
            <v>QUEIJO E DOCE DE LEITE</v>
          </cell>
          <cell r="M3221" t="str">
            <v>BOVINOCULTURA DE LEITE</v>
          </cell>
          <cell r="N3221" t="str">
            <v>PARECER TÉCNICO Nº 006/2019 - SECRETAIA MUNICIPAL DE SAÚDE, MEIO AMBIENTE, ASSISTENCIA SOCIAL E HABITAÇÃO</v>
          </cell>
          <cell r="O3221" t="str">
            <v>ARLEI PERLEBERG</v>
          </cell>
          <cell r="P3221" t="str">
            <v>53 98466 4564</v>
          </cell>
          <cell r="Q3221" t="str">
            <v>53  3277 8047</v>
          </cell>
          <cell r="R3221" t="str">
            <v>ANIMAL</v>
          </cell>
          <cell r="S3221" t="str">
            <v>SIM</v>
          </cell>
          <cell r="U3221" t="str">
            <v>terrasbelas@bol.com.br</v>
          </cell>
          <cell r="V3221" t="str">
            <v>Colônia Picada Flor - Rua XV, s/n° - Interior</v>
          </cell>
          <cell r="W3221" t="str">
            <v>96.148-000</v>
          </cell>
          <cell r="X3221" t="str">
            <v>CONVENCIONAL</v>
          </cell>
        </row>
        <row r="3222">
          <cell r="C3222" t="str">
            <v>17.006/10</v>
          </cell>
          <cell r="D3222" t="str">
            <v>FAMILIAR DE PESCADO OLHO D’ÁGUA</v>
          </cell>
          <cell r="E3222" t="str">
            <v>CANGUÇU</v>
          </cell>
          <cell r="F3222" t="str">
            <v>PELOTAS</v>
          </cell>
          <cell r="G3222">
            <v>40266</v>
          </cell>
          <cell r="H3222" t="str">
            <v>023.124.858.0</v>
          </cell>
          <cell r="I3222">
            <v>1</v>
          </cell>
          <cell r="J3222">
            <v>43096</v>
          </cell>
          <cell r="K3222">
            <v>43096</v>
          </cell>
          <cell r="L3222" t="str">
            <v>PESCADOS</v>
          </cell>
          <cell r="M3222" t="str">
            <v>PESCADOS OU PISCICULTURA</v>
          </cell>
          <cell r="O3222" t="str">
            <v>DIEGO LOPES</v>
          </cell>
          <cell r="P3222" t="str">
            <v>53 9959 4380</v>
          </cell>
          <cell r="R3222" t="str">
            <v>ANIMAL</v>
          </cell>
          <cell r="S3222" t="str">
            <v>SIM</v>
          </cell>
          <cell r="V3222" t="str">
            <v>Rua Silveira Martins, 644</v>
          </cell>
          <cell r="X3222" t="str">
            <v>CONVENCIONAL</v>
          </cell>
        </row>
        <row r="3223">
          <cell r="C3223" t="str">
            <v>17.007/10</v>
          </cell>
          <cell r="D3223" t="str">
            <v>CASA DO MEL</v>
          </cell>
          <cell r="E3223" t="str">
            <v>HERVAL</v>
          </cell>
          <cell r="F3223" t="str">
            <v>PELOTAS</v>
          </cell>
          <cell r="G3223">
            <v>40449</v>
          </cell>
          <cell r="H3223" t="str">
            <v>061.103.889.7</v>
          </cell>
          <cell r="I3223">
            <v>0</v>
          </cell>
          <cell r="K3223">
            <v>40449</v>
          </cell>
          <cell r="L3223" t="str">
            <v>MEL</v>
          </cell>
          <cell r="M3223" t="str">
            <v>APICULTURA</v>
          </cell>
          <cell r="O3223" t="str">
            <v>DEOMAR SCHAFFER</v>
          </cell>
          <cell r="R3223" t="str">
            <v>ANIMAL</v>
          </cell>
          <cell r="V3223" t="str">
            <v>Assentamento 18 de maio / Sta Alice - Vila Basílio</v>
          </cell>
          <cell r="X3223" t="str">
            <v>ORGÂNICO CERTIFICADO</v>
          </cell>
        </row>
        <row r="3224">
          <cell r="C3224" t="str">
            <v>17.008/10</v>
          </cell>
          <cell r="D3224" t="str">
            <v>SABOR NATIVO</v>
          </cell>
          <cell r="E3224" t="str">
            <v>HERVAL</v>
          </cell>
          <cell r="F3224" t="str">
            <v>PELOTAS</v>
          </cell>
          <cell r="G3224">
            <v>40449</v>
          </cell>
          <cell r="H3224" t="str">
            <v>061.103.860.9</v>
          </cell>
          <cell r="I3224">
            <v>0</v>
          </cell>
          <cell r="K3224">
            <v>40449</v>
          </cell>
          <cell r="L3224" t="str">
            <v>SUCOS E DOCES</v>
          </cell>
          <cell r="M3224" t="str">
            <v>HORTICULTURA</v>
          </cell>
          <cell r="O3224" t="str">
            <v>JULIA TELES</v>
          </cell>
          <cell r="R3224" t="str">
            <v>BEBIDAS/VEGETAL</v>
          </cell>
          <cell r="V3224" t="str">
            <v>Assentamento 18 de maio / 2° Distrito</v>
          </cell>
          <cell r="X3224" t="str">
            <v>ORGÂNICO CERTIFICADO</v>
          </cell>
        </row>
        <row r="3225">
          <cell r="C3225" t="str">
            <v>17.009/11</v>
          </cell>
          <cell r="D3225" t="str">
            <v>CONFEITARIA E PADARIA MALTZAHN</v>
          </cell>
          <cell r="E3225" t="str">
            <v>SÃO LOURENÇO DO SUL</v>
          </cell>
          <cell r="F3225" t="str">
            <v>PELOTAS</v>
          </cell>
          <cell r="G3225">
            <v>40725</v>
          </cell>
          <cell r="H3225" t="str">
            <v>125.008.096.4</v>
          </cell>
          <cell r="I3225">
            <v>1</v>
          </cell>
          <cell r="J3225">
            <v>41442</v>
          </cell>
          <cell r="K3225">
            <v>41442</v>
          </cell>
          <cell r="L3225" t="str">
            <v xml:space="preserve">PANIFICADOS  </v>
          </cell>
          <cell r="M3225" t="str">
            <v>TRIGO</v>
          </cell>
          <cell r="N3225" t="str">
            <v>PARECER TECNICO - SECRETARIA MUNICIPAL DE PLANEJAMENTO E MEIO AMBIENTE</v>
          </cell>
          <cell r="O3225" t="str">
            <v>ALIANI HARTWIG MALTZAHN</v>
          </cell>
          <cell r="Q3225" t="str">
            <v>53 3611 6100</v>
          </cell>
          <cell r="R3225" t="str">
            <v>VEGETAL</v>
          </cell>
          <cell r="S3225" t="str">
            <v>VIGILÂNCIA SANITÁRIA</v>
          </cell>
          <cell r="V3225" t="str">
            <v>Bom Jesus</v>
          </cell>
          <cell r="X3225" t="str">
            <v>CONVENCIONAL</v>
          </cell>
        </row>
        <row r="3226">
          <cell r="C3226" t="str">
            <v>17.010/11</v>
          </cell>
          <cell r="D3226" t="str">
            <v>VIDA NA TERRA</v>
          </cell>
          <cell r="E3226" t="str">
            <v>CANGUÇU</v>
          </cell>
          <cell r="F3226" t="str">
            <v>PELOTAS</v>
          </cell>
          <cell r="G3226">
            <v>40763</v>
          </cell>
          <cell r="H3226" t="str">
            <v>023.114.185.8</v>
          </cell>
          <cell r="I3226">
            <v>1</v>
          </cell>
          <cell r="J3226">
            <v>44035</v>
          </cell>
          <cell r="K3226">
            <v>44352</v>
          </cell>
          <cell r="L3226" t="str">
            <v>POLPA DE FRUTAS, SUCO, NÉCTAR</v>
          </cell>
          <cell r="M3226" t="str">
            <v>FRUTICULTURA</v>
          </cell>
          <cell r="N3226" t="str">
            <v>DILA MUNICIPAL N°82/2019</v>
          </cell>
          <cell r="O3226" t="str">
            <v>CLÉU DE AQUINO FERREIRA</v>
          </cell>
          <cell r="P3226" t="str">
            <v>53 98413 6456</v>
          </cell>
          <cell r="R3226" t="str">
            <v>BEBIDAS</v>
          </cell>
          <cell r="S3226" t="str">
            <v>MAPA</v>
          </cell>
          <cell r="U3226" t="str">
            <v>cleuaquinoferreira@gmail.com</v>
          </cell>
          <cell r="V3226" t="str">
            <v>Estrada Coxilha dos Silveiras, s/n° - 1° Distrito</v>
          </cell>
          <cell r="W3226" t="str">
            <v>96.600-000</v>
          </cell>
          <cell r="X3226" t="str">
            <v>ORGÂNICO CERTIFICADO</v>
          </cell>
        </row>
        <row r="3227">
          <cell r="C3227" t="str">
            <v>17.011/11</v>
          </cell>
          <cell r="D3227" t="str">
            <v>FRIGORÍFICO TIO VITOR</v>
          </cell>
          <cell r="E3227" t="str">
            <v>SANTA VITÓRIA DO PALMAR</v>
          </cell>
          <cell r="G3227">
            <v>40841</v>
          </cell>
          <cell r="H3227" t="str">
            <v>111.103.112.3</v>
          </cell>
          <cell r="I3227">
            <v>0</v>
          </cell>
          <cell r="J3227">
            <v>41221</v>
          </cell>
          <cell r="K3227" t="str">
            <v>DESC</v>
          </cell>
          <cell r="L3227" t="str">
            <v>CORTES DE CARNE</v>
          </cell>
          <cell r="M3227" t="str">
            <v>BOVINOCULTURA DE CORTE</v>
          </cell>
          <cell r="O3227" t="str">
            <v>JOSÉ VILMAR DA SILVA SILVEIRA</v>
          </cell>
          <cell r="P3227" t="str">
            <v>53 99716102 / 99760008</v>
          </cell>
          <cell r="R3227" t="str">
            <v>ANIMAL</v>
          </cell>
          <cell r="S3227" t="str">
            <v>SIM</v>
          </cell>
          <cell r="U3227" t="str">
            <v>josi_silveira@hotmail.com</v>
          </cell>
          <cell r="V3227" t="str">
            <v>BR 471  KM 579 / Curral Alto</v>
          </cell>
          <cell r="W3227" t="str">
            <v>96.230-000</v>
          </cell>
          <cell r="X3227" t="str">
            <v>CONVENCIONAL</v>
          </cell>
        </row>
        <row r="3228">
          <cell r="C3228" t="str">
            <v>17.012/12</v>
          </cell>
          <cell r="D3228" t="str">
            <v>ZILDA BOLO E BOLACHAS COLONIAIS</v>
          </cell>
          <cell r="E3228" t="str">
            <v>MORRO REDONDO</v>
          </cell>
          <cell r="F3228" t="str">
            <v>PELOTAS</v>
          </cell>
          <cell r="G3228">
            <v>40940</v>
          </cell>
          <cell r="H3228" t="str">
            <v>291.100.151.0</v>
          </cell>
          <cell r="I3228">
            <v>1</v>
          </cell>
          <cell r="J3228">
            <v>44071</v>
          </cell>
          <cell r="K3228">
            <v>44071</v>
          </cell>
          <cell r="L3228" t="str">
            <v>PANIFICADOS - CUCAS, BOLOS, PÃES, BISCOITOS</v>
          </cell>
          <cell r="M3228" t="str">
            <v>MILHO E FRUTICULTURA</v>
          </cell>
          <cell r="N3228" t="str">
            <v>DECLARAÇÃO MUNICIPAL N°007/2020</v>
          </cell>
          <cell r="O3228" t="str">
            <v>ZILDA KURZ PAULSEN</v>
          </cell>
          <cell r="P3228" t="str">
            <v>53 98108 7708</v>
          </cell>
          <cell r="Q3228" t="str">
            <v>53 3224 0231</v>
          </cell>
          <cell r="R3228" t="str">
            <v>VEGETAL</v>
          </cell>
          <cell r="V3228" t="str">
            <v>Colônia Rincão da Caneleira, s/n° - Interior</v>
          </cell>
          <cell r="W3228" t="str">
            <v>96.150-000</v>
          </cell>
          <cell r="X3228" t="str">
            <v>CONVENCIONAL</v>
          </cell>
        </row>
        <row r="3229">
          <cell r="C3229" t="str">
            <v>17.013/12</v>
          </cell>
          <cell r="D3229" t="str">
            <v>COOPESI - COOPERATIVA DE PESCADORES DE SANTA ISABEL</v>
          </cell>
          <cell r="E3229" t="str">
            <v>ARROIO GRANDE</v>
          </cell>
          <cell r="F3229" t="str">
            <v>PELOTAS</v>
          </cell>
          <cell r="G3229">
            <v>41022</v>
          </cell>
          <cell r="H3229" t="str">
            <v>006.004.064.5</v>
          </cell>
          <cell r="I3229">
            <v>1</v>
          </cell>
          <cell r="J3229">
            <v>41138</v>
          </cell>
          <cell r="K3229">
            <v>44729</v>
          </cell>
          <cell r="L3229" t="str">
            <v>FILÉ DE PESCADO, PESCADO CONGELADO E EVISCERADO, CAMARÃO DESCASCADO CONGELADO</v>
          </cell>
          <cell r="M3229" t="str">
            <v>PESCADOS OU PISCICULTURA</v>
          </cell>
          <cell r="N3229" t="str">
            <v>LO Mun nº 03/2021</v>
          </cell>
          <cell r="O3229" t="str">
            <v>LETÍCIA MOROSSINO RODRIGUES</v>
          </cell>
          <cell r="P3229" t="str">
            <v>53 99979 0234 / 99711 0037</v>
          </cell>
          <cell r="Q3229" t="str">
            <v>53 3882 1053</v>
          </cell>
          <cell r="R3229" t="str">
            <v>ANIMAL</v>
          </cell>
          <cell r="S3229" t="str">
            <v>SIE (DIPOA)</v>
          </cell>
          <cell r="U3229" t="str">
            <v>coopesi2010@hotmail.com</v>
          </cell>
          <cell r="V3229" t="str">
            <v>Rua José Corrêa, 172 - Santa Isabel</v>
          </cell>
          <cell r="W3229" t="str">
            <v>96.330-000</v>
          </cell>
          <cell r="X3229" t="str">
            <v>CONVENCIONAL</v>
          </cell>
        </row>
        <row r="3230">
          <cell r="C3230" t="str">
            <v>17.014/12</v>
          </cell>
          <cell r="D3230" t="str">
            <v>COUZENN</v>
          </cell>
          <cell r="E3230" t="str">
            <v>ARROIO DO PADRE</v>
          </cell>
          <cell r="F3230" t="str">
            <v>PELOTAS</v>
          </cell>
          <cell r="G3230">
            <v>41054</v>
          </cell>
          <cell r="H3230" t="str">
            <v>470.101.248.2</v>
          </cell>
          <cell r="I3230">
            <v>1</v>
          </cell>
          <cell r="J3230">
            <v>42272</v>
          </cell>
          <cell r="K3230">
            <v>42272</v>
          </cell>
          <cell r="L3230" t="str">
            <v>EMBUTIDOS</v>
          </cell>
          <cell r="M3230" t="str">
            <v>SUINOCULTURA</v>
          </cell>
          <cell r="N3230" t="str">
            <v>DECLARAÇÃO DE DISPENSA 02/2019 - SECRETARIA MUNICIPAL DE AGRICULTURA, MEIO AMBIENTE E DESENVOLVIMENTO</v>
          </cell>
          <cell r="O3230" t="str">
            <v>ALEXANDRE VIEIRA COUZENN</v>
          </cell>
          <cell r="P3230" t="str">
            <v>53-8113.5424</v>
          </cell>
          <cell r="R3230" t="str">
            <v>ANIMAL</v>
          </cell>
          <cell r="S3230" t="str">
            <v>SIM</v>
          </cell>
          <cell r="U3230" t="str">
            <v>misturacolonial@hotmail.com</v>
          </cell>
          <cell r="V3230" t="str">
            <v>Colônia Sitio</v>
          </cell>
          <cell r="W3230" t="str">
            <v>96.155-000</v>
          </cell>
          <cell r="X3230" t="str">
            <v>CONVENCIONAL</v>
          </cell>
        </row>
        <row r="3231">
          <cell r="C3231" t="str">
            <v>17.015/12</v>
          </cell>
          <cell r="D3231" t="str">
            <v>FRANCISCO SIDNEI GONÇALVES</v>
          </cell>
          <cell r="E3231" t="str">
            <v>ARROIO DO PADRE</v>
          </cell>
          <cell r="F3231" t="str">
            <v>PELOTAS</v>
          </cell>
          <cell r="G3231">
            <v>41054</v>
          </cell>
          <cell r="H3231" t="str">
            <v>470.100.526.5</v>
          </cell>
          <cell r="I3231">
            <v>0</v>
          </cell>
          <cell r="K3231">
            <v>41054</v>
          </cell>
          <cell r="L3231" t="str">
            <v>BATATA DOCE, PEPINO, ABÓBORA, LARANJA, FIGO, TOMATE E MELANCIA</v>
          </cell>
          <cell r="M3231" t="str">
            <v>HORTICULTURA</v>
          </cell>
          <cell r="O3231" t="str">
            <v>FRANCISCO SIDENEI GONÇALVES</v>
          </cell>
          <cell r="P3231" t="str">
            <v>53-8403 4457</v>
          </cell>
          <cell r="R3231" t="str">
            <v>VEGETAL</v>
          </cell>
          <cell r="V3231" t="str">
            <v>Corredor dos Ramires</v>
          </cell>
          <cell r="W3231" t="str">
            <v>96.155-000</v>
          </cell>
          <cell r="X3231" t="str">
            <v>CONVENCIONAL</v>
          </cell>
        </row>
        <row r="3232">
          <cell r="C3232" t="str">
            <v>17.016/12</v>
          </cell>
          <cell r="D3232" t="str">
            <v>JOSIAS HELING PERLEBERG</v>
          </cell>
          <cell r="E3232" t="str">
            <v>ARROIO DO PADRE</v>
          </cell>
          <cell r="F3232" t="str">
            <v>PELOTAS</v>
          </cell>
          <cell r="G3232">
            <v>41054</v>
          </cell>
          <cell r="H3232" t="str">
            <v>470.100857.4</v>
          </cell>
          <cell r="I3232">
            <v>0</v>
          </cell>
          <cell r="K3232">
            <v>41054</v>
          </cell>
          <cell r="L3232" t="str">
            <v>MEL, CERA, LARANJA, BERGAMOTA, ABÓBORA, BATA DOCE</v>
          </cell>
          <cell r="M3232" t="str">
            <v>APICULTURA E HORTICULTURA</v>
          </cell>
          <cell r="O3232" t="str">
            <v>JOSIAS HELING PERLEBERG</v>
          </cell>
          <cell r="P3232" t="str">
            <v>53-8119 3667</v>
          </cell>
          <cell r="R3232" t="str">
            <v>ANIMAL/VEGETAL</v>
          </cell>
          <cell r="U3232" t="str">
            <v>josiashp84@hotmail.com</v>
          </cell>
          <cell r="V3232" t="str">
            <v>Colonia Bismarck</v>
          </cell>
          <cell r="W3232" t="str">
            <v>96.155-000</v>
          </cell>
          <cell r="X3232" t="str">
            <v>CONVENCIONAL</v>
          </cell>
        </row>
        <row r="3233">
          <cell r="C3233" t="str">
            <v>17.017/12</v>
          </cell>
          <cell r="D3233" t="str">
            <v>DE DOCES E CONSERVAS AGROGUGA</v>
          </cell>
          <cell r="E3233" t="str">
            <v>ARROIO DO PADRE</v>
          </cell>
          <cell r="F3233" t="str">
            <v>PELOTAS</v>
          </cell>
          <cell r="G3233">
            <v>41054</v>
          </cell>
          <cell r="H3233" t="str">
            <v>470.100.325.4</v>
          </cell>
          <cell r="I3233">
            <v>1</v>
          </cell>
          <cell r="J3233">
            <v>42359</v>
          </cell>
          <cell r="K3233">
            <v>44798</v>
          </cell>
          <cell r="L3233" t="str">
            <v>CONSERVAS VEGETAIS - GELÉIAS, DOCES, COMPOTAS</v>
          </cell>
          <cell r="M3233" t="str">
            <v>HORTICULTURA E FRUTICULTURA</v>
          </cell>
          <cell r="N3233" t="str">
            <v>DECLARAÇÃO DE DISPENSA 01/2019 - SECRETARIA MUNICIPAL DE AGRICULTURA, MEIO AMBIENTE E DESENVOLVIMENTO</v>
          </cell>
          <cell r="O3233" t="str">
            <v>CARLOS GUSTAVO LAPSCHIES</v>
          </cell>
          <cell r="P3233" t="str">
            <v>53 8116 9007 / 8133 1293</v>
          </cell>
          <cell r="R3233" t="str">
            <v>VEGETAL</v>
          </cell>
          <cell r="S3233" t="str">
            <v>VIGILÂNCIA SANITÁRIA</v>
          </cell>
          <cell r="U3233" t="str">
            <v>carloslapchies@gmail.com</v>
          </cell>
          <cell r="V3233" t="str">
            <v>Est. Arroio do Padre, S/N</v>
          </cell>
          <cell r="W3233" t="str">
            <v>96.155-000</v>
          </cell>
          <cell r="X3233" t="str">
            <v>CONVENCIONAL</v>
          </cell>
        </row>
        <row r="3234">
          <cell r="C3234" t="str">
            <v>17.018/12</v>
          </cell>
          <cell r="D3234" t="str">
            <v>TEMPEROS DUARTE</v>
          </cell>
          <cell r="E3234" t="str">
            <v>TAVARES</v>
          </cell>
          <cell r="F3234" t="str">
            <v>PELOTAS</v>
          </cell>
          <cell r="G3234">
            <v>41089</v>
          </cell>
          <cell r="H3234" t="str">
            <v>243.102.325.1</v>
          </cell>
          <cell r="I3234">
            <v>1</v>
          </cell>
          <cell r="J3234">
            <v>43598</v>
          </cell>
          <cell r="K3234">
            <v>44661</v>
          </cell>
          <cell r="L3234" t="str">
            <v>SAL TEMPERADO, TEMPEROS DESIDRATADOS</v>
          </cell>
          <cell r="M3234" t="str">
            <v>HORTICULTURA</v>
          </cell>
          <cell r="N3234" t="str">
            <v>DISLIC 013/2020</v>
          </cell>
          <cell r="O3234" t="str">
            <v>ROSA MARIA DE ANTIQUEIRA DUARTE</v>
          </cell>
          <cell r="P3234" t="str">
            <v>51 99716 7267</v>
          </cell>
          <cell r="R3234" t="str">
            <v>VEGETAL</v>
          </cell>
          <cell r="S3234" t="str">
            <v>VIGILÂNCIA SANITÁRIA</v>
          </cell>
          <cell r="U3234" t="str">
            <v>kalita.duarte13@gmail.com</v>
          </cell>
          <cell r="V3234" t="str">
            <v>Estrada do Silveira, 1750 - Olhos D'água</v>
          </cell>
          <cell r="W3234" t="str">
            <v>96.290-000</v>
          </cell>
          <cell r="X3234" t="str">
            <v>CONVENCIONAL</v>
          </cell>
        </row>
        <row r="3235">
          <cell r="C3235" t="str">
            <v>17.019/12</v>
          </cell>
          <cell r="D3235" t="str">
            <v>DELÍCIAS DA FLOR</v>
          </cell>
          <cell r="E3235" t="str">
            <v>TURUÇU</v>
          </cell>
          <cell r="F3235" t="str">
            <v>PELOTAS</v>
          </cell>
          <cell r="G3235">
            <v>41102</v>
          </cell>
          <cell r="H3235" t="str">
            <v>462.100.443.2</v>
          </cell>
          <cell r="I3235">
            <v>1</v>
          </cell>
          <cell r="J3235">
            <v>43117</v>
          </cell>
          <cell r="K3235">
            <v>43117</v>
          </cell>
          <cell r="L3235" t="str">
            <v>DOCES, GELÉIAS,SUCOS E CONSERVAS</v>
          </cell>
          <cell r="M3235" t="str">
            <v>PEPINO, PIMENTA, MORANGO, ABÓBORA</v>
          </cell>
          <cell r="N3235" t="str">
            <v>PARECER TECNICO Nº 003/2020 - SEC. MUNICIPAL DE SAUDE, MEIO AMBIENTE, ASSISTENCIA SOCIAL E HABITACAO</v>
          </cell>
          <cell r="O3235" t="str">
            <v>ANA PAULA FRANK MILBRATH</v>
          </cell>
          <cell r="P3235" t="str">
            <v>53 8415 1366</v>
          </cell>
          <cell r="Q3235" t="str">
            <v>51 3729 0904</v>
          </cell>
          <cell r="R3235" t="str">
            <v>BEBIDAS/VEGETAL</v>
          </cell>
          <cell r="S3235" t="str">
            <v>VIGILÂNCIA SANITÁRIA</v>
          </cell>
          <cell r="U3235" t="str">
            <v>cooperturucu@gmail.com</v>
          </cell>
          <cell r="V3235" t="str">
            <v>Colônia Picada Flor</v>
          </cell>
          <cell r="W3235" t="str">
            <v>96.148-000</v>
          </cell>
          <cell r="X3235" t="str">
            <v>ORGÂNICO CERTIFICADO</v>
          </cell>
        </row>
        <row r="3236">
          <cell r="C3236" t="str">
            <v>17.020/12</v>
          </cell>
          <cell r="D3236" t="str">
            <v>FIGUEIRA DO PRADO</v>
          </cell>
          <cell r="E3236" t="str">
            <v>SÃO LOURENÇO DO SUL</v>
          </cell>
          <cell r="F3236" t="str">
            <v>PELOTAS</v>
          </cell>
          <cell r="G3236">
            <v>41103</v>
          </cell>
          <cell r="H3236" t="str">
            <v>125.007.588.0</v>
          </cell>
          <cell r="I3236">
            <v>1</v>
          </cell>
          <cell r="J3236">
            <v>41432</v>
          </cell>
          <cell r="K3236">
            <v>44688</v>
          </cell>
          <cell r="L3236" t="str">
            <v>SUCOS E DOCES</v>
          </cell>
          <cell r="M3236" t="str">
            <v>FRUTICULTURA</v>
          </cell>
          <cell r="N3236" t="str">
            <v>PARECER TECNICO - SECRETARIA DE PLANEJAMENTO E MEIO AMBIENTE</v>
          </cell>
          <cell r="O3236" t="str">
            <v>MIRIAN ROSANE BRITTO DA COSTA</v>
          </cell>
          <cell r="P3236" t="str">
            <v>53 9102 6914</v>
          </cell>
          <cell r="R3236" t="str">
            <v>BEBIDAS/VEGETAL</v>
          </cell>
          <cell r="S3236" t="str">
            <v>VIGILÂNCIA SANITÁRIA</v>
          </cell>
          <cell r="U3236" t="str">
            <v>mirian.cst@gmail.com</v>
          </cell>
          <cell r="V3236" t="str">
            <v>5º Distrito</v>
          </cell>
          <cell r="W3236" t="str">
            <v>96.170-000</v>
          </cell>
          <cell r="X3236" t="str">
            <v>ORGÂNICO CERTIFICADO</v>
          </cell>
        </row>
        <row r="3237">
          <cell r="C3237" t="str">
            <v>17.021/12</v>
          </cell>
          <cell r="D3237" t="str">
            <v>DA POMERANA</v>
          </cell>
          <cell r="E3237" t="str">
            <v>SÃO LOURENÇO DO SUL</v>
          </cell>
          <cell r="G3237">
            <v>41110</v>
          </cell>
          <cell r="H3237" t="str">
            <v>125.007.998.2</v>
          </cell>
          <cell r="I3237">
            <v>0</v>
          </cell>
          <cell r="K3237" t="str">
            <v>DESC</v>
          </cell>
          <cell r="L3237" t="str">
            <v>PANIFICADOS</v>
          </cell>
          <cell r="M3237" t="str">
            <v>TRIGO</v>
          </cell>
          <cell r="N3237" t="str">
            <v>PARECER TECNICO - SECRETARIA MUNICIPAL DE PLANEJAMENTO E MEIO AMBIENTE</v>
          </cell>
          <cell r="O3237" t="str">
            <v>IOLANDA GERI RITTER</v>
          </cell>
          <cell r="P3237" t="str">
            <v>53 9954-0935 / 8454-5037</v>
          </cell>
          <cell r="R3237" t="str">
            <v>VEGETAL</v>
          </cell>
          <cell r="S3237" t="str">
            <v>VIGILÂNCIA SANITÁRIA</v>
          </cell>
          <cell r="V3237" t="str">
            <v>Estrada Santa Isabel</v>
          </cell>
          <cell r="X3237" t="str">
            <v>CONVENCIONAL</v>
          </cell>
        </row>
        <row r="3238">
          <cell r="C3238" t="str">
            <v>17.022/12</v>
          </cell>
          <cell r="D3238" t="str">
            <v>COOMELCA - ILDO WINKEL</v>
          </cell>
          <cell r="E3238" t="str">
            <v>CANGUÇU</v>
          </cell>
          <cell r="F3238" t="str">
            <v>PELOTAS</v>
          </cell>
          <cell r="G3238">
            <v>41117</v>
          </cell>
          <cell r="H3238" t="str">
            <v>023.004.819.6</v>
          </cell>
          <cell r="I3238">
            <v>0</v>
          </cell>
          <cell r="K3238">
            <v>41117</v>
          </cell>
          <cell r="L3238" t="str">
            <v>MEL</v>
          </cell>
          <cell r="M3238" t="str">
            <v>APICULTURA</v>
          </cell>
          <cell r="O3238" t="str">
            <v>ILDO WINKEL</v>
          </cell>
          <cell r="P3238" t="str">
            <v>53 9961 6425</v>
          </cell>
          <cell r="Q3238" t="str">
            <v>53 3252 2309</v>
          </cell>
          <cell r="R3238" t="str">
            <v>ANIMAL</v>
          </cell>
          <cell r="U3238" t="str">
            <v>coomelca@gmail.com</v>
          </cell>
          <cell r="V3238" t="str">
            <v>Rua Silva Tavares nº 1.077</v>
          </cell>
          <cell r="W3238" t="str">
            <v>96.600-000</v>
          </cell>
          <cell r="X3238" t="str">
            <v>CONVENCIONAL</v>
          </cell>
        </row>
        <row r="3239">
          <cell r="C3239" t="str">
            <v>17.023/12</v>
          </cell>
          <cell r="D3239" t="str">
            <v>MARINA DA LUZ  ABREU</v>
          </cell>
          <cell r="E3239" t="str">
            <v>AMARAL FERRADOR</v>
          </cell>
          <cell r="F3239" t="str">
            <v>PELOTAS</v>
          </cell>
          <cell r="G3239">
            <v>41127</v>
          </cell>
          <cell r="H3239" t="str">
            <v>248.101.542.2</v>
          </cell>
          <cell r="I3239">
            <v>0</v>
          </cell>
          <cell r="K3239">
            <v>41068</v>
          </cell>
          <cell r="L3239" t="str">
            <v>SUCOS E DOCES</v>
          </cell>
          <cell r="M3239" t="str">
            <v>FRUTICULTURA</v>
          </cell>
          <cell r="O3239" t="str">
            <v>MARINA DA LUZ ABREU</v>
          </cell>
          <cell r="P3239" t="str">
            <v>51 9914 9446</v>
          </cell>
          <cell r="R3239" t="str">
            <v>BEBIDAS/VEGETAL</v>
          </cell>
          <cell r="V3239" t="str">
            <v>Estrada da Coxilha , distrito de Coxilha</v>
          </cell>
          <cell r="W3239" t="str">
            <v>96.635-000</v>
          </cell>
          <cell r="X3239" t="str">
            <v>CONVENCIONAL</v>
          </cell>
        </row>
        <row r="3240">
          <cell r="C3240" t="str">
            <v>17.024/12</v>
          </cell>
          <cell r="D3240" t="str">
            <v>MARILENE SILVA DOS SANTOS</v>
          </cell>
          <cell r="E3240" t="str">
            <v>AMARAL FERRADOR</v>
          </cell>
          <cell r="F3240" t="str">
            <v>PELOTAS</v>
          </cell>
          <cell r="G3240">
            <v>41128</v>
          </cell>
          <cell r="H3240" t="str">
            <v>248.105.134.8</v>
          </cell>
          <cell r="I3240">
            <v>0</v>
          </cell>
          <cell r="K3240">
            <v>41098</v>
          </cell>
          <cell r="L3240" t="str">
            <v>PANIFICADOS</v>
          </cell>
          <cell r="M3240" t="str">
            <v>TRIGO</v>
          </cell>
          <cell r="O3240" t="str">
            <v>MARILENE SILVA DOS SANTOS</v>
          </cell>
          <cell r="P3240" t="str">
            <v>51 9606 9172</v>
          </cell>
          <cell r="R3240" t="str">
            <v>VEGETAL</v>
          </cell>
          <cell r="V3240" t="str">
            <v>Estrada da Coxilha , distrito de Coxilha</v>
          </cell>
          <cell r="W3240" t="str">
            <v>96.635-000</v>
          </cell>
          <cell r="X3240" t="str">
            <v>CONVENCIONAL</v>
          </cell>
        </row>
        <row r="3241">
          <cell r="C3241" t="str">
            <v>17.025/12</v>
          </cell>
          <cell r="D3241" t="str">
            <v>CAFSUL</v>
          </cell>
          <cell r="E3241" t="str">
            <v>PELOTAS</v>
          </cell>
          <cell r="F3241" t="str">
            <v>PELOTAS</v>
          </cell>
          <cell r="G3241">
            <v>41136</v>
          </cell>
          <cell r="H3241" t="str">
            <v>093.041.550.7</v>
          </cell>
          <cell r="I3241">
            <v>1</v>
          </cell>
          <cell r="J3241">
            <v>45412</v>
          </cell>
          <cell r="K3241">
            <v>45412</v>
          </cell>
          <cell r="L3241" t="str">
            <v>SUCO DE UVA, POLPA E SUCO DE PÊSSEGO, SUCO DE GOIABA</v>
          </cell>
          <cell r="M3241" t="str">
            <v>FRUTICULTURA</v>
          </cell>
          <cell r="N3241" t="str">
            <v>DEC 66/2023 SDR/PEL</v>
          </cell>
          <cell r="O3241" t="str">
            <v>VALDEMAR AUGUSTO VAHL</v>
          </cell>
          <cell r="Q3241" t="str">
            <v>53 3224 5072</v>
          </cell>
          <cell r="R3241" t="str">
            <v>BEBIDAS</v>
          </cell>
          <cell r="S3241" t="str">
            <v>MAPA</v>
          </cell>
          <cell r="U3241" t="str">
            <v>cafsul@gmail.com</v>
          </cell>
          <cell r="V3241" t="str">
            <v>Estrada Vila Maciel, S/N - Colônia Maciel / 8º Distrito</v>
          </cell>
          <cell r="W3241" t="str">
            <v>96.010-971</v>
          </cell>
          <cell r="X3241" t="str">
            <v>CONVENCIONAL</v>
          </cell>
        </row>
        <row r="3242">
          <cell r="C3242" t="str">
            <v>17.026/12</v>
          </cell>
          <cell r="D3242" t="str">
            <v>UNAIC -COOPERATIVA - EDENIR FONSECA DUARTE</v>
          </cell>
          <cell r="E3242" t="str">
            <v>CANGUÇU</v>
          </cell>
          <cell r="F3242" t="str">
            <v>PELOTAS</v>
          </cell>
          <cell r="G3242">
            <v>41136</v>
          </cell>
          <cell r="H3242" t="str">
            <v>023.005.573.7</v>
          </cell>
          <cell r="I3242">
            <v>0</v>
          </cell>
          <cell r="K3242">
            <v>41136</v>
          </cell>
          <cell r="L3242" t="str">
            <v>FEIJÃO,MILHO</v>
          </cell>
          <cell r="M3242" t="str">
            <v>FEIJÃO E MILHO</v>
          </cell>
          <cell r="O3242" t="str">
            <v>EDENIR FONSECA DUARTE</v>
          </cell>
          <cell r="P3242" t="str">
            <v>53 8409 0818</v>
          </cell>
          <cell r="Q3242" t="str">
            <v>53 3255 2506</v>
          </cell>
          <cell r="R3242" t="str">
            <v>VEGETAL</v>
          </cell>
          <cell r="U3242" t="str">
            <v>uniaocooperativa@yahoo.com.br</v>
          </cell>
          <cell r="V3242" t="str">
            <v>Av. Exército Nacional, nº 225, centro</v>
          </cell>
          <cell r="W3242" t="str">
            <v>96.600-000</v>
          </cell>
          <cell r="X3242" t="str">
            <v>CONVENCIONAL</v>
          </cell>
        </row>
        <row r="3243">
          <cell r="C3243" t="str">
            <v>17.027/12</v>
          </cell>
          <cell r="D3243" t="str">
            <v>PESCADOS MENDES</v>
          </cell>
          <cell r="E3243" t="str">
            <v>RIO GRANDE</v>
          </cell>
          <cell r="F3243" t="str">
            <v>PELOTAS</v>
          </cell>
          <cell r="G3243">
            <v>41136</v>
          </cell>
          <cell r="H3243" t="str">
            <v>100.109.335.3</v>
          </cell>
          <cell r="I3243">
            <v>1</v>
          </cell>
          <cell r="J3243">
            <v>41432</v>
          </cell>
          <cell r="K3243">
            <v>41461</v>
          </cell>
          <cell r="L3243" t="str">
            <v>PESCADOS, CAMARÃO, FILÉ</v>
          </cell>
          <cell r="M3243" t="str">
            <v>PESCADOS OU PISCICULTURA</v>
          </cell>
          <cell r="O3243" t="str">
            <v>JAICOM LEMOS MENDES</v>
          </cell>
          <cell r="P3243" t="str">
            <v>53 9175 1778 / 9109 1583</v>
          </cell>
          <cell r="R3243" t="str">
            <v>ANIMAL</v>
          </cell>
          <cell r="S3243" t="str">
            <v>SIM</v>
          </cell>
          <cell r="V3243" t="str">
            <v>Estrada RG 365, nº825, bairro Pesqueiro</v>
          </cell>
          <cell r="W3243" t="str">
            <v>96.224-970</v>
          </cell>
          <cell r="X3243" t="str">
            <v>CONVENCIONAL</v>
          </cell>
        </row>
        <row r="3244">
          <cell r="C3244" t="str">
            <v>17.028/12</v>
          </cell>
          <cell r="D3244" t="str">
            <v>COOAPIS - COOPERATIVA DE APICULTORES DO SUL</v>
          </cell>
          <cell r="E3244" t="str">
            <v>RIO GRANDE</v>
          </cell>
          <cell r="F3244" t="str">
            <v>PELOTAS</v>
          </cell>
          <cell r="G3244">
            <v>41137</v>
          </cell>
          <cell r="H3244" t="str">
            <v>100.026.933.4</v>
          </cell>
          <cell r="I3244">
            <v>0</v>
          </cell>
          <cell r="K3244">
            <v>41137</v>
          </cell>
          <cell r="L3244" t="str">
            <v>MEL</v>
          </cell>
          <cell r="M3244" t="str">
            <v>APICULTURA</v>
          </cell>
          <cell r="Q3244" t="str">
            <v>53 3232 3980</v>
          </cell>
          <cell r="R3244" t="str">
            <v>ANIMAL</v>
          </cell>
          <cell r="U3244" t="str">
            <v>sérgio.a.rpereira@hotmail.com</v>
          </cell>
          <cell r="V3244" t="str">
            <v>Rua General Vitorino, nº 589, centro</v>
          </cell>
          <cell r="W3244" t="str">
            <v>96.200-310</v>
          </cell>
          <cell r="X3244" t="str">
            <v>CONVENCIONAL</v>
          </cell>
        </row>
        <row r="3245">
          <cell r="C3245" t="str">
            <v>17.029/12</v>
          </cell>
          <cell r="D3245" t="str">
            <v>COOPESCA - COOPERATIVA DE PESCADORES PROFISSIONAIS E ARTESANAIS  PÉROLA DA LAGOA</v>
          </cell>
          <cell r="E3245" t="str">
            <v>SÃO LOURENÇO DO SUL</v>
          </cell>
          <cell r="F3245" t="str">
            <v>PELOTAS</v>
          </cell>
          <cell r="G3245">
            <v>41164</v>
          </cell>
          <cell r="H3245" t="str">
            <v>125.007.777.7</v>
          </cell>
          <cell r="I3245">
            <v>1</v>
          </cell>
          <cell r="J3245">
            <v>41529</v>
          </cell>
          <cell r="K3245">
            <v>41617</v>
          </cell>
          <cell r="L3245" t="str">
            <v>PEIXE, FILÉ</v>
          </cell>
          <cell r="M3245" t="str">
            <v>PESCADOS OU PISCICULTURA</v>
          </cell>
          <cell r="O3245" t="str">
            <v>CLODOALDO DE FREITAS VARGAS</v>
          </cell>
          <cell r="Q3245" t="str">
            <v>53 3251 4846</v>
          </cell>
          <cell r="R3245" t="str">
            <v>ANIMAL</v>
          </cell>
          <cell r="S3245" t="str">
            <v>SIE (DIPOA)</v>
          </cell>
          <cell r="U3245" t="str">
            <v>coopescasls@bol.com.br</v>
          </cell>
          <cell r="V3245" t="str">
            <v>Rua Santo Antônio, nº 945, bairro Navegantes, São Lourenço do Sul</v>
          </cell>
          <cell r="W3245" t="str">
            <v>96.170-000</v>
          </cell>
          <cell r="X3245" t="str">
            <v>CONVENCIONAL</v>
          </cell>
        </row>
        <row r="3246">
          <cell r="C3246" t="str">
            <v>17.030/12</v>
          </cell>
          <cell r="D3246" t="str">
            <v>IVONE THIEL DRAWANZ</v>
          </cell>
          <cell r="E3246" t="str">
            <v>SÃO LOURENÇO DO SUL</v>
          </cell>
          <cell r="F3246" t="str">
            <v>PELOTAS</v>
          </cell>
          <cell r="G3246">
            <v>41164</v>
          </cell>
          <cell r="H3246" t="str">
            <v>125.103.142.8</v>
          </cell>
          <cell r="I3246">
            <v>0</v>
          </cell>
          <cell r="K3246">
            <v>41252</v>
          </cell>
          <cell r="L3246" t="str">
            <v>DOCES</v>
          </cell>
          <cell r="M3246" t="str">
            <v>HORTICULTURA</v>
          </cell>
          <cell r="O3246" t="str">
            <v>IVONE THIEL DRAWANZ</v>
          </cell>
          <cell r="R3246" t="str">
            <v>VEGETAL</v>
          </cell>
          <cell r="V3246" t="str">
            <v>Estrada Fortaleza, distrito de Fortaleza</v>
          </cell>
          <cell r="W3246" t="str">
            <v>96.170-000</v>
          </cell>
          <cell r="X3246" t="str">
            <v>ORGÂNICO CERTIFICADO</v>
          </cell>
        </row>
        <row r="3247">
          <cell r="C3247" t="str">
            <v>17.031/12</v>
          </cell>
          <cell r="D3247" t="str">
            <v>FLAPS</v>
          </cell>
          <cell r="E3247" t="str">
            <v>SÃO LOURENÇO DO SUL</v>
          </cell>
          <cell r="F3247" t="str">
            <v>PELOTAS</v>
          </cell>
          <cell r="G3247">
            <v>41166</v>
          </cell>
          <cell r="H3247" t="str">
            <v>125.117.754.6</v>
          </cell>
          <cell r="I3247">
            <v>1</v>
          </cell>
          <cell r="J3247">
            <v>41488</v>
          </cell>
          <cell r="K3247">
            <v>45107</v>
          </cell>
          <cell r="L3247" t="str">
            <v>PANIFICADOS - PÃO, CUCA, BOLACHAS; RAPADURA, DOCES DE FRUTAS, SCHMIERS</v>
          </cell>
          <cell r="M3247" t="str">
            <v>AMENDOIM, GOIABA, MANDIOCA, BATATA-DOCE, FIGO, MORANGO, BANANA, LARANJA, ABOBORA, MELANCIA VERDE, AMORA, UVA E MILHO</v>
          </cell>
          <cell r="N3247" t="str">
            <v>NAO INCIDÊNCIA - PROT 5130/2020 - SMPMA</v>
          </cell>
          <cell r="O3247" t="str">
            <v>MIRIAN JESKE BUBOLZ</v>
          </cell>
          <cell r="P3247" t="str">
            <v>53 99131 2797</v>
          </cell>
          <cell r="R3247" t="str">
            <v>VEGETAL</v>
          </cell>
          <cell r="S3247" t="str">
            <v>VIGILÂNCIA SANITÁRIA</v>
          </cell>
          <cell r="U3247" t="str">
            <v>mirianbubolz@gmail.com</v>
          </cell>
          <cell r="V3247" t="str">
            <v>Estrada São Lourenço 010 - Camponesa, S/N - 1º Distrito</v>
          </cell>
          <cell r="W3247" t="str">
            <v>96.170-000</v>
          </cell>
          <cell r="X3247" t="str">
            <v>CONVENCIONAL</v>
          </cell>
        </row>
        <row r="3248">
          <cell r="C3248" t="str">
            <v>17.032/12</v>
          </cell>
          <cell r="D3248" t="str">
            <v>GRANJA SEEFELDT - INGOMAR SEEFELDT</v>
          </cell>
          <cell r="E3248" t="str">
            <v>CANGUÇU</v>
          </cell>
          <cell r="G3248">
            <v>41206</v>
          </cell>
          <cell r="H3248" t="str">
            <v>023.005.577.0</v>
          </cell>
          <cell r="I3248">
            <v>0</v>
          </cell>
          <cell r="J3248">
            <v>41319</v>
          </cell>
          <cell r="K3248" t="str">
            <v>DESC</v>
          </cell>
          <cell r="L3248" t="str">
            <v>FRANGO</v>
          </cell>
          <cell r="M3248" t="str">
            <v>AVICULTURA DE CORTE</v>
          </cell>
          <cell r="O3248" t="str">
            <v>INGOMAR SEEFELDT</v>
          </cell>
          <cell r="P3248" t="str">
            <v>53 8116 1929</v>
          </cell>
          <cell r="R3248" t="str">
            <v>ANIMAL</v>
          </cell>
          <cell r="S3248" t="str">
            <v>SIM</v>
          </cell>
          <cell r="V3248" t="str">
            <v>Lagoa dos Pereiras</v>
          </cell>
          <cell r="W3248" t="str">
            <v>96.600-000</v>
          </cell>
          <cell r="X3248" t="str">
            <v>CONVENCIONAL</v>
          </cell>
        </row>
        <row r="3249">
          <cell r="C3249" t="str">
            <v>17.033/12</v>
          </cell>
          <cell r="D3249" t="str">
            <v>KI SABORE - VILSOMAR DOS SANTOS</v>
          </cell>
          <cell r="E3249" t="str">
            <v>CANGUÇU</v>
          </cell>
          <cell r="F3249" t="str">
            <v>PELOTAS</v>
          </cell>
          <cell r="G3249">
            <v>41206</v>
          </cell>
          <cell r="H3249" t="str">
            <v>023.005.185.5</v>
          </cell>
          <cell r="I3249">
            <v>1</v>
          </cell>
          <cell r="J3249">
            <v>43117</v>
          </cell>
          <cell r="K3249">
            <v>43117</v>
          </cell>
          <cell r="L3249" t="str">
            <v>EMBUTIDOS</v>
          </cell>
          <cell r="M3249" t="str">
            <v>SUINOCULTURA E BOVINOCULTURA DE CORTE</v>
          </cell>
          <cell r="N3249" t="str">
            <v>DECLARAÇÃO DE ISENÇÃO DE LICENCIAMENTO AMBIENTAL Nº 22/2020 - SECRETARIA MUNICIPAL DE MEIO AMBIENTE E URBANISMO</v>
          </cell>
          <cell r="O3249" t="str">
            <v>VILSOMAR DOS SANTOS</v>
          </cell>
          <cell r="P3249" t="str">
            <v>53 8418 7335</v>
          </cell>
          <cell r="R3249" t="str">
            <v>ANIMAL</v>
          </cell>
          <cell r="S3249" t="str">
            <v>SIM</v>
          </cell>
          <cell r="T3249" t="str">
            <v>SUSAF-RS</v>
          </cell>
          <cell r="V3249" t="str">
            <v>Coxilha dos Campos</v>
          </cell>
          <cell r="W3249" t="str">
            <v>96.600-000</v>
          </cell>
          <cell r="X3249" t="str">
            <v>CONVENCIONAL</v>
          </cell>
        </row>
        <row r="3250">
          <cell r="C3250" t="str">
            <v>17.034/12</v>
          </cell>
          <cell r="D3250" t="str">
            <v>APESMI-ASSOCIAÇÃO DE PESCADORES DA VILA SÃO MIGUEL</v>
          </cell>
          <cell r="E3250" t="str">
            <v>RIO GRANDE</v>
          </cell>
          <cell r="F3250" t="str">
            <v>PELOTAS</v>
          </cell>
          <cell r="G3250">
            <v>41221</v>
          </cell>
          <cell r="H3250" t="str">
            <v>100.106.996.7</v>
          </cell>
          <cell r="I3250">
            <v>1</v>
          </cell>
          <cell r="J3250">
            <v>41674</v>
          </cell>
          <cell r="K3250">
            <v>41731</v>
          </cell>
          <cell r="L3250" t="str">
            <v>FILÉ DE PEIXE, CAMARÃO, POSTAS DE PEIXE</v>
          </cell>
          <cell r="M3250" t="str">
            <v>PESCADOS OU PISCICULTURA</v>
          </cell>
          <cell r="O3250" t="str">
            <v>ADEMIR RAMOS MOREIRA</v>
          </cell>
          <cell r="P3250" t="str">
            <v>53 8121 4684</v>
          </cell>
          <cell r="Q3250" t="str">
            <v>53 3230 8187</v>
          </cell>
          <cell r="R3250" t="str">
            <v>ANIMAL</v>
          </cell>
          <cell r="S3250" t="str">
            <v>SIM</v>
          </cell>
          <cell r="U3250" t="str">
            <v>louredivb@hotmail.com</v>
          </cell>
          <cell r="V3250" t="str">
            <v>Rua alberto Torres nº 23 ,b.São Miguel</v>
          </cell>
          <cell r="W3250" t="str">
            <v>96.230-000</v>
          </cell>
          <cell r="X3250" t="str">
            <v>CONVENCIONAL</v>
          </cell>
        </row>
        <row r="3251">
          <cell r="C3251" t="str">
            <v>17.035/12</v>
          </cell>
          <cell r="D3251" t="str">
            <v>AÍLTON MARQUES CRAVO</v>
          </cell>
          <cell r="E3251" t="str">
            <v>RIO GRANDE</v>
          </cell>
          <cell r="F3251" t="str">
            <v>PELOTAS</v>
          </cell>
          <cell r="G3251">
            <v>41235</v>
          </cell>
          <cell r="H3251" t="str">
            <v>100.107.265.8</v>
          </cell>
          <cell r="I3251">
            <v>0</v>
          </cell>
          <cell r="K3251">
            <v>41235</v>
          </cell>
          <cell r="L3251" t="str">
            <v>CAMARÃO</v>
          </cell>
          <cell r="M3251" t="str">
            <v>PESCADOS OU PISCICULTURA</v>
          </cell>
          <cell r="O3251" t="str">
            <v>AILTON MARQUES CRAVO</v>
          </cell>
          <cell r="P3251" t="str">
            <v>53 9166 1991</v>
          </cell>
          <cell r="R3251" t="str">
            <v>ANIMAL</v>
          </cell>
          <cell r="U3251" t="str">
            <v>nubia_cravo123@hotmail.com</v>
          </cell>
          <cell r="V3251" t="str">
            <v>Jockey Clube, 262, Vila Eulina</v>
          </cell>
          <cell r="W3251" t="str">
            <v>96.212-730</v>
          </cell>
          <cell r="X3251" t="str">
            <v>CONVENCIONAL</v>
          </cell>
        </row>
        <row r="3252">
          <cell r="C3252" t="str">
            <v>17.036/12</v>
          </cell>
          <cell r="D3252" t="str">
            <v>DENISE OLIVEIRA DE FREITAS</v>
          </cell>
          <cell r="E3252" t="str">
            <v>RIO GRANDE</v>
          </cell>
          <cell r="F3252" t="str">
            <v>PELOTAS</v>
          </cell>
          <cell r="G3252">
            <v>41235</v>
          </cell>
          <cell r="H3252" t="str">
            <v>100.105.318.1</v>
          </cell>
          <cell r="I3252">
            <v>0</v>
          </cell>
          <cell r="K3252">
            <v>41235</v>
          </cell>
          <cell r="L3252" t="str">
            <v>TEMPEROS</v>
          </cell>
          <cell r="M3252" t="str">
            <v>ALHO, CEBOLA, PIMENTA</v>
          </cell>
          <cell r="O3252" t="str">
            <v>DENISE OLIVEIRA DE FREITAS</v>
          </cell>
          <cell r="P3252" t="str">
            <v>53 9964 7308</v>
          </cell>
          <cell r="R3252" t="str">
            <v>VEGETAL</v>
          </cell>
          <cell r="V3252" t="str">
            <v>Barro Vermelho, distrito de Povo Novo</v>
          </cell>
          <cell r="W3252" t="str">
            <v>96.200-970</v>
          </cell>
          <cell r="X3252" t="str">
            <v>CONVENCIONAL</v>
          </cell>
        </row>
        <row r="3253">
          <cell r="C3253" t="str">
            <v>17.037/12</v>
          </cell>
          <cell r="D3253" t="str">
            <v>JOÃO DE BARRO</v>
          </cell>
          <cell r="E3253" t="str">
            <v>MORRO REDONDO</v>
          </cell>
          <cell r="F3253" t="str">
            <v>PELOTAS</v>
          </cell>
          <cell r="G3253">
            <v>41247</v>
          </cell>
          <cell r="H3253" t="str">
            <v>291.101.977.0</v>
          </cell>
          <cell r="I3253">
            <v>1</v>
          </cell>
          <cell r="J3253">
            <v>43217</v>
          </cell>
          <cell r="K3253">
            <v>43217</v>
          </cell>
          <cell r="L3253" t="str">
            <v>DOCES E CONSERVAS ARTESANAIS</v>
          </cell>
          <cell r="M3253" t="str">
            <v>MORANGO E HORTALIÇAS</v>
          </cell>
          <cell r="N3253" t="str">
            <v>DECLARAÇÃO 005/2020 - DEPARTAMENTO MUNICIPAL DE MEIO AMBIENTE</v>
          </cell>
          <cell r="O3253" t="str">
            <v>MARIA ELENA NIEVES CORREA</v>
          </cell>
          <cell r="P3253" t="str">
            <v>53 8128 9003</v>
          </cell>
          <cell r="R3253" t="str">
            <v>VEGETAL</v>
          </cell>
          <cell r="V3253" t="str">
            <v>Colonia São Domingos</v>
          </cell>
          <cell r="W3253" t="str">
            <v>96.150-000</v>
          </cell>
          <cell r="X3253" t="str">
            <v>CONVENCIONAL</v>
          </cell>
        </row>
        <row r="3254">
          <cell r="C3254" t="str">
            <v>17.038/12</v>
          </cell>
          <cell r="D3254" t="str">
            <v>LÍRIA BELONI MILECH</v>
          </cell>
          <cell r="E3254" t="str">
            <v>MORRO REDONDO</v>
          </cell>
          <cell r="F3254" t="str">
            <v>PELOTAS</v>
          </cell>
          <cell r="G3254">
            <v>41247</v>
          </cell>
          <cell r="H3254" t="str">
            <v>291.101.312.8</v>
          </cell>
          <cell r="I3254">
            <v>0</v>
          </cell>
          <cell r="K3254">
            <v>41011</v>
          </cell>
          <cell r="L3254" t="str">
            <v xml:space="preserve">LEITE E QUEIJO </v>
          </cell>
          <cell r="M3254" t="str">
            <v>BOVINOCULTURA DE LEITE</v>
          </cell>
          <cell r="O3254" t="str">
            <v>LIRIA BELONI MILECH</v>
          </cell>
          <cell r="P3254" t="str">
            <v>53 9129 2705 / 8115 0147</v>
          </cell>
          <cell r="R3254" t="str">
            <v>ANIMAL</v>
          </cell>
          <cell r="V3254" t="str">
            <v>Colônia Santa Bernardina</v>
          </cell>
          <cell r="W3254" t="str">
            <v>96.150-000</v>
          </cell>
          <cell r="X3254" t="str">
            <v>CONVENCIONAL</v>
          </cell>
        </row>
        <row r="3255">
          <cell r="C3255" t="str">
            <v>17.039/13</v>
          </cell>
          <cell r="D3255" t="str">
            <v>COOPERATIVA TERRA NOVA</v>
          </cell>
          <cell r="E3255" t="str">
            <v>CANGUÇU</v>
          </cell>
          <cell r="F3255" t="str">
            <v>PELOTAS</v>
          </cell>
          <cell r="G3255">
            <v>41277</v>
          </cell>
          <cell r="H3255" t="str">
            <v>023.005.195.2</v>
          </cell>
          <cell r="I3255">
            <v>0</v>
          </cell>
          <cell r="K3255">
            <v>41334</v>
          </cell>
          <cell r="L3255" t="str">
            <v>FARINHAS DE MILHO E TRIGO</v>
          </cell>
          <cell r="M3255" t="str">
            <v>MILHO E TRIGO</v>
          </cell>
          <cell r="O3255" t="str">
            <v>RIVAIL OLIVEIRA E SILVA</v>
          </cell>
          <cell r="P3255" t="str">
            <v>53 9976 0590 / 9772 0913</v>
          </cell>
          <cell r="R3255" t="str">
            <v>VEGETAL</v>
          </cell>
          <cell r="U3255" t="str">
            <v>cooperativa.terranova@yahoo.com.br</v>
          </cell>
          <cell r="V3255" t="str">
            <v>Assent. Pitangueiras, Armada,5º distr.</v>
          </cell>
          <cell r="W3255" t="str">
            <v>96.600-000</v>
          </cell>
          <cell r="X3255" t="str">
            <v>CONVENCIONAL</v>
          </cell>
        </row>
        <row r="3256">
          <cell r="C3256" t="str">
            <v>17.040/13</v>
          </cell>
          <cell r="D3256" t="str">
            <v>SÍTIO DAS ARAUCÁRIAS</v>
          </cell>
          <cell r="E3256" t="str">
            <v>SÃO LOURENÇO DO SUL</v>
          </cell>
          <cell r="F3256" t="str">
            <v>PELOTAS</v>
          </cell>
          <cell r="G3256">
            <v>41277</v>
          </cell>
          <cell r="H3256" t="str">
            <v>125.109.824.7</v>
          </cell>
          <cell r="I3256">
            <v>0</v>
          </cell>
          <cell r="K3256">
            <v>41334</v>
          </cell>
          <cell r="L3256" t="str">
            <v>PANIFICADOS, DOCES E CHÁS</v>
          </cell>
          <cell r="M3256" t="str">
            <v>TRIGO E HORTICULTURA</v>
          </cell>
          <cell r="O3256" t="str">
            <v>SOLI DA SILVA</v>
          </cell>
          <cell r="P3256" t="str">
            <v>53 3251 7124</v>
          </cell>
          <cell r="R3256" t="str">
            <v>VEGETAL</v>
          </cell>
          <cell r="V3256" t="str">
            <v>Boqueirão</v>
          </cell>
          <cell r="W3256" t="str">
            <v>96.170-000</v>
          </cell>
          <cell r="X3256" t="str">
            <v>CONVENCIONAL</v>
          </cell>
        </row>
        <row r="3257">
          <cell r="C3257" t="str">
            <v>17.041/13</v>
          </cell>
          <cell r="D3257" t="str">
            <v>ABATEDOURO BREDE MOTA</v>
          </cell>
          <cell r="E3257" t="str">
            <v>CANGUÇU</v>
          </cell>
          <cell r="F3257" t="str">
            <v>PELOTAS</v>
          </cell>
          <cell r="G3257">
            <v>41278</v>
          </cell>
          <cell r="H3257" t="str">
            <v>023.116.967.1</v>
          </cell>
          <cell r="I3257">
            <v>1</v>
          </cell>
          <cell r="J3257">
            <v>43558</v>
          </cell>
          <cell r="K3257">
            <v>45652</v>
          </cell>
          <cell r="L3257" t="str">
            <v>FRANGO</v>
          </cell>
          <cell r="M3257" t="str">
            <v>AVICULTURA DE CORTE</v>
          </cell>
          <cell r="N3257" t="str">
            <v>LO 18/22</v>
          </cell>
          <cell r="O3257" t="str">
            <v>CARLOS ANDREI BEZERRA MOTA</v>
          </cell>
          <cell r="P3257" t="str">
            <v>53 99953 2889</v>
          </cell>
          <cell r="R3257" t="str">
            <v>ANIMAL</v>
          </cell>
          <cell r="S3257" t="str">
            <v>SIM</v>
          </cell>
          <cell r="T3257" t="str">
            <v>SUSAF-RS</v>
          </cell>
          <cell r="U3257" t="str">
            <v>bredemota@gmail.com</v>
          </cell>
          <cell r="V3257" t="str">
            <v>Estrada Lagoa dos Pereiras, S/N - 1º distrito</v>
          </cell>
          <cell r="W3257" t="str">
            <v>96.600-000</v>
          </cell>
          <cell r="X3257" t="str">
            <v>CONVENCIONAL</v>
          </cell>
        </row>
        <row r="3258">
          <cell r="C3258" t="str">
            <v>17.042/13</v>
          </cell>
          <cell r="D3258" t="str">
            <v>PESCARVALHO</v>
          </cell>
          <cell r="E3258" t="str">
            <v>RIO GRANDE</v>
          </cell>
          <cell r="F3258" t="str">
            <v>PELOTAS</v>
          </cell>
          <cell r="G3258">
            <v>41311</v>
          </cell>
          <cell r="H3258" t="str">
            <v>100.105.878.7</v>
          </cell>
          <cell r="I3258">
            <v>0</v>
          </cell>
          <cell r="K3258">
            <v>41427</v>
          </cell>
          <cell r="L3258" t="str">
            <v>PESCADO</v>
          </cell>
          <cell r="M3258" t="str">
            <v>PESCADOS OU PISCICULTURA</v>
          </cell>
          <cell r="O3258" t="str">
            <v>NILO DOS SANTOS CARVALHO</v>
          </cell>
          <cell r="P3258" t="str">
            <v>53 9971 4056</v>
          </cell>
          <cell r="R3258" t="str">
            <v>ANIMAL</v>
          </cell>
          <cell r="V3258" t="str">
            <v>Rua 23, nº 95, 4ª Secção da Barra, Porto</v>
          </cell>
          <cell r="W3258" t="str">
            <v>96.204-000</v>
          </cell>
          <cell r="X3258" t="str">
            <v>CONVENCIONAL</v>
          </cell>
        </row>
        <row r="3259">
          <cell r="C3259" t="str">
            <v>17.043/13</v>
          </cell>
          <cell r="D3259" t="str">
            <v>DOCES D CASA</v>
          </cell>
          <cell r="E3259" t="str">
            <v>PIRATINI</v>
          </cell>
          <cell r="F3259" t="str">
            <v>PELOTAS</v>
          </cell>
          <cell r="G3259">
            <v>41311</v>
          </cell>
          <cell r="H3259" t="str">
            <v>095.112.659.8</v>
          </cell>
          <cell r="I3259">
            <v>0</v>
          </cell>
          <cell r="K3259">
            <v>41427</v>
          </cell>
          <cell r="L3259" t="str">
            <v>DOCES DE FRUTAS</v>
          </cell>
          <cell r="M3259" t="str">
            <v>FRUTICULTURA</v>
          </cell>
          <cell r="O3259" t="str">
            <v>PEDRO ARTUR LEAL</v>
          </cell>
          <cell r="P3259" t="str">
            <v>53 8435 1832 / 9973 7220</v>
          </cell>
          <cell r="R3259" t="str">
            <v>VEGETAL</v>
          </cell>
          <cell r="V3259" t="str">
            <v>BR 293, km 60, Ponte do Império</v>
          </cell>
          <cell r="X3259" t="str">
            <v>CONVENCIONAL</v>
          </cell>
        </row>
        <row r="3260">
          <cell r="C3260" t="str">
            <v>17.044/13</v>
          </cell>
          <cell r="D3260" t="str">
            <v>LUIZ ROBERTO MARINS</v>
          </cell>
          <cell r="E3260" t="str">
            <v>ARROIO GRANDE</v>
          </cell>
          <cell r="F3260" t="str">
            <v>PELOTAS</v>
          </cell>
          <cell r="G3260">
            <v>41327</v>
          </cell>
          <cell r="H3260" t="str">
            <v>006.104.405.9</v>
          </cell>
          <cell r="I3260">
            <v>0</v>
          </cell>
          <cell r="K3260">
            <v>41327</v>
          </cell>
          <cell r="L3260" t="str">
            <v>SUCO DE MORANGO</v>
          </cell>
          <cell r="M3260" t="str">
            <v>MORANGO E HORTICULTURA</v>
          </cell>
          <cell r="O3260" t="str">
            <v>LUIS ROBERTO MARINS</v>
          </cell>
          <cell r="R3260" t="str">
            <v>BEBIDAS</v>
          </cell>
          <cell r="V3260" t="str">
            <v>Capão das Pombas, 2º distrito</v>
          </cell>
          <cell r="W3260" t="str">
            <v>96.330-000</v>
          </cell>
          <cell r="X3260" t="str">
            <v>CONVENCIONAL</v>
          </cell>
        </row>
        <row r="3261">
          <cell r="C3261" t="str">
            <v>17.045/13</v>
          </cell>
          <cell r="D3261" t="str">
            <v>AGROPIMENTA</v>
          </cell>
          <cell r="E3261" t="str">
            <v>TURUÇU</v>
          </cell>
          <cell r="F3261" t="str">
            <v>PELOTAS</v>
          </cell>
          <cell r="G3261">
            <v>41347</v>
          </cell>
          <cell r="H3261" t="str">
            <v>462.101.408.0</v>
          </cell>
          <cell r="I3261">
            <v>1</v>
          </cell>
          <cell r="J3261">
            <v>42444</v>
          </cell>
          <cell r="K3261">
            <v>45723</v>
          </cell>
          <cell r="L3261" t="str">
            <v xml:space="preserve">GELEIAS E CONSERVAS VEGETAIS, MOLHOS, VEGETAIS DESIDRATADOS </v>
          </cell>
          <cell r="M3261" t="str">
            <v>HORTICULTURA</v>
          </cell>
          <cell r="N3261" t="str">
            <v>Parecer Técnico nº 002/2019 (DNILA)</v>
          </cell>
          <cell r="O3261" t="str">
            <v>HELOÍSA RAMM</v>
          </cell>
          <cell r="P3261" t="str">
            <v>53 99161 7919</v>
          </cell>
          <cell r="R3261" t="str">
            <v>VEGETAL</v>
          </cell>
          <cell r="S3261" t="str">
            <v>VIGILÂNCIA SANITÁRIA</v>
          </cell>
          <cell r="U3261" t="str">
            <v>heloisaramm@hotmail.com</v>
          </cell>
          <cell r="V3261" t="str">
            <v>Colônia São Domingos, s/nº - Interior</v>
          </cell>
          <cell r="W3261" t="str">
            <v>96.148-000</v>
          </cell>
          <cell r="X3261" t="str">
            <v>CONVENCIONAL</v>
          </cell>
        </row>
        <row r="3262">
          <cell r="C3262" t="str">
            <v>17.046/13</v>
          </cell>
          <cell r="D3262" t="str">
            <v>VANESSA DE LIMA MARTINS</v>
          </cell>
          <cell r="E3262" t="str">
            <v>PIRATINI</v>
          </cell>
          <cell r="F3262" t="str">
            <v>PELOTAS</v>
          </cell>
          <cell r="G3262">
            <v>41355</v>
          </cell>
          <cell r="H3262" t="str">
            <v>095.111.284.8</v>
          </cell>
          <cell r="I3262">
            <v>0</v>
          </cell>
          <cell r="K3262">
            <v>41355</v>
          </cell>
          <cell r="L3262" t="str">
            <v>DOCES E COMPOTAS</v>
          </cell>
          <cell r="M3262" t="str">
            <v>VITIVINICULTURA E FRUTICULTURA</v>
          </cell>
          <cell r="O3262" t="str">
            <v>VANESSA DE LIMA MARTINS</v>
          </cell>
          <cell r="R3262" t="str">
            <v>VEGETAL</v>
          </cell>
          <cell r="V3262" t="str">
            <v>RS-702, 5ºdistrito, NR 11234</v>
          </cell>
          <cell r="W3262" t="str">
            <v>96.490-000</v>
          </cell>
          <cell r="X3262" t="str">
            <v>CONVENCIONAL</v>
          </cell>
        </row>
        <row r="3263">
          <cell r="C3263" t="str">
            <v>17.047/13</v>
          </cell>
          <cell r="D3263" t="str">
            <v>BERTINETI PEIL</v>
          </cell>
          <cell r="E3263" t="str">
            <v>CANGUÇU</v>
          </cell>
          <cell r="F3263" t="str">
            <v>PELOTAS</v>
          </cell>
          <cell r="G3263">
            <v>41396</v>
          </cell>
          <cell r="H3263" t="str">
            <v>023.113.311.1</v>
          </cell>
          <cell r="I3263">
            <v>1</v>
          </cell>
          <cell r="J3263">
            <v>44918</v>
          </cell>
          <cell r="K3263">
            <v>44918</v>
          </cell>
          <cell r="L3263" t="str">
            <v>FRANGO</v>
          </cell>
          <cell r="M3263" t="str">
            <v>AVICULTURA DE CORTE</v>
          </cell>
          <cell r="N3263" t="str">
            <v>LO 11/2022</v>
          </cell>
          <cell r="O3263" t="str">
            <v>PAULO ALBERTO PEIL</v>
          </cell>
          <cell r="P3263" t="str">
            <v>53 98408 8430 / 99973 9381</v>
          </cell>
          <cell r="R3263" t="str">
            <v>ANIMAL</v>
          </cell>
          <cell r="S3263" t="str">
            <v>SIM</v>
          </cell>
          <cell r="T3263" t="str">
            <v>SUSAF-RS</v>
          </cell>
          <cell r="V3263" t="str">
            <v>BR 392 - Ares Alegre, S/N - 1º Distrito</v>
          </cell>
          <cell r="W3263" t="str">
            <v>96.600-000</v>
          </cell>
          <cell r="X3263" t="str">
            <v>CONVENCIONAL</v>
          </cell>
        </row>
        <row r="3264">
          <cell r="C3264" t="str">
            <v>17.048/14</v>
          </cell>
          <cell r="D3264" t="str">
            <v>CARLA RUSCH</v>
          </cell>
          <cell r="E3264" t="str">
            <v>SÃO LOURENÇO DO SUL</v>
          </cell>
          <cell r="F3264" t="str">
            <v>PELOTAS</v>
          </cell>
          <cell r="G3264">
            <v>41744</v>
          </cell>
          <cell r="H3264" t="str">
            <v>125.114.793.0</v>
          </cell>
          <cell r="I3264">
            <v>0</v>
          </cell>
          <cell r="K3264">
            <v>41744</v>
          </cell>
          <cell r="L3264" t="str">
            <v>PANIFICADOS</v>
          </cell>
          <cell r="M3264" t="str">
            <v>TRIGO</v>
          </cell>
          <cell r="O3264" t="str">
            <v>CARLA RUSCH</v>
          </cell>
          <cell r="P3264" t="str">
            <v>53 9133-1032</v>
          </cell>
          <cell r="R3264" t="str">
            <v>VEGETAL</v>
          </cell>
          <cell r="U3264" t="str">
            <v>carlaruschsls@gmail.com</v>
          </cell>
          <cell r="V3264" t="str">
            <v>Sítio, 1º distrito</v>
          </cell>
          <cell r="W3264" t="str">
            <v>96.170-000</v>
          </cell>
          <cell r="X3264" t="str">
            <v>CONVENCIONAL</v>
          </cell>
        </row>
        <row r="3265">
          <cell r="C3265" t="str">
            <v>17.049/14</v>
          </cell>
          <cell r="D3265" t="str">
            <v>KI DOÇURA</v>
          </cell>
          <cell r="E3265" t="str">
            <v>SÃO LOURENÇO DO SUL</v>
          </cell>
          <cell r="F3265" t="str">
            <v>PELOTAS</v>
          </cell>
          <cell r="G3265">
            <v>41744</v>
          </cell>
          <cell r="H3265" t="str">
            <v>125.112.760.3</v>
          </cell>
          <cell r="I3265">
            <v>0</v>
          </cell>
          <cell r="K3265">
            <v>41744</v>
          </cell>
          <cell r="L3265" t="str">
            <v>PANIFICADOS</v>
          </cell>
          <cell r="M3265" t="str">
            <v>TRIGO</v>
          </cell>
          <cell r="O3265" t="str">
            <v>ELISANGELA NORNBERG RADTKE</v>
          </cell>
          <cell r="P3265" t="str">
            <v>53 8422 3407 / 8435 8682</v>
          </cell>
          <cell r="R3265" t="str">
            <v>VEGETAL</v>
          </cell>
          <cell r="V3265" t="str">
            <v>Campos Quevedos</v>
          </cell>
          <cell r="W3265" t="str">
            <v>96.170-000</v>
          </cell>
          <cell r="X3265" t="str">
            <v>CONVENCIONAL</v>
          </cell>
        </row>
        <row r="3266">
          <cell r="C3266" t="str">
            <v>17.050/14</v>
          </cell>
          <cell r="D3266" t="str">
            <v>APICULTURA TIMM</v>
          </cell>
          <cell r="E3266" t="str">
            <v>SÃO LOURENÇO DO SUL</v>
          </cell>
          <cell r="F3266" t="str">
            <v>PELOTAS</v>
          </cell>
          <cell r="G3266">
            <v>41744</v>
          </cell>
          <cell r="H3266" t="str">
            <v>125.114.746.9</v>
          </cell>
          <cell r="I3266">
            <v>1</v>
          </cell>
          <cell r="J3266">
            <v>44026</v>
          </cell>
          <cell r="K3266">
            <v>44798</v>
          </cell>
          <cell r="L3266" t="str">
            <v>MEL</v>
          </cell>
          <cell r="M3266" t="str">
            <v>APICULTURA</v>
          </cell>
          <cell r="N3266" t="str">
            <v>oficio 6717 - isenção de licenciamento ambiental</v>
          </cell>
          <cell r="O3266" t="str">
            <v>RODRIGO TIMM</v>
          </cell>
          <cell r="P3266" t="str">
            <v>53 98492 1066</v>
          </cell>
          <cell r="R3266" t="str">
            <v>ANIMAL</v>
          </cell>
          <cell r="S3266" t="str">
            <v>SIM</v>
          </cell>
          <cell r="U3266" t="str">
            <v>rodrigolissandratimm@gmail.com</v>
          </cell>
          <cell r="V3266" t="str">
            <v>Estrada Geral Sesmaria, s/nº - 4º Distrito</v>
          </cell>
          <cell r="W3266" t="str">
            <v>96.170-000</v>
          </cell>
          <cell r="X3266" t="str">
            <v>CONVENCIONAL</v>
          </cell>
        </row>
        <row r="3267">
          <cell r="C3267" t="str">
            <v>17.051/13</v>
          </cell>
          <cell r="D3267" t="str">
            <v>DÓRIS COSWIG FISCHER MACEDO</v>
          </cell>
          <cell r="E3267" t="str">
            <v>ARROIO DO PADRE</v>
          </cell>
          <cell r="F3267" t="str">
            <v>PELOTAS</v>
          </cell>
          <cell r="G3267">
            <v>41814</v>
          </cell>
          <cell r="H3267" t="str">
            <v>470.100.948.1</v>
          </cell>
          <cell r="I3267">
            <v>0</v>
          </cell>
          <cell r="K3267">
            <v>41814</v>
          </cell>
          <cell r="L3267" t="str">
            <v>PANIFICADOS - BOLACHAS</v>
          </cell>
          <cell r="M3267" t="str">
            <v>TRIGO</v>
          </cell>
          <cell r="O3267" t="str">
            <v>DÓRIS COSWIG FISCHER</v>
          </cell>
          <cell r="R3267" t="str">
            <v>VEGETAL</v>
          </cell>
          <cell r="V3267" t="str">
            <v>Av. 25 de julho Colônia Progresso</v>
          </cell>
          <cell r="W3267" t="str">
            <v>96.155-000</v>
          </cell>
          <cell r="X3267" t="str">
            <v>CONVENCIONAL</v>
          </cell>
        </row>
        <row r="3268">
          <cell r="C3268" t="str">
            <v>17.052/13</v>
          </cell>
          <cell r="D3268" t="str">
            <v>COOP. DOS PRODUTORES DE MEL DE PEDRO OSÓRIO-COOMELPO</v>
          </cell>
          <cell r="E3268" t="str">
            <v>PEDRO OSÓRIO</v>
          </cell>
          <cell r="F3268" t="str">
            <v>PELOTAS</v>
          </cell>
          <cell r="G3268">
            <v>41463</v>
          </cell>
          <cell r="H3268" t="str">
            <v>092.002.572.2</v>
          </cell>
          <cell r="I3268">
            <v>0</v>
          </cell>
          <cell r="K3268">
            <v>41493</v>
          </cell>
          <cell r="L3268" t="str">
            <v>MEL</v>
          </cell>
          <cell r="M3268" t="str">
            <v>APICULTURA</v>
          </cell>
          <cell r="O3268" t="str">
            <v>MARCOS AURÉLIO VEIGA GIL</v>
          </cell>
          <cell r="P3268" t="str">
            <v>53 9997 6613</v>
          </cell>
          <cell r="R3268" t="str">
            <v>ANIMAL</v>
          </cell>
          <cell r="U3268" t="str">
            <v>coomelpo@bol.com.br</v>
          </cell>
          <cell r="V3268" t="str">
            <v>Estrada do Matarazzo, 2º distrito</v>
          </cell>
          <cell r="W3268" t="str">
            <v>96.360-000</v>
          </cell>
          <cell r="X3268" t="str">
            <v>CONVENCIONAL</v>
          </cell>
        </row>
        <row r="3269">
          <cell r="C3269" t="str">
            <v>17.053/13</v>
          </cell>
          <cell r="D3269" t="str">
            <v>COOPERTURUÇU</v>
          </cell>
          <cell r="E3269" t="str">
            <v>TURUÇU</v>
          </cell>
          <cell r="F3269" t="str">
            <v>PELOTAS</v>
          </cell>
          <cell r="G3269">
            <v>41579</v>
          </cell>
          <cell r="H3269" t="str">
            <v>462.000.246.0</v>
          </cell>
          <cell r="I3269">
            <v>0</v>
          </cell>
          <cell r="K3269">
            <v>41285</v>
          </cell>
          <cell r="L3269" t="str">
            <v>CONSERVAS VEGETAIS E DOCES</v>
          </cell>
          <cell r="M3269" t="str">
            <v>HORTICULTURA</v>
          </cell>
          <cell r="O3269" t="str">
            <v>DÉLIA MARIA SEUS MILBRATH</v>
          </cell>
          <cell r="P3269" t="str">
            <v>53 8132-5191</v>
          </cell>
          <cell r="R3269" t="str">
            <v>VEGETAL</v>
          </cell>
          <cell r="U3269" t="str">
            <v>cooperturuçu@gmail.com</v>
          </cell>
          <cell r="W3269" t="str">
            <v>96.148-000</v>
          </cell>
          <cell r="X3269" t="str">
            <v>ORGÂNICO CERTIFICADO</v>
          </cell>
        </row>
        <row r="3270">
          <cell r="C3270" t="str">
            <v>17.054/13</v>
          </cell>
          <cell r="D3270" t="str">
            <v>SCHIAVON</v>
          </cell>
          <cell r="E3270" t="str">
            <v>PELOTAS</v>
          </cell>
          <cell r="F3270" t="str">
            <v>PELOTAS</v>
          </cell>
          <cell r="G3270">
            <v>41500</v>
          </cell>
          <cell r="H3270" t="str">
            <v>093.110.667.2</v>
          </cell>
          <cell r="I3270">
            <v>1</v>
          </cell>
          <cell r="J3270">
            <v>43097</v>
          </cell>
          <cell r="K3270">
            <v>44733</v>
          </cell>
          <cell r="L3270" t="str">
            <v>SUCO DE UVA E DE PÊSSEGO</v>
          </cell>
          <cell r="M3270" t="str">
            <v>FRUTICULTURA</v>
          </cell>
          <cell r="N3270" t="str">
            <v>Declaração Mun nº 12/2020 (DNILA)</v>
          </cell>
          <cell r="O3270" t="str">
            <v>ÊNIO NILO LUDWIG SCHIAVON</v>
          </cell>
          <cell r="P3270" t="str">
            <v>53 98419 9212</v>
          </cell>
          <cell r="R3270" t="str">
            <v>BEBIDAS</v>
          </cell>
          <cell r="S3270" t="str">
            <v>MAPA</v>
          </cell>
          <cell r="V3270" t="str">
            <v>Colônia São Manoel, s/nº - 8º Distrito</v>
          </cell>
          <cell r="W3270" t="str">
            <v>96.099-020</v>
          </cell>
          <cell r="X3270" t="str">
            <v>ORGÂNICO CERTIFICADO</v>
          </cell>
        </row>
        <row r="3271">
          <cell r="C3271" t="str">
            <v>17.055/13</v>
          </cell>
          <cell r="D3271" t="str">
            <v>COOPAP-COOP. AGROP. DE ARROIO DO PADRE</v>
          </cell>
          <cell r="E3271" t="str">
            <v>ARROIO DO PADRE</v>
          </cell>
          <cell r="F3271" t="str">
            <v>PELOTAS</v>
          </cell>
          <cell r="G3271">
            <v>41500</v>
          </cell>
          <cell r="H3271" t="str">
            <v>470.000.188.6</v>
          </cell>
          <cell r="I3271">
            <v>1</v>
          </cell>
          <cell r="J3271">
            <v>41507</v>
          </cell>
          <cell r="K3271">
            <v>41507</v>
          </cell>
          <cell r="L3271" t="str">
            <v>CEREAIS EMBALADOS</v>
          </cell>
          <cell r="M3271" t="str">
            <v>FEIJÃO, MILHO, SOJA, AMENDOIM</v>
          </cell>
          <cell r="O3271" t="str">
            <v>CARLOS GUSTAVO LAPCHIES</v>
          </cell>
          <cell r="P3271" t="str">
            <v>53 8116 9007 / 8133 1293</v>
          </cell>
          <cell r="R3271" t="str">
            <v>VEGETAL</v>
          </cell>
          <cell r="S3271" t="str">
            <v>SIE (DIPOA)</v>
          </cell>
          <cell r="U3271" t="str">
            <v>carloslapchies@gmail.com</v>
          </cell>
          <cell r="V3271" t="str">
            <v>Avenida 17 de Abril</v>
          </cell>
          <cell r="W3271" t="str">
            <v>96.155-000</v>
          </cell>
          <cell r="X3271" t="str">
            <v>CONVENCIONAL</v>
          </cell>
        </row>
        <row r="3272">
          <cell r="C3272" t="str">
            <v>17.056/13</v>
          </cell>
          <cell r="D3272" t="str">
            <v>COOPAVA - COOPERATIVA DE PRODUÇÃO AGROPECUÁRIA VISTA ALEGRE PIRATINI</v>
          </cell>
          <cell r="E3272" t="str">
            <v>PIRATINI</v>
          </cell>
          <cell r="F3272" t="str">
            <v>PELOTAS</v>
          </cell>
          <cell r="G3272">
            <v>41501</v>
          </cell>
          <cell r="H3272" t="str">
            <v>095.001.122.3</v>
          </cell>
          <cell r="I3272">
            <v>1</v>
          </cell>
          <cell r="J3272">
            <v>42475</v>
          </cell>
          <cell r="K3272">
            <v>44706</v>
          </cell>
          <cell r="L3272" t="str">
            <v>LEITE PASTEURIZADO, QUEIJO, IOGURTE, BEBIDA LÁCTEA</v>
          </cell>
          <cell r="M3272" t="str">
            <v>BOVINOCULTURA DE LEITE</v>
          </cell>
          <cell r="N3272" t="str">
            <v>LO Mun nº 4/2019</v>
          </cell>
          <cell r="O3272" t="str">
            <v>SENO ALCEU BECKER</v>
          </cell>
          <cell r="P3272" t="str">
            <v>53 99703 6049 / 9963 7956</v>
          </cell>
          <cell r="R3272" t="str">
            <v>ANIMAL</v>
          </cell>
          <cell r="S3272" t="str">
            <v>SIE (DIPOA)</v>
          </cell>
          <cell r="U3272" t="str">
            <v>coopavapiratini@gmail.com</v>
          </cell>
          <cell r="V3272" t="str">
            <v>Assentamento Conquista da Liberdade, s/nº - 2º Sub-Distrito</v>
          </cell>
          <cell r="W3272" t="str">
            <v>96.490-000</v>
          </cell>
          <cell r="X3272" t="str">
            <v>CONVENCIONAL</v>
          </cell>
        </row>
        <row r="3273">
          <cell r="C3273" t="str">
            <v>17.057/13</v>
          </cell>
          <cell r="D3273" t="str">
            <v>BRENO DOS SANTOS</v>
          </cell>
          <cell r="E3273" t="str">
            <v>PELOTAS</v>
          </cell>
          <cell r="F3273" t="str">
            <v>PELOTAS</v>
          </cell>
          <cell r="G3273">
            <v>41534</v>
          </cell>
          <cell r="H3273" t="str">
            <v>093.110.356.8</v>
          </cell>
          <cell r="I3273">
            <v>0</v>
          </cell>
          <cell r="K3273">
            <v>41534</v>
          </cell>
          <cell r="L3273" t="str">
            <v>HORTALIÇAS</v>
          </cell>
          <cell r="M3273" t="str">
            <v>HORTICULTURA</v>
          </cell>
          <cell r="O3273" t="str">
            <v>BRENO DOS SANTOS</v>
          </cell>
          <cell r="R3273" t="str">
            <v>VEGETAL</v>
          </cell>
          <cell r="V3273" t="str">
            <v>Colônia Santa Silvana, 6º distr.</v>
          </cell>
          <cell r="W3273" t="str">
            <v>96.110-000</v>
          </cell>
          <cell r="X3273" t="str">
            <v>CONVENCIONAL</v>
          </cell>
        </row>
        <row r="3274">
          <cell r="C3274" t="str">
            <v>17.058/13</v>
          </cell>
          <cell r="D3274" t="str">
            <v>ESPLANADA AVICULTURA</v>
          </cell>
          <cell r="E3274" t="str">
            <v>SÃO LOURENÇO DO SUL</v>
          </cell>
          <cell r="F3274" t="str">
            <v>PELOTAS</v>
          </cell>
          <cell r="G3274">
            <v>41534</v>
          </cell>
          <cell r="H3274" t="str">
            <v>125.008.015.8</v>
          </cell>
          <cell r="I3274">
            <v>0</v>
          </cell>
          <cell r="K3274">
            <v>41534</v>
          </cell>
          <cell r="L3274" t="str">
            <v>FRANGO</v>
          </cell>
          <cell r="M3274" t="str">
            <v>AVICULTURA DE CORTE</v>
          </cell>
          <cell r="O3274" t="str">
            <v>ARIANO BOSENBECKER</v>
          </cell>
          <cell r="P3274" t="str">
            <v>53 9968-9106 / 9837 6135</v>
          </cell>
          <cell r="Q3274" t="str">
            <v>53 3611 8132</v>
          </cell>
          <cell r="R3274" t="str">
            <v>ANIMAL</v>
          </cell>
          <cell r="U3274" t="str">
            <v>adrianobosembecker@hotmail.com</v>
          </cell>
          <cell r="V3274" t="str">
            <v>La. Boa Vista, 6º distr.</v>
          </cell>
          <cell r="W3274" t="str">
            <v>96.170-000</v>
          </cell>
          <cell r="X3274" t="str">
            <v>CONVENCIONAL</v>
          </cell>
        </row>
        <row r="3275">
          <cell r="C3275" t="str">
            <v>17.059/13</v>
          </cell>
          <cell r="D3275" t="str">
            <v>NEIMAR PESCADOS</v>
          </cell>
          <cell r="E3275" t="str">
            <v>TAVARES</v>
          </cell>
          <cell r="F3275" t="str">
            <v>PELOTAS</v>
          </cell>
          <cell r="G3275">
            <v>41548</v>
          </cell>
          <cell r="H3275" t="str">
            <v>243.102.210.7</v>
          </cell>
          <cell r="I3275">
            <v>0</v>
          </cell>
          <cell r="J3275">
            <v>42164</v>
          </cell>
          <cell r="K3275">
            <v>42164</v>
          </cell>
          <cell r="L3275" t="str">
            <v>PESCADO E CAMARÃO</v>
          </cell>
          <cell r="M3275" t="str">
            <v>PESCADOS OU PISCICULTURA</v>
          </cell>
          <cell r="O3275" t="str">
            <v>NEIVA DATINA MACHADO MAIA</v>
          </cell>
          <cell r="P3275" t="str">
            <v>51 9897-3563</v>
          </cell>
          <cell r="R3275" t="str">
            <v>ANIMAL</v>
          </cell>
          <cell r="S3275" t="str">
            <v>SIM</v>
          </cell>
          <cell r="V3275" t="str">
            <v>Capão Comprido</v>
          </cell>
          <cell r="W3275" t="str">
            <v>96.290-000</v>
          </cell>
          <cell r="X3275" t="str">
            <v>CONVENCIONAL</v>
          </cell>
        </row>
        <row r="3276">
          <cell r="C3276" t="str">
            <v>17.060/13</v>
          </cell>
          <cell r="D3276" t="str">
            <v>RUGART BALLER SCHNEIDER</v>
          </cell>
          <cell r="E3276" t="str">
            <v>SÃO LOURENÇO DO SUL</v>
          </cell>
          <cell r="F3276" t="str">
            <v>PELOTAS</v>
          </cell>
          <cell r="G3276">
            <v>41555</v>
          </cell>
          <cell r="H3276" t="str">
            <v>125.115.074.5</v>
          </cell>
          <cell r="I3276">
            <v>0</v>
          </cell>
          <cell r="K3276">
            <v>41496</v>
          </cell>
          <cell r="L3276" t="str">
            <v>PANIFICADOS</v>
          </cell>
          <cell r="M3276" t="str">
            <v>TRIGO</v>
          </cell>
          <cell r="O3276" t="str">
            <v>RUGART BALLER SCHNEIDER</v>
          </cell>
          <cell r="P3276" t="str">
            <v>53 8419-8804</v>
          </cell>
          <cell r="R3276" t="str">
            <v>VEGETAL</v>
          </cell>
          <cell r="V3276" t="str">
            <v>Rincão das Almas, 5º distrito</v>
          </cell>
          <cell r="W3276" t="str">
            <v>96.170-000</v>
          </cell>
          <cell r="X3276" t="str">
            <v>ORGÂNICO CERTIFICADO</v>
          </cell>
        </row>
        <row r="3277">
          <cell r="C3277" t="str">
            <v>17.061/13</v>
          </cell>
          <cell r="D3277" t="str">
            <v>FAMÍLIA SCHEER</v>
          </cell>
          <cell r="E3277" t="str">
            <v>MORRO REDONDO</v>
          </cell>
          <cell r="F3277" t="str">
            <v>PELOTAS</v>
          </cell>
          <cell r="G3277">
            <v>41598</v>
          </cell>
          <cell r="H3277" t="str">
            <v>291.101.120.6</v>
          </cell>
          <cell r="I3277">
            <v>0</v>
          </cell>
          <cell r="K3277">
            <v>45715</v>
          </cell>
          <cell r="L3277" t="str">
            <v>MOLHO DE TOMATE, CONSERVA DE CEBOLA, GELEIA DE UVA</v>
          </cell>
          <cell r="M3277" t="str">
            <v>HORTICULTURA</v>
          </cell>
          <cell r="O3277" t="str">
            <v>MARCIA DENISE RODRIGUES SCHEER</v>
          </cell>
          <cell r="P3277" t="str">
            <v>53 98124 7674</v>
          </cell>
          <cell r="R3277" t="str">
            <v>VEGETAL</v>
          </cell>
          <cell r="V3277" t="str">
            <v>Estrada São Domingos, s/nº</v>
          </cell>
          <cell r="W3277" t="str">
            <v>96.150-000</v>
          </cell>
          <cell r="X3277" t="str">
            <v>ORGÂNICO CERTIFICADO</v>
          </cell>
        </row>
        <row r="3278">
          <cell r="C3278" t="str">
            <v>17.062/13</v>
          </cell>
          <cell r="D3278" t="str">
            <v>ZIRELMA SOMAVILLA BONAZZA FARIAS</v>
          </cell>
          <cell r="E3278" t="str">
            <v>PIRATINI</v>
          </cell>
          <cell r="F3278" t="str">
            <v>PELOTAS</v>
          </cell>
          <cell r="G3278">
            <v>41599</v>
          </cell>
          <cell r="H3278" t="str">
            <v>095.111.018.7</v>
          </cell>
          <cell r="I3278">
            <v>0</v>
          </cell>
          <cell r="K3278">
            <v>41599</v>
          </cell>
          <cell r="L3278" t="str">
            <v xml:space="preserve">LEITE E QUEIJO </v>
          </cell>
          <cell r="M3278" t="str">
            <v>BOVINOCULTURA DE LEITE</v>
          </cell>
          <cell r="O3278" t="str">
            <v>ZIRELMA SOMAVILA BONAZZA FARIAS</v>
          </cell>
          <cell r="P3278" t="str">
            <v>53 9931 5006</v>
          </cell>
          <cell r="R3278" t="str">
            <v>ANIMAL</v>
          </cell>
          <cell r="V3278" t="str">
            <v>Assentamento Santo Antônio</v>
          </cell>
          <cell r="X3278" t="str">
            <v>CONVENCIONAL</v>
          </cell>
        </row>
        <row r="3279">
          <cell r="C3279" t="str">
            <v>17.063/13</v>
          </cell>
          <cell r="D3279" t="str">
            <v>COOPERATIVA UNIÃO</v>
          </cell>
          <cell r="E3279" t="str">
            <v>CANGUÇU</v>
          </cell>
          <cell r="F3279" t="str">
            <v>PELOTAS</v>
          </cell>
          <cell r="G3279">
            <v>41606</v>
          </cell>
          <cell r="H3279" t="str">
            <v>023.005.573.7</v>
          </cell>
          <cell r="I3279">
            <v>1</v>
          </cell>
          <cell r="J3279">
            <v>42991</v>
          </cell>
          <cell r="K3279">
            <v>45515</v>
          </cell>
          <cell r="L3279" t="str">
            <v xml:space="preserve">FARINHA DE MILHO, FEIJÃO, SEMENTES </v>
          </cell>
          <cell r="M3279" t="str">
            <v>MILHO E FEIJÃO</v>
          </cell>
          <cell r="N3279" t="str">
            <v>Declaração de Enquadramento Ambiental (11/10/24)</v>
          </cell>
          <cell r="O3279" t="str">
            <v>CLEU DE AQUINO FERREIRA</v>
          </cell>
          <cell r="P3279" t="str">
            <v>53 99705 3140</v>
          </cell>
          <cell r="R3279" t="str">
            <v>VEGETAL</v>
          </cell>
          <cell r="S3279" t="str">
            <v>VIGILÂNCIA SANITÁRIA</v>
          </cell>
          <cell r="U3279" t="str">
            <v>uniaocooperativa@gmail.com</v>
          </cell>
          <cell r="V3279" t="str">
            <v>Exército Nacional, nº 225 - Centro</v>
          </cell>
          <cell r="W3279" t="str">
            <v>96.600-000</v>
          </cell>
          <cell r="X3279" t="str">
            <v>PARALELA</v>
          </cell>
        </row>
        <row r="3280">
          <cell r="C3280" t="str">
            <v>17.064/13</v>
          </cell>
          <cell r="D3280" t="str">
            <v>JOSÉ SIMÕES MAGALHÃES</v>
          </cell>
          <cell r="E3280" t="str">
            <v>SÃO JOSÉ DO NORTE</v>
          </cell>
          <cell r="F3280" t="str">
            <v>PELOTAS</v>
          </cell>
          <cell r="G3280">
            <v>41606</v>
          </cell>
          <cell r="H3280" t="str">
            <v>122.107.292.4</v>
          </cell>
          <cell r="I3280">
            <v>0</v>
          </cell>
          <cell r="K3280">
            <v>41606</v>
          </cell>
          <cell r="L3280" t="str">
            <v>PEIXE E CAMARÃO</v>
          </cell>
          <cell r="M3280" t="str">
            <v>PESCADOS OU PISCICULTURA</v>
          </cell>
          <cell r="O3280" t="str">
            <v>JOSÉ SIMÕES MAGALHÃES</v>
          </cell>
          <cell r="P3280" t="str">
            <v>53 9963 6943</v>
          </cell>
          <cell r="R3280" t="str">
            <v>ANIMAL</v>
          </cell>
          <cell r="V3280" t="str">
            <v>Estrada do Farol - Pontal da barra</v>
          </cell>
          <cell r="W3280" t="str">
            <v>96.220-000</v>
          </cell>
          <cell r="X3280" t="str">
            <v>ORGÂNICO CERTIFICADO</v>
          </cell>
        </row>
        <row r="3281">
          <cell r="C3281" t="str">
            <v>17.065/13</v>
          </cell>
          <cell r="D3281" t="str">
            <v>ALZIRA RADTKE</v>
          </cell>
          <cell r="E3281" t="str">
            <v>SÃO LOURENÇO DO SUL</v>
          </cell>
          <cell r="F3281" t="str">
            <v>PELOTAS</v>
          </cell>
          <cell r="G3281">
            <v>41606</v>
          </cell>
          <cell r="H3281" t="str">
            <v>125.106.356.7</v>
          </cell>
          <cell r="I3281">
            <v>0</v>
          </cell>
          <cell r="K3281">
            <v>41606</v>
          </cell>
          <cell r="L3281" t="str">
            <v>OVOS</v>
          </cell>
          <cell r="M3281" t="str">
            <v>AVICULTURA DE POSTURA</v>
          </cell>
          <cell r="O3281" t="str">
            <v>ALZIRA RADTKE</v>
          </cell>
          <cell r="P3281" t="str">
            <v>53 9957 4644</v>
          </cell>
          <cell r="R3281" t="str">
            <v>ANIMAL</v>
          </cell>
          <cell r="V3281" t="str">
            <v>Estrada Boqueirão Velho</v>
          </cell>
          <cell r="W3281" t="str">
            <v>96.170-000</v>
          </cell>
          <cell r="X3281" t="str">
            <v>ORGÂNICO NÃO CERTIFICADO</v>
          </cell>
        </row>
        <row r="3282">
          <cell r="C3282" t="str">
            <v>17.066/14</v>
          </cell>
          <cell r="D3282" t="str">
            <v>ASSOCIAÇÃO DOS AGRIC. PRODUT. DE LEITE E DERIVADOS MÃE NATUREZA</v>
          </cell>
          <cell r="E3282" t="str">
            <v>PEDRAS ALTAS</v>
          </cell>
          <cell r="F3282" t="str">
            <v>PELOTAS</v>
          </cell>
          <cell r="G3282">
            <v>41667</v>
          </cell>
          <cell r="H3282" t="str">
            <v>487.000.192.5</v>
          </cell>
          <cell r="I3282">
            <v>1</v>
          </cell>
          <cell r="J3282">
            <v>41816</v>
          </cell>
          <cell r="K3282">
            <v>44718</v>
          </cell>
          <cell r="L3282" t="str">
            <v>LEITE E DERIVADOS</v>
          </cell>
          <cell r="M3282" t="str">
            <v>BOVINOCULTURA DE LEITE</v>
          </cell>
          <cell r="O3282" t="str">
            <v>ELIO VICENTE DE LAZARI</v>
          </cell>
          <cell r="P3282" t="str">
            <v>53 9923 5663</v>
          </cell>
          <cell r="R3282" t="str">
            <v>ANIMAL</v>
          </cell>
          <cell r="S3282" t="str">
            <v>SIE (DIPOA)</v>
          </cell>
          <cell r="V3282" t="str">
            <v>4º distrito</v>
          </cell>
          <cell r="W3282" t="str">
            <v>96.487-000</v>
          </cell>
          <cell r="X3282" t="str">
            <v>CONVENCIONAL</v>
          </cell>
        </row>
        <row r="3283">
          <cell r="C3283" t="str">
            <v>17.067/14</v>
          </cell>
          <cell r="D3283" t="str">
            <v>PESCADOS LUCRÉCIO</v>
          </cell>
          <cell r="E3283" t="str">
            <v>TAVARES</v>
          </cell>
          <cell r="F3283" t="str">
            <v>PELOTAS</v>
          </cell>
          <cell r="G3283">
            <v>41669</v>
          </cell>
          <cell r="H3283" t="str">
            <v>243.102.768.0</v>
          </cell>
          <cell r="I3283">
            <v>1</v>
          </cell>
          <cell r="J3283">
            <v>44000</v>
          </cell>
          <cell r="K3283">
            <v>44718</v>
          </cell>
          <cell r="L3283" t="str">
            <v>CAMARÃO DESCASCADO E PESCADO</v>
          </cell>
          <cell r="M3283" t="str">
            <v>PESCADOS OU PISCICULTURA</v>
          </cell>
          <cell r="N3283" t="str">
            <v xml:space="preserve">LO Nº 006/2020 - DEPARTAMENTO MUNICIPAL DE MEIO AMBIENTE </v>
          </cell>
          <cell r="O3283" t="str">
            <v>JAIR JOAQUIM LUCRÉCIO</v>
          </cell>
          <cell r="P3283" t="str">
            <v>51 9839 7782 / 9985 3378</v>
          </cell>
          <cell r="R3283" t="str">
            <v>ANIMAL</v>
          </cell>
          <cell r="S3283" t="str">
            <v>SIM</v>
          </cell>
          <cell r="V3283" t="str">
            <v>R. Angelino Menegatti, 269, centro</v>
          </cell>
          <cell r="W3283" t="str">
            <v>96.290-000</v>
          </cell>
          <cell r="X3283" t="str">
            <v>CONVENCIONAL</v>
          </cell>
        </row>
        <row r="3284">
          <cell r="C3284" t="str">
            <v>17.068/14</v>
          </cell>
          <cell r="D3284" t="str">
            <v>COOPAMB-COOPERATIVA DOS PRODUTORES AGRICOLAS DO MONTE BONITO</v>
          </cell>
          <cell r="E3284" t="str">
            <v>PELOTAS</v>
          </cell>
          <cell r="F3284" t="str">
            <v>PELOTAS</v>
          </cell>
          <cell r="G3284">
            <v>41669</v>
          </cell>
          <cell r="H3284" t="str">
            <v>093.042.718.1</v>
          </cell>
          <cell r="I3284">
            <v>1</v>
          </cell>
          <cell r="J3284">
            <v>41674</v>
          </cell>
          <cell r="K3284">
            <v>45576</v>
          </cell>
          <cell r="L3284" t="str">
            <v>VEGETAIS MINIMAMENTE PROCESSADOS</v>
          </cell>
          <cell r="M3284" t="str">
            <v>HORTICULTURA</v>
          </cell>
          <cell r="N3284" t="str">
            <v>??</v>
          </cell>
          <cell r="O3284" t="str">
            <v>NILSON SCHEUNEMANN</v>
          </cell>
          <cell r="P3284" t="str">
            <v>53 98102 5262 / 98131 2065</v>
          </cell>
          <cell r="R3284" t="str">
            <v>VEGETAL</v>
          </cell>
          <cell r="S3284" t="str">
            <v>VIGILÂNCIA SANITÁRIA</v>
          </cell>
          <cell r="U3284" t="str">
            <v>produtosdomonte@gmail.com</v>
          </cell>
          <cell r="V3284" t="str">
            <v>Estrada Reservatório Sinott, s/nº - 9º Distrito de Monte Bonito</v>
          </cell>
          <cell r="W3284" t="str">
            <v>96.060-000</v>
          </cell>
          <cell r="X3284" t="str">
            <v>CONVENCIONAL</v>
          </cell>
        </row>
        <row r="3285">
          <cell r="C3285" t="str">
            <v>17.069/14</v>
          </cell>
          <cell r="D3285" t="str">
            <v>GILCE VEIGA DE MORAES</v>
          </cell>
          <cell r="E3285" t="str">
            <v>CANGUÇU</v>
          </cell>
          <cell r="F3285" t="str">
            <v>PELOTAS</v>
          </cell>
          <cell r="G3285">
            <v>41708</v>
          </cell>
          <cell r="H3285" t="str">
            <v>023.108.774.8</v>
          </cell>
          <cell r="I3285">
            <v>0</v>
          </cell>
          <cell r="K3285">
            <v>41915</v>
          </cell>
          <cell r="L3285" t="str">
            <v xml:space="preserve">LEITE E QUEIJO </v>
          </cell>
          <cell r="M3285" t="str">
            <v>BOVINOCULTURA DE LEITE</v>
          </cell>
          <cell r="O3285" t="str">
            <v>GILCE VEIGA DE MORAES</v>
          </cell>
          <cell r="P3285" t="str">
            <v>53 8401 5324</v>
          </cell>
          <cell r="R3285" t="str">
            <v>ANIMAL</v>
          </cell>
          <cell r="V3285" t="str">
            <v>Coxilha dos Silveiras , 1º distrito</v>
          </cell>
          <cell r="W3285" t="str">
            <v>96.600-000</v>
          </cell>
          <cell r="X3285" t="str">
            <v>CONVENCIONAL</v>
          </cell>
        </row>
        <row r="3286">
          <cell r="C3286" t="str">
            <v>17.070/14</v>
          </cell>
          <cell r="D3286" t="str">
            <v>EMBUTIDOS REIS (EMBUTIDOS ALVES)</v>
          </cell>
          <cell r="E3286" t="str">
            <v>CANGUÇU</v>
          </cell>
          <cell r="F3286" t="str">
            <v>PELOTAS</v>
          </cell>
          <cell r="G3286">
            <v>41708</v>
          </cell>
          <cell r="H3286" t="str">
            <v>023.119.585.0</v>
          </cell>
          <cell r="I3286">
            <v>1</v>
          </cell>
          <cell r="J3286">
            <v>43643</v>
          </cell>
          <cell r="K3286">
            <v>44137</v>
          </cell>
          <cell r="L3286" t="str">
            <v>EMBUTIDOS</v>
          </cell>
          <cell r="M3286" t="str">
            <v>SUINOCULTURA</v>
          </cell>
          <cell r="N3286" t="str">
            <v>Nº 503/2015 Declaração de não incidência municipal</v>
          </cell>
          <cell r="O3286" t="str">
            <v>OSMAR REIS ALVES</v>
          </cell>
          <cell r="P3286" t="str">
            <v>53 9952 5127</v>
          </cell>
          <cell r="R3286" t="str">
            <v>ANIMAL</v>
          </cell>
          <cell r="S3286" t="str">
            <v>SIM</v>
          </cell>
          <cell r="T3286" t="str">
            <v>SUSAF-RS</v>
          </cell>
          <cell r="V3286" t="str">
            <v>Paraíso , 3º distrito</v>
          </cell>
          <cell r="W3286" t="str">
            <v>96.600-000</v>
          </cell>
          <cell r="X3286" t="str">
            <v>CONVENCIONAL</v>
          </cell>
        </row>
        <row r="3287">
          <cell r="C3287" t="str">
            <v>17.071/14</v>
          </cell>
          <cell r="D3287" t="str">
            <v>SÍTIO DA DIVERSIDADE</v>
          </cell>
          <cell r="E3287" t="str">
            <v>PELOTAS</v>
          </cell>
          <cell r="G3287">
            <v>41725</v>
          </cell>
          <cell r="H3287" t="str">
            <v>093.115.773.0</v>
          </cell>
          <cell r="I3287">
            <v>0</v>
          </cell>
          <cell r="K3287" t="str">
            <v>DESC</v>
          </cell>
          <cell r="L3287" t="str">
            <v>TEMPERO COMPLETO</v>
          </cell>
          <cell r="M3287" t="str">
            <v>ERVAS DE TEMPEROS, PIMENTA, SALSA, MANJERICÃO</v>
          </cell>
          <cell r="O3287" t="str">
            <v>ELENISE DE MEDEIROS VOSS</v>
          </cell>
          <cell r="P3287" t="str">
            <v>53 8447 2122</v>
          </cell>
          <cell r="R3287" t="str">
            <v>VEGETAL</v>
          </cell>
          <cell r="U3287" t="str">
            <v>elenise@hotmail.com</v>
          </cell>
          <cell r="V3287" t="str">
            <v xml:space="preserve">Colônia Santo Antônio ,7º distr. </v>
          </cell>
          <cell r="W3287" t="str">
            <v>96.145-000</v>
          </cell>
          <cell r="X3287" t="str">
            <v>ORGÂNICO NÃO CERTIFICADO</v>
          </cell>
        </row>
        <row r="3288">
          <cell r="C3288" t="str">
            <v>17.072/14</v>
          </cell>
          <cell r="D3288" t="str">
            <v>TACY BISCOITOS</v>
          </cell>
          <cell r="E3288" t="str">
            <v>TURUÇU</v>
          </cell>
          <cell r="F3288" t="str">
            <v>PELOTAS</v>
          </cell>
          <cell r="G3288">
            <v>41726</v>
          </cell>
          <cell r="H3288" t="str">
            <v>093.044.247.4</v>
          </cell>
          <cell r="I3288">
            <v>1</v>
          </cell>
          <cell r="J3288">
            <v>42509</v>
          </cell>
          <cell r="K3288">
            <v>42509</v>
          </cell>
          <cell r="L3288" t="str">
            <v>PANIFICADOS - BISCOITOS</v>
          </cell>
          <cell r="M3288" t="str">
            <v>TRIGO</v>
          </cell>
          <cell r="N3288" t="str">
            <v>PARECER TÉCNICO Nº 007/2019 - SECRETAIA MUNICIPAL DE SAÚDE, MEIO AMBIENTE, ASSISTENCIA SOCIAL E HABITAÇÃO</v>
          </cell>
          <cell r="O3288" t="str">
            <v>TACIANE PERLEBERG MAILAHN</v>
          </cell>
          <cell r="P3288" t="str">
            <v>53 9106 6462 / 8432 0713</v>
          </cell>
          <cell r="R3288" t="str">
            <v>VEGETAL</v>
          </cell>
          <cell r="S3288" t="str">
            <v>VIGILÂNCIA SANITÁRIA</v>
          </cell>
          <cell r="U3288" t="str">
            <v>tacianep10@gmail.com</v>
          </cell>
          <cell r="V3288" t="str">
            <v>Corrientes</v>
          </cell>
          <cell r="W3288" t="str">
            <v>96.148-000</v>
          </cell>
          <cell r="X3288" t="str">
            <v>CONVENCIONAL</v>
          </cell>
        </row>
        <row r="3289">
          <cell r="C3289" t="str">
            <v>17.073/14</v>
          </cell>
          <cell r="D3289" t="str">
            <v>BISCOITOS E BOLACHAS CASEIRAS DONA LEDA</v>
          </cell>
          <cell r="E3289" t="str">
            <v>CANGUÇU</v>
          </cell>
          <cell r="F3289" t="str">
            <v>PELOTAS</v>
          </cell>
          <cell r="G3289">
            <v>41726</v>
          </cell>
          <cell r="H3289" t="str">
            <v>023.116.372.2</v>
          </cell>
          <cell r="I3289">
            <v>0</v>
          </cell>
          <cell r="K3289">
            <v>41726</v>
          </cell>
          <cell r="L3289" t="str">
            <v>PANIFICADOS - BOLACHAS E BISCOITOS</v>
          </cell>
          <cell r="M3289" t="str">
            <v>TRIGO</v>
          </cell>
          <cell r="O3289" t="str">
            <v>LEDA ACOSTA FOSTER</v>
          </cell>
          <cell r="P3289" t="str">
            <v>53 9947 2613</v>
          </cell>
          <cell r="R3289" t="str">
            <v>VEGETAL</v>
          </cell>
          <cell r="V3289" t="str">
            <v>Cerca de Pedra</v>
          </cell>
          <cell r="W3289" t="str">
            <v>96.600-000</v>
          </cell>
          <cell r="X3289" t="str">
            <v>CONVENCIONAL</v>
          </cell>
        </row>
        <row r="3290">
          <cell r="C3290" t="str">
            <v>17.074/14</v>
          </cell>
          <cell r="D3290" t="str">
            <v>FRIGORÍFICO SÃO JOÃO</v>
          </cell>
          <cell r="E3290" t="str">
            <v>TAVARES</v>
          </cell>
          <cell r="F3290" t="str">
            <v>PELOTAS</v>
          </cell>
          <cell r="G3290">
            <v>41745</v>
          </cell>
          <cell r="H3290" t="str">
            <v>243.102.300.6</v>
          </cell>
          <cell r="I3290">
            <v>0</v>
          </cell>
          <cell r="K3290">
            <v>41745</v>
          </cell>
          <cell r="L3290" t="str">
            <v>CORTES DE CARNE</v>
          </cell>
          <cell r="M3290" t="str">
            <v>BOVINOCULTURA DE CORTE</v>
          </cell>
          <cell r="O3290" t="str">
            <v>SIDMAR NUNES DA COSTA</v>
          </cell>
          <cell r="P3290" t="str">
            <v>51 9917 7551</v>
          </cell>
          <cell r="R3290" t="str">
            <v>VEGETAL</v>
          </cell>
          <cell r="V3290" t="str">
            <v>Estrada do Rodeio, bairro Posto</v>
          </cell>
          <cell r="W3290" t="str">
            <v>96.290-000</v>
          </cell>
          <cell r="X3290" t="str">
            <v>CONVENCIONAL</v>
          </cell>
        </row>
        <row r="3291">
          <cell r="C3291" t="str">
            <v>17.075/14</v>
          </cell>
          <cell r="D3291" t="str">
            <v>ALTAIR DA SILVA BRAGA</v>
          </cell>
          <cell r="E3291" t="str">
            <v>CANGUÇU</v>
          </cell>
          <cell r="F3291" t="str">
            <v>PELOTAS</v>
          </cell>
          <cell r="G3291">
            <v>41788</v>
          </cell>
          <cell r="H3291" t="str">
            <v>023.101.346.9</v>
          </cell>
          <cell r="I3291">
            <v>0</v>
          </cell>
          <cell r="K3291">
            <v>41788</v>
          </cell>
          <cell r="L3291" t="str">
            <v>EMBUTIDOS</v>
          </cell>
          <cell r="M3291" t="str">
            <v>SUINOCULTURA</v>
          </cell>
          <cell r="O3291" t="str">
            <v>ALTAIR DA SILVA BRAGA</v>
          </cell>
          <cell r="R3291" t="str">
            <v>ANIMAL</v>
          </cell>
          <cell r="V3291" t="str">
            <v>Rincão dos Maia, 1º distrito</v>
          </cell>
          <cell r="W3291" t="str">
            <v>96.600-000</v>
          </cell>
          <cell r="X3291" t="str">
            <v>CONVENCIONAL</v>
          </cell>
        </row>
        <row r="3292">
          <cell r="C3292" t="str">
            <v>17.076/14</v>
          </cell>
          <cell r="D3292" t="str">
            <v>MERCADO DOS PICADINHOS</v>
          </cell>
          <cell r="E3292" t="str">
            <v>RIO GRANDE</v>
          </cell>
          <cell r="F3292" t="str">
            <v>PELOTAS</v>
          </cell>
          <cell r="G3292">
            <v>41783</v>
          </cell>
          <cell r="H3292" t="str">
            <v>100.105.538.9</v>
          </cell>
          <cell r="I3292">
            <v>1</v>
          </cell>
          <cell r="J3292">
            <v>45054</v>
          </cell>
          <cell r="K3292">
            <v>45054</v>
          </cell>
          <cell r="L3292" t="str">
            <v>LEGUMES DESCASCADOS E PICADOS, VERDURAS HIGIENIZADAS EMBALADAS, BATATA DOCE ASSADA, KITS DE LEGUMES</v>
          </cell>
          <cell r="M3292" t="str">
            <v>HORTICULTURA</v>
          </cell>
          <cell r="N3292" t="str">
            <v>TI Nº 172/2021</v>
          </cell>
          <cell r="O3292" t="str">
            <v>NARA MARILDE DURO ROPKE</v>
          </cell>
          <cell r="P3292" t="str">
            <v>53 99137 1214</v>
          </cell>
          <cell r="R3292" t="str">
            <v>VEGETAL</v>
          </cell>
          <cell r="S3292" t="str">
            <v>VIGILÂNCIA SANITÁRIA</v>
          </cell>
          <cell r="U3292" t="str">
            <v>naraduro@gmail.com</v>
          </cell>
          <cell r="V3292" t="str">
            <v>Estrada RG 175, Km 11, Nº 1038 - Palma</v>
          </cell>
          <cell r="W3292" t="str">
            <v>96.200-970</v>
          </cell>
          <cell r="X3292" t="str">
            <v>EM TRANSIÇÃO AGROECOLÓGICA</v>
          </cell>
        </row>
        <row r="3293">
          <cell r="C3293" t="str">
            <v>17.077/14</v>
          </cell>
          <cell r="D3293" t="str">
            <v>PESCADOS DO ÁUREO</v>
          </cell>
          <cell r="E3293" t="str">
            <v>RIO GRANDE</v>
          </cell>
          <cell r="F3293" t="str">
            <v>PELOTAS</v>
          </cell>
          <cell r="G3293">
            <v>41814</v>
          </cell>
          <cell r="H3293" t="str">
            <v>100.110.618.8</v>
          </cell>
          <cell r="I3293">
            <v>0</v>
          </cell>
          <cell r="J3293">
            <v>43319</v>
          </cell>
          <cell r="K3293">
            <v>44471</v>
          </cell>
          <cell r="L3293" t="str">
            <v>PESCADOS EM GERAL</v>
          </cell>
          <cell r="M3293" t="str">
            <v>PESCADOS OU PISCICULTURA</v>
          </cell>
          <cell r="O3293" t="str">
            <v>AUREO MOITA DUARTE</v>
          </cell>
          <cell r="R3293" t="str">
            <v>ANIMAL</v>
          </cell>
          <cell r="S3293" t="str">
            <v>SIM</v>
          </cell>
          <cell r="U3293" t="str">
            <v>aureo.duarte@gmail.com</v>
          </cell>
          <cell r="V3293" t="str">
            <v>Rua Dr. João Moreira, 76, Vila da Quinta</v>
          </cell>
          <cell r="W3293" t="str">
            <v>96.200-000</v>
          </cell>
          <cell r="X3293" t="str">
            <v>CONVENCIONAL</v>
          </cell>
        </row>
        <row r="3294">
          <cell r="C3294" t="str">
            <v>17.078/14</v>
          </cell>
          <cell r="D3294" t="str">
            <v>LUCINÉIA BOLOS TORTAS E CUCAS</v>
          </cell>
          <cell r="E3294" t="str">
            <v>SÃO LOURENÇO DO SUL</v>
          </cell>
          <cell r="F3294" t="str">
            <v>PELOTAS</v>
          </cell>
          <cell r="G3294">
            <v>41850</v>
          </cell>
          <cell r="H3294" t="str">
            <v>125.110.425.5</v>
          </cell>
          <cell r="I3294">
            <v>0</v>
          </cell>
          <cell r="K3294">
            <v>41850</v>
          </cell>
          <cell r="L3294" t="str">
            <v>PANIFICADOS</v>
          </cell>
          <cell r="M3294" t="str">
            <v>TRIGO</v>
          </cell>
          <cell r="O3294" t="str">
            <v>LUCINEIA GRIMM PEGLOW</v>
          </cell>
          <cell r="P3294" t="str">
            <v>53 8441 9388 / 9102 3962</v>
          </cell>
          <cell r="R3294" t="str">
            <v>VEGETAL</v>
          </cell>
          <cell r="V3294" t="str">
            <v>Estrada Geral do Rincão dos Azevedos</v>
          </cell>
          <cell r="W3294" t="str">
            <v>96.170-000</v>
          </cell>
          <cell r="X3294" t="str">
            <v>CONVENCIONAL</v>
          </cell>
        </row>
        <row r="3295">
          <cell r="C3295" t="str">
            <v>17.079/14</v>
          </cell>
          <cell r="D3295" t="str">
            <v>DAIANA COITO TEIXEIRA</v>
          </cell>
          <cell r="E3295" t="str">
            <v>RIO GRANDE</v>
          </cell>
          <cell r="F3295" t="str">
            <v>PELOTAS</v>
          </cell>
          <cell r="G3295">
            <v>41891</v>
          </cell>
          <cell r="H3295" t="str">
            <v>100.111.097.5</v>
          </cell>
          <cell r="I3295">
            <v>0</v>
          </cell>
          <cell r="K3295">
            <v>41891</v>
          </cell>
          <cell r="L3295" t="str">
            <v>CONSERVAS, GELÉIAS E FRUTAS CRISTALIZADAS</v>
          </cell>
          <cell r="M3295" t="str">
            <v>FRUTICULTURA E HORTICULTURA</v>
          </cell>
          <cell r="O3295" t="str">
            <v>DAIANA COITO TEIXEIRA</v>
          </cell>
          <cell r="P3295" t="str">
            <v>53 9147 9686 / 9149 9533</v>
          </cell>
          <cell r="R3295" t="str">
            <v>VEGETAL</v>
          </cell>
          <cell r="U3295" t="str">
            <v>lucianovilela10@gmail.com</v>
          </cell>
          <cell r="V3295" t="str">
            <v>BR-392, km 46, Povo Novo, nº 301</v>
          </cell>
          <cell r="W3295" t="str">
            <v>96.200-000</v>
          </cell>
          <cell r="X3295" t="str">
            <v>ORGÂNICO CERTIFICADO</v>
          </cell>
        </row>
        <row r="3296">
          <cell r="C3296" t="str">
            <v>17.080/14</v>
          </cell>
          <cell r="D3296" t="str">
            <v>PE 12 DE JULHO</v>
          </cell>
          <cell r="E3296" t="str">
            <v>CANGUÇU</v>
          </cell>
          <cell r="F3296" t="str">
            <v>PELOTAS</v>
          </cell>
          <cell r="G3296">
            <v>41891</v>
          </cell>
          <cell r="H3296" t="str">
            <v>023.113.899.7</v>
          </cell>
          <cell r="I3296">
            <v>0</v>
          </cell>
          <cell r="K3296">
            <v>41891</v>
          </cell>
          <cell r="L3296" t="str">
            <v>PANIFICADOS</v>
          </cell>
          <cell r="M3296" t="str">
            <v>TRIGO</v>
          </cell>
          <cell r="O3296" t="str">
            <v>IVANIR RISSO PEREIRA</v>
          </cell>
          <cell r="P3296" t="str">
            <v>53 9964 8170 / 9971 8058</v>
          </cell>
          <cell r="R3296" t="str">
            <v>VEGETAL</v>
          </cell>
          <cell r="V3296" t="str">
            <v>5º Distrito</v>
          </cell>
          <cell r="W3296" t="str">
            <v>96.600-000</v>
          </cell>
          <cell r="X3296" t="str">
            <v>ORGÂNICO CERTIFICADO</v>
          </cell>
        </row>
        <row r="3297">
          <cell r="C3297" t="str">
            <v>17.081/14</v>
          </cell>
          <cell r="D3297" t="str">
            <v>PAULO OTTO BERSCH</v>
          </cell>
          <cell r="E3297" t="str">
            <v>CANGUÇU</v>
          </cell>
          <cell r="F3297" t="str">
            <v>PELOTAS</v>
          </cell>
          <cell r="G3297">
            <v>41898</v>
          </cell>
          <cell r="H3297" t="str">
            <v>023.116.668.0</v>
          </cell>
          <cell r="I3297">
            <v>0</v>
          </cell>
          <cell r="K3297">
            <v>41898</v>
          </cell>
          <cell r="L3297" t="str">
            <v>PANIFICADOS</v>
          </cell>
          <cell r="M3297" t="str">
            <v>TRIGO</v>
          </cell>
          <cell r="O3297" t="str">
            <v>PAULA OTTO BERSCH</v>
          </cell>
          <cell r="P3297" t="str">
            <v>53 8405 4651</v>
          </cell>
          <cell r="R3297" t="str">
            <v>VEGETAL</v>
          </cell>
          <cell r="V3297" t="str">
            <v>Bairro Guido Otto</v>
          </cell>
          <cell r="W3297" t="str">
            <v>96.600-000</v>
          </cell>
          <cell r="X3297" t="str">
            <v>ORGÂNICO CERTIFICADO</v>
          </cell>
        </row>
        <row r="3298">
          <cell r="C3298" t="str">
            <v>17.082/14</v>
          </cell>
          <cell r="D3298" t="str">
            <v>NOVA GONÇALVES</v>
          </cell>
          <cell r="E3298" t="str">
            <v>CANGUÇU</v>
          </cell>
          <cell r="F3298" t="str">
            <v>PELOTAS</v>
          </cell>
          <cell r="G3298">
            <v>41928</v>
          </cell>
          <cell r="H3298" t="str">
            <v>023.120.815.4</v>
          </cell>
          <cell r="I3298">
            <v>1</v>
          </cell>
          <cell r="J3298">
            <v>44323</v>
          </cell>
          <cell r="K3298">
            <v>44352</v>
          </cell>
          <cell r="L3298" t="str">
            <v>MELADO, AÇÚCAR MASCAVO, DOCE DE MELANCIA COM MELADO</v>
          </cell>
          <cell r="M3298" t="str">
            <v>CANA-DE-AÇÚCAR</v>
          </cell>
          <cell r="N3298" t="str">
            <v>DILA Mun nº 79/2019</v>
          </cell>
          <cell r="O3298" t="str">
            <v>MÁRCIO KLUG BRAUCH</v>
          </cell>
          <cell r="P3298" t="str">
            <v>53 98479 6481 / 98461 1197 / 98465 2689</v>
          </cell>
          <cell r="R3298" t="str">
            <v>VEGETAL</v>
          </cell>
          <cell r="S3298" t="str">
            <v>VIGILÂNCIA SANITÁRIA</v>
          </cell>
          <cell r="U3298" t="str">
            <v>marciobrauch@gmail.com</v>
          </cell>
          <cell r="V3298" t="str">
            <v>Estrada Nova Gonçalves, s/nº - 2º distrito</v>
          </cell>
          <cell r="W3298" t="str">
            <v>96.600-000</v>
          </cell>
          <cell r="X3298" t="str">
            <v>ORGÂNICO NÃO CERTIFICADO</v>
          </cell>
        </row>
        <row r="3299">
          <cell r="C3299" t="str">
            <v>17.083/14</v>
          </cell>
          <cell r="D3299" t="str">
            <v>DOCE ENCANTO</v>
          </cell>
          <cell r="E3299" t="str">
            <v>SÃO LOURENÇO DO SUL</v>
          </cell>
          <cell r="F3299" t="str">
            <v>PELOTAS</v>
          </cell>
          <cell r="G3299">
            <v>41967</v>
          </cell>
          <cell r="H3299" t="str">
            <v>125.101.667.4</v>
          </cell>
          <cell r="I3299">
            <v>0</v>
          </cell>
          <cell r="K3299">
            <v>41967</v>
          </cell>
          <cell r="L3299" t="str">
            <v>PANIFICADOS - BOLACHAS, TORTAS, PÃES</v>
          </cell>
          <cell r="M3299" t="str">
            <v>TRIGO</v>
          </cell>
          <cell r="O3299" t="str">
            <v>DIVA PAGEL SCHWARTZ</v>
          </cell>
          <cell r="Q3299" t="str">
            <v>53 3611 6116</v>
          </cell>
          <cell r="R3299" t="str">
            <v>VEGETAL</v>
          </cell>
          <cell r="V3299" t="str">
            <v>Picada das Antas</v>
          </cell>
          <cell r="W3299" t="str">
            <v>96.170-000</v>
          </cell>
          <cell r="X3299" t="str">
            <v>CONVENCIONAL</v>
          </cell>
        </row>
        <row r="3300">
          <cell r="C3300" t="str">
            <v>17.084/14</v>
          </cell>
          <cell r="D3300" t="str">
            <v>DE PANIFICADOS</v>
          </cell>
          <cell r="E3300" t="str">
            <v>SÃO LOURENÇO DO SUL</v>
          </cell>
          <cell r="F3300" t="str">
            <v>PELOTAS</v>
          </cell>
          <cell r="G3300">
            <v>41967</v>
          </cell>
          <cell r="H3300" t="str">
            <v>023.121.619.0</v>
          </cell>
          <cell r="I3300">
            <v>0</v>
          </cell>
          <cell r="K3300">
            <v>41967</v>
          </cell>
          <cell r="L3300" t="str">
            <v>PANIFICADOS</v>
          </cell>
          <cell r="M3300" t="str">
            <v>TRIGO</v>
          </cell>
          <cell r="O3300" t="str">
            <v>EVA EZULINA DA SILVA SANTANA</v>
          </cell>
          <cell r="R3300" t="str">
            <v>VEGETAL</v>
          </cell>
          <cell r="V3300" t="str">
            <v>Estrada Passo do Lourenço</v>
          </cell>
          <cell r="W3300" t="str">
            <v>96.170-000</v>
          </cell>
          <cell r="X3300" t="str">
            <v>CONVENCIONAL</v>
          </cell>
        </row>
        <row r="3301">
          <cell r="C3301" t="str">
            <v>17.085/15</v>
          </cell>
          <cell r="D3301" t="str">
            <v>SÍTIO TURUÇU</v>
          </cell>
          <cell r="E3301" t="str">
            <v>TURUÇU</v>
          </cell>
          <cell r="F3301" t="str">
            <v>PELOTAS</v>
          </cell>
          <cell r="G3301">
            <v>42145</v>
          </cell>
          <cell r="H3301" t="str">
            <v>462.101.447.0</v>
          </cell>
          <cell r="I3301">
            <v>0</v>
          </cell>
          <cell r="K3301">
            <v>42145</v>
          </cell>
          <cell r="L3301" t="str">
            <v>CONSRVAS VEGETAIS</v>
          </cell>
          <cell r="M3301" t="str">
            <v>PIMENTA, MORANGO, PEPINO, ABÓBORA, FIGO, CEBOLA</v>
          </cell>
          <cell r="O3301" t="str">
            <v>LUCI REJANE PINZ OLLERMANN</v>
          </cell>
          <cell r="Q3301" t="str">
            <v>53-3805 1816</v>
          </cell>
          <cell r="R3301" t="str">
            <v>VEGETAL</v>
          </cell>
          <cell r="V3301" t="str">
            <v>Colônia Santana</v>
          </cell>
          <cell r="W3301" t="str">
            <v>96.148-000</v>
          </cell>
          <cell r="X3301" t="str">
            <v>CONVENCIONAL</v>
          </cell>
        </row>
        <row r="3302">
          <cell r="C3302" t="str">
            <v>17.086/15</v>
          </cell>
          <cell r="D3302" t="str">
            <v>APIÁRIO TIO HENRIQUE</v>
          </cell>
          <cell r="E3302" t="str">
            <v>SANTA VITÓRIA DO PALMAR</v>
          </cell>
          <cell r="F3302" t="str">
            <v>PELOTAS</v>
          </cell>
          <cell r="G3302">
            <v>42199</v>
          </cell>
          <cell r="H3302" t="str">
            <v>800.235.935.4</v>
          </cell>
          <cell r="I3302">
            <v>1</v>
          </cell>
          <cell r="J3302">
            <v>42417</v>
          </cell>
          <cell r="K3302">
            <v>45576</v>
          </cell>
          <cell r="L3302" t="str">
            <v xml:space="preserve">MEL </v>
          </cell>
          <cell r="M3302" t="str">
            <v>APICULTURA</v>
          </cell>
          <cell r="N3302" t="str">
            <v>DNILA Mun (18/07/22)</v>
          </cell>
          <cell r="O3302" t="str">
            <v>MARCIA CARDOZO GARCIA SANCHEZ</v>
          </cell>
          <cell r="P3302" t="str">
            <v>53 99997 6698</v>
          </cell>
          <cell r="R3302" t="str">
            <v>ANIMAL</v>
          </cell>
          <cell r="S3302" t="str">
            <v>SIM</v>
          </cell>
          <cell r="T3302" t="str">
            <v>SUSAF-RS</v>
          </cell>
          <cell r="U3302" t="str">
            <v>apiariotiohenrique@gmail.com</v>
          </cell>
          <cell r="V3302" t="str">
            <v>Estrada da Canoa, nº 651 - Camilinhos</v>
          </cell>
          <cell r="W3302" t="str">
            <v>96.230-000</v>
          </cell>
          <cell r="X3302" t="str">
            <v>CONVENCIONAL</v>
          </cell>
        </row>
        <row r="3303">
          <cell r="C3303" t="str">
            <v>17.087/15</v>
          </cell>
          <cell r="D3303" t="str">
            <v>QUINTA MARTINS</v>
          </cell>
          <cell r="E3303" t="str">
            <v>PELOTAS</v>
          </cell>
          <cell r="F3303" t="str">
            <v>PELOTAS</v>
          </cell>
          <cell r="G3303">
            <v>42202</v>
          </cell>
          <cell r="H3303" t="str">
            <v>093.038.769.4</v>
          </cell>
          <cell r="I3303">
            <v>1</v>
          </cell>
          <cell r="J3303">
            <v>43549</v>
          </cell>
          <cell r="K3303">
            <v>44727</v>
          </cell>
          <cell r="L3303" t="str">
            <v>BEBIDAS - SUCOS E POLPA DE FRUTAS</v>
          </cell>
          <cell r="M3303" t="str">
            <v>FRUTICULTURA</v>
          </cell>
          <cell r="N3303" t="str">
            <v>Declaração Ambiental n°200/2019</v>
          </cell>
          <cell r="O3303" t="str">
            <v>UBIRAJARA PACHECO MARTINS</v>
          </cell>
          <cell r="P3303" t="str">
            <v>53 98118 4869</v>
          </cell>
          <cell r="R3303" t="str">
            <v>BEBIDAS</v>
          </cell>
          <cell r="S3303" t="str">
            <v>MAPA</v>
          </cell>
          <cell r="U3303" t="str">
            <v>quintamartins@quintamarins.com.br</v>
          </cell>
          <cell r="V3303" t="str">
            <v>Estrada das 3 Figueiras, n° 4.590, 5º distrito de Pelotas</v>
          </cell>
          <cell r="W3303" t="str">
            <v>96.001-970</v>
          </cell>
          <cell r="X3303" t="str">
            <v>CONVENCIONAL</v>
          </cell>
        </row>
        <row r="3304">
          <cell r="C3304" t="str">
            <v>17.088/15</v>
          </cell>
          <cell r="D3304" t="str">
            <v>NAITH PESCADOS</v>
          </cell>
          <cell r="E3304" t="str">
            <v>SÃO JOSÉ DO NORTE</v>
          </cell>
          <cell r="F3304" t="str">
            <v>PELOTAS</v>
          </cell>
          <cell r="G3304">
            <v>42237</v>
          </cell>
          <cell r="H3304" t="str">
            <v>122.111.374.4</v>
          </cell>
          <cell r="I3304">
            <v>1</v>
          </cell>
          <cell r="J3304">
            <v>45005</v>
          </cell>
          <cell r="K3304">
            <v>45005</v>
          </cell>
          <cell r="L3304" t="str">
            <v>CAMARÃO DESCASCADO, FILÉ DE PEIXE E PESCADO EVISCERADO</v>
          </cell>
          <cell r="M3304" t="str">
            <v>PESCADOS OU PISCICULTURA</v>
          </cell>
          <cell r="N3304" t="str">
            <v>LOR 001/2023</v>
          </cell>
          <cell r="O3304" t="str">
            <v>GILNEI VILANOVA JARDIM</v>
          </cell>
          <cell r="P3304" t="str">
            <v>53 9999 9921</v>
          </cell>
          <cell r="R3304" t="str">
            <v>ANIMAL</v>
          </cell>
          <cell r="S3304" t="str">
            <v>SIM</v>
          </cell>
          <cell r="U3304" t="str">
            <v>gilneivilanovajardim@gmail.com</v>
          </cell>
          <cell r="V3304" t="str">
            <v>Rua dos Navegantes nº 90</v>
          </cell>
          <cell r="W3304" t="str">
            <v>96.225-000</v>
          </cell>
          <cell r="X3304" t="str">
            <v>CONVENCIONAL</v>
          </cell>
        </row>
        <row r="3305">
          <cell r="C3305" t="str">
            <v>17.089/15</v>
          </cell>
          <cell r="D3305" t="str">
            <v>VIANA</v>
          </cell>
          <cell r="E3305" t="str">
            <v>SÃO JOSÉ DO NORTE</v>
          </cell>
          <cell r="F3305" t="str">
            <v>PELOTAS</v>
          </cell>
          <cell r="G3305">
            <v>42237</v>
          </cell>
          <cell r="H3305" t="str">
            <v>122.111.019.2</v>
          </cell>
          <cell r="I3305">
            <v>0</v>
          </cell>
          <cell r="K3305">
            <v>45070</v>
          </cell>
          <cell r="L3305" t="str">
            <v>PANIFICADOS - BOLACHA E BORA DE MILHO; ARROZ BENEFICIADO ENSACADO, RAPADURA</v>
          </cell>
          <cell r="M3305" t="str">
            <v>ARROZ, LEITE E MILHO</v>
          </cell>
          <cell r="O3305" t="str">
            <v>VANUZA DA SILVEIRA MACHADO</v>
          </cell>
          <cell r="P3305" t="str">
            <v>53 99966 6206</v>
          </cell>
          <cell r="R3305" t="str">
            <v>VEGETAL</v>
          </cell>
          <cell r="U3305" t="str">
            <v>vanuzasilveiravs1315@gmail.com</v>
          </cell>
          <cell r="V3305" t="str">
            <v>Estrada Capão do Meio , S/N - 3° Distrito</v>
          </cell>
          <cell r="W3305" t="str">
            <v>96.225-000</v>
          </cell>
          <cell r="X3305" t="str">
            <v>CONVENCIONAL</v>
          </cell>
        </row>
        <row r="3306">
          <cell r="C3306" t="str">
            <v>17.090/15</v>
          </cell>
          <cell r="D3306" t="str">
            <v>LEANDRO PINHEIRO GIOLO</v>
          </cell>
          <cell r="E3306" t="str">
            <v>SÃO JOSÉ DO NORTE</v>
          </cell>
          <cell r="F3306" t="str">
            <v>PELOTAS</v>
          </cell>
          <cell r="G3306">
            <v>42262</v>
          </cell>
          <cell r="H3306" t="str">
            <v>122.111.191.1</v>
          </cell>
          <cell r="I3306">
            <v>0</v>
          </cell>
          <cell r="K3306">
            <v>42262</v>
          </cell>
          <cell r="L3306" t="str">
            <v>CAMARÃO DESCASCADO, FILE DE PEIXE</v>
          </cell>
          <cell r="M3306" t="str">
            <v>PESCADOS OU PISCICULTURA</v>
          </cell>
          <cell r="O3306" t="str">
            <v>LEANDRO PINHEIRO GIOLO</v>
          </cell>
          <cell r="P3306" t="str">
            <v>53 99728941</v>
          </cell>
          <cell r="R3306" t="str">
            <v>ANIMAL</v>
          </cell>
          <cell r="V3306" t="str">
            <v>BR-101 Km 09</v>
          </cell>
          <cell r="W3306" t="str">
            <v>96.225-000</v>
          </cell>
          <cell r="X3306" t="str">
            <v>CONVENCIONAL</v>
          </cell>
        </row>
        <row r="3307">
          <cell r="C3307" t="str">
            <v>17.091/15</v>
          </cell>
          <cell r="D3307" t="str">
            <v>CASA AMARELA</v>
          </cell>
          <cell r="E3307" t="str">
            <v>PELOTAS</v>
          </cell>
          <cell r="F3307" t="str">
            <v>PELOTAS</v>
          </cell>
          <cell r="G3307">
            <v>42276</v>
          </cell>
          <cell r="H3307" t="str">
            <v>093.121.358.4</v>
          </cell>
          <cell r="I3307">
            <v>1</v>
          </cell>
          <cell r="J3307">
            <v>43217</v>
          </cell>
          <cell r="K3307">
            <v>44628</v>
          </cell>
          <cell r="L3307" t="str">
            <v>QUEIJO, DOCE DE LEITE, RAPADURA DE LEITE</v>
          </cell>
          <cell r="M3307" t="str">
            <v>BOVINOCULTURA DE LEITE</v>
          </cell>
          <cell r="N3307" t="str">
            <v>Declaração nº 13/2022 (DNILA)</v>
          </cell>
          <cell r="O3307" t="str">
            <v>MARIA DENISE SOUZA IGANSI</v>
          </cell>
          <cell r="P3307" t="str">
            <v>53 81132799 / 81142307</v>
          </cell>
          <cell r="R3307" t="str">
            <v>ANIMAL</v>
          </cell>
          <cell r="S3307" t="str">
            <v>SIM</v>
          </cell>
          <cell r="V3307" t="str">
            <v>Colônia Cerrito Alegre, s/nº - 3º Distrito</v>
          </cell>
          <cell r="W3307" t="str">
            <v>96.105-000</v>
          </cell>
          <cell r="X3307" t="str">
            <v>CONVENCIONAL</v>
          </cell>
        </row>
        <row r="3308">
          <cell r="C3308" t="str">
            <v>17.092/15</v>
          </cell>
          <cell r="D3308" t="str">
            <v>VINHOS NARDELLO</v>
          </cell>
          <cell r="E3308" t="str">
            <v>MORRO REDONDO</v>
          </cell>
          <cell r="F3308" t="str">
            <v>PELOTAS</v>
          </cell>
          <cell r="G3308">
            <v>42276</v>
          </cell>
          <cell r="H3308" t="str">
            <v>291.000.681.0</v>
          </cell>
          <cell r="I3308">
            <v>1</v>
          </cell>
          <cell r="J3308">
            <v>45751</v>
          </cell>
          <cell r="K3308">
            <v>45751</v>
          </cell>
          <cell r="L3308" t="str">
            <v>VINHOS</v>
          </cell>
          <cell r="M3308" t="str">
            <v>VITIVINICULTURA</v>
          </cell>
          <cell r="N3308" t="str">
            <v>DEC 004/2020 DVSMA</v>
          </cell>
          <cell r="O3308" t="str">
            <v>LAUDELINO NARDELLO</v>
          </cell>
          <cell r="P3308" t="str">
            <v>53 98113 4410</v>
          </cell>
          <cell r="Q3308" t="str">
            <v>53 3224 6066</v>
          </cell>
          <cell r="R3308" t="str">
            <v>BEBIDAS</v>
          </cell>
          <cell r="S3308" t="str">
            <v>MAPA</v>
          </cell>
          <cell r="U3308" t="str">
            <v>vinhosnardello@gmail.com</v>
          </cell>
          <cell r="V3308" t="str">
            <v>Colônia São Domingos, S/N</v>
          </cell>
          <cell r="W3308" t="str">
            <v>96.150-000</v>
          </cell>
          <cell r="X3308" t="str">
            <v>CONVENCIONAL</v>
          </cell>
        </row>
        <row r="3309">
          <cell r="C3309" t="str">
            <v>17.093/15</v>
          </cell>
          <cell r="D3309" t="str">
            <v>HITATIÃ VARGAS PUREZA</v>
          </cell>
          <cell r="E3309" t="str">
            <v>CAPÃO DO LEÃO</v>
          </cell>
          <cell r="F3309" t="str">
            <v>PELOTAS</v>
          </cell>
          <cell r="G3309">
            <v>42277</v>
          </cell>
          <cell r="H3309" t="str">
            <v>235.101.248.2</v>
          </cell>
          <cell r="I3309">
            <v>0</v>
          </cell>
          <cell r="K3309">
            <v>42277</v>
          </cell>
          <cell r="L3309" t="str">
            <v>EMBUTIDOS, LINGUIÇA FRESCAL</v>
          </cell>
          <cell r="M3309" t="str">
            <v>SUINOCULTURA E BOVINOCULTURA DE CORTE</v>
          </cell>
          <cell r="O3309" t="str">
            <v>HITATIÃ VARGAS PUREZA</v>
          </cell>
          <cell r="P3309" t="str">
            <v>53 91495840 / 53 81127669</v>
          </cell>
          <cell r="R3309" t="str">
            <v>ANIMAL</v>
          </cell>
          <cell r="V3309" t="str">
            <v>Rua Doutor Eduardo Olindo Sica, nº 351 - bairro Theodosio</v>
          </cell>
          <cell r="W3309" t="str">
            <v>96.160-000</v>
          </cell>
          <cell r="X3309" t="str">
            <v>CONVENCIONAL</v>
          </cell>
        </row>
        <row r="3310">
          <cell r="C3310" t="str">
            <v>17.094/15</v>
          </cell>
          <cell r="D3310" t="str">
            <v>BAGUALITO</v>
          </cell>
          <cell r="E3310" t="str">
            <v>MORRO REDONDO</v>
          </cell>
          <cell r="F3310" t="str">
            <v>PELOTAS</v>
          </cell>
          <cell r="G3310">
            <v>42277</v>
          </cell>
          <cell r="H3310" t="str">
            <v>291.101.732.8</v>
          </cell>
          <cell r="I3310">
            <v>0</v>
          </cell>
          <cell r="K3310">
            <v>42277</v>
          </cell>
          <cell r="L3310" t="str">
            <v>ABÓBORA, BATATA INGLESA, BATATA DOCE, CENOURA, BETERRABA, GOIABA</v>
          </cell>
          <cell r="M3310" t="str">
            <v>HORTICULTURA</v>
          </cell>
          <cell r="N3310" t="str">
            <v>DECLARAÇÃO 006/2020 - DEPARTAMENTO DE VIGILANCIA EM SAUDE E MEIO AMBIENTE</v>
          </cell>
          <cell r="O3310" t="str">
            <v>RENATO DA CONCEIÇÃO ALMEIDA</v>
          </cell>
          <cell r="P3310" t="str">
            <v>53 81164150</v>
          </cell>
          <cell r="R3310" t="str">
            <v>VEGETAL</v>
          </cell>
          <cell r="V3310" t="str">
            <v>Rua Colônia São Domingos s/n</v>
          </cell>
          <cell r="W3310" t="str">
            <v>96.150-000</v>
          </cell>
          <cell r="X3310" t="str">
            <v>ORGÂNICO CERTIFICADO</v>
          </cell>
        </row>
        <row r="3311">
          <cell r="C3311" t="str">
            <v>17.095/15</v>
          </cell>
          <cell r="D3311" t="str">
            <v>ARPASUL - COOPERATIVA DE PEQUENOS AGRICULTORES AGROECOLOGISTAS DA REGIÃO SUL</v>
          </cell>
          <cell r="E3311" t="str">
            <v>CANGUÇU</v>
          </cell>
          <cell r="F3311" t="str">
            <v>PELOTAS</v>
          </cell>
          <cell r="G3311">
            <v>42312</v>
          </cell>
          <cell r="H3311" t="str">
            <v>093.035.458.3</v>
          </cell>
          <cell r="I3311">
            <v>0</v>
          </cell>
          <cell r="K3311">
            <v>42105</v>
          </cell>
          <cell r="L3311" t="str">
            <v>AÇÚCAR MASCAVO, MELADO E SCHIMIER</v>
          </cell>
          <cell r="M3311" t="str">
            <v>CANA-DE-AÇÚCAR, MELANCIA E BATATA-DOCE</v>
          </cell>
          <cell r="O3311" t="str">
            <v>BRENO DUARTE NEITZKE</v>
          </cell>
          <cell r="Q3311" t="str">
            <v>53 3252 2618</v>
          </cell>
          <cell r="R3311" t="str">
            <v>VEGETAL</v>
          </cell>
          <cell r="U3311" t="str">
            <v>arpa.zonasul@gmail.com</v>
          </cell>
          <cell r="V3311" t="str">
            <v>Estrada da Nova Gonçalves, S/N - 2º distrito</v>
          </cell>
          <cell r="W3311" t="str">
            <v>96.600-000</v>
          </cell>
          <cell r="X3311" t="str">
            <v>ORGÂNICO NÃO CERTIFICADO</v>
          </cell>
        </row>
        <row r="3312">
          <cell r="C3312" t="str">
            <v>17.096/15</v>
          </cell>
          <cell r="D3312" t="str">
            <v>ASSOCIAÇÃO PINHEIRENSE DE APICULTORES - APA</v>
          </cell>
          <cell r="E3312" t="str">
            <v>PINHEIRO MACHADO</v>
          </cell>
          <cell r="F3312" t="str">
            <v>PELOTAS</v>
          </cell>
          <cell r="G3312">
            <v>42317</v>
          </cell>
          <cell r="H3312" t="str">
            <v>094.102.250.1</v>
          </cell>
          <cell r="I3312">
            <v>1</v>
          </cell>
          <cell r="J3312">
            <v>44817</v>
          </cell>
          <cell r="K3312">
            <v>44817</v>
          </cell>
          <cell r="L3312" t="str">
            <v>MEL, CERA, PRÓPOLIS</v>
          </cell>
          <cell r="M3312" t="str">
            <v>APICULTURA</v>
          </cell>
          <cell r="N3312" t="str">
            <v>DILA 01/2019 SAMA MUN</v>
          </cell>
          <cell r="O3312" t="str">
            <v>LAERTE ROQUE GARCIA</v>
          </cell>
          <cell r="P3312" t="str">
            <v>53 99975 5858</v>
          </cell>
          <cell r="Q3312" t="str">
            <v>53 3248 1592</v>
          </cell>
          <cell r="R3312" t="str">
            <v>ANIMAL</v>
          </cell>
          <cell r="S3312" t="str">
            <v>SIM</v>
          </cell>
          <cell r="U3312" t="str">
            <v>apaassociacao1@gmail.com</v>
          </cell>
          <cell r="V3312" t="str">
            <v>Estrada Fazenda Santa Maria, 480 - 1º Distrito</v>
          </cell>
          <cell r="W3312" t="str">
            <v>96.470-000</v>
          </cell>
          <cell r="X3312" t="str">
            <v>CONVENCIONAL</v>
          </cell>
        </row>
        <row r="3313">
          <cell r="C3313" t="str">
            <v>17.097/15</v>
          </cell>
          <cell r="D3313" t="str">
            <v>EMBUTIDOS ESCOUTO</v>
          </cell>
          <cell r="E3313" t="str">
            <v>CANGUÇU</v>
          </cell>
          <cell r="F3313" t="str">
            <v>PELOTAS</v>
          </cell>
          <cell r="G3313">
            <v>42333</v>
          </cell>
          <cell r="H3313" t="str">
            <v>023.006.124.9</v>
          </cell>
          <cell r="I3313">
            <v>1</v>
          </cell>
          <cell r="J3313">
            <v>43600</v>
          </cell>
          <cell r="K3313">
            <v>43600</v>
          </cell>
          <cell r="L3313" t="str">
            <v>EMBUTIDOS</v>
          </cell>
          <cell r="M3313" t="str">
            <v>SUINOCULTURA</v>
          </cell>
          <cell r="N3313" t="str">
            <v>DECLARAÇÃO DE ISENÇÃO DE LICENCIAMENTO AMBIENTAL Nº 36/2020 - SMMAU</v>
          </cell>
          <cell r="O3313" t="str">
            <v>ANDRÉ ALTIERES ESCOUTO DA SILVA</v>
          </cell>
          <cell r="P3313" t="str">
            <v>53 8452 3374</v>
          </cell>
          <cell r="R3313" t="str">
            <v>ANIMAL</v>
          </cell>
          <cell r="S3313" t="str">
            <v>SIM</v>
          </cell>
          <cell r="T3313" t="str">
            <v>SUSAF-RS</v>
          </cell>
          <cell r="V3313" t="str">
            <v>Estrada Nova gonçalves, S/N - 2º distrito</v>
          </cell>
          <cell r="W3313" t="str">
            <v>96.600-000</v>
          </cell>
          <cell r="X3313" t="str">
            <v>CONVENCIONAL</v>
          </cell>
        </row>
        <row r="3314">
          <cell r="C3314" t="str">
            <v>17.098/15</v>
          </cell>
          <cell r="D3314" t="str">
            <v>JOÃO FRANCISCO PIRES DA SILVA</v>
          </cell>
          <cell r="E3314" t="str">
            <v>TAVARES</v>
          </cell>
          <cell r="G3314">
            <v>42338</v>
          </cell>
          <cell r="H3314" t="str">
            <v>243.100.100.2</v>
          </cell>
          <cell r="I3314">
            <v>0</v>
          </cell>
          <cell r="K3314" t="str">
            <v>DESC</v>
          </cell>
          <cell r="L3314" t="str">
            <v>FARINHA DE MILHO</v>
          </cell>
          <cell r="M3314" t="str">
            <v>MILHO</v>
          </cell>
          <cell r="O3314" t="str">
            <v>JOÃO FRANCISCO PIRES DA SILVA</v>
          </cell>
          <cell r="R3314" t="str">
            <v>VEGETAL</v>
          </cell>
          <cell r="V3314" t="str">
            <v>Campo da Honra, S/N</v>
          </cell>
          <cell r="W3314" t="str">
            <v>96.290-000</v>
          </cell>
          <cell r="X3314" t="str">
            <v>CONVENCIONAL</v>
          </cell>
        </row>
        <row r="3315">
          <cell r="C3315" t="str">
            <v>17.099/15</v>
          </cell>
          <cell r="D3315" t="str">
            <v>SANTANA</v>
          </cell>
          <cell r="E3315" t="str">
            <v>ARROIO GRANDE</v>
          </cell>
          <cell r="F3315" t="str">
            <v>PELOTAS</v>
          </cell>
          <cell r="G3315">
            <v>42340</v>
          </cell>
          <cell r="H3315" t="str">
            <v>006.104.694.9</v>
          </cell>
          <cell r="I3315">
            <v>0</v>
          </cell>
          <cell r="K3315">
            <v>42047</v>
          </cell>
          <cell r="L3315" t="str">
            <v>LEITE PASTEURIZADO</v>
          </cell>
          <cell r="M3315" t="str">
            <v>BOVINOCULTURA DE LEITE</v>
          </cell>
          <cell r="O3315" t="str">
            <v>SIDNEI MARCOS FILIPINI</v>
          </cell>
          <cell r="Q3315" t="str">
            <v>53 3262 1279</v>
          </cell>
          <cell r="R3315" t="str">
            <v>ANIMAL</v>
          </cell>
          <cell r="V3315" t="str">
            <v>Assentamento Santana, S/N</v>
          </cell>
          <cell r="W3315" t="str">
            <v>96.330-000</v>
          </cell>
          <cell r="X3315" t="str">
            <v>CONVENCIONAL</v>
          </cell>
        </row>
        <row r="3316">
          <cell r="C3316" t="str">
            <v>17.100/16</v>
          </cell>
          <cell r="D3316" t="str">
            <v>LATICÍNIO BOQUEIRÃO</v>
          </cell>
          <cell r="E3316" t="str">
            <v>SANTA VITÓRIA DO PALMAR</v>
          </cell>
          <cell r="F3316" t="str">
            <v>PELOTAS</v>
          </cell>
          <cell r="G3316">
            <v>42396</v>
          </cell>
          <cell r="H3316" t="str">
            <v>111.104.702.0</v>
          </cell>
          <cell r="I3316">
            <v>1</v>
          </cell>
          <cell r="J3316">
            <v>42885</v>
          </cell>
          <cell r="K3316">
            <v>42885</v>
          </cell>
          <cell r="L3316" t="str">
            <v>LEITE PASTEURIZADO</v>
          </cell>
          <cell r="M3316" t="str">
            <v>BOVINOCULTURA DE LEITE</v>
          </cell>
          <cell r="N3316" t="str">
            <v>DECLARAÇÃO DE NÃO INCIDENCIA - UNIDADE DE PROTEÇÃO AMBIENTAL - DEPARTAMENTO DE CONTROLE URBANÍSTICO E AMBIENTAL</v>
          </cell>
          <cell r="O3316" t="str">
            <v>PAULO DA SILVA GOEBEL</v>
          </cell>
          <cell r="P3316" t="str">
            <v>53 99741269 /  8114 4440</v>
          </cell>
          <cell r="R3316" t="str">
            <v>ANIMAL</v>
          </cell>
          <cell r="S3316" t="str">
            <v>SIM</v>
          </cell>
          <cell r="T3316" t="str">
            <v>SUSAF-RS</v>
          </cell>
          <cell r="U3316" t="str">
            <v>paulogoebel@gmail.com</v>
          </cell>
          <cell r="V3316" t="str">
            <v>KM 662 s/n - BR-471</v>
          </cell>
          <cell r="W3316" t="str">
            <v>96.230-000</v>
          </cell>
          <cell r="X3316" t="str">
            <v>CONVENCIONAL</v>
          </cell>
        </row>
        <row r="3317">
          <cell r="C3317" t="str">
            <v>17.101/16</v>
          </cell>
          <cell r="D3317" t="str">
            <v>DA TETÊ</v>
          </cell>
          <cell r="E3317" t="str">
            <v>SÃO LOURENÇO DO SUL</v>
          </cell>
          <cell r="F3317" t="str">
            <v>PELOTAS</v>
          </cell>
          <cell r="G3317">
            <v>42419</v>
          </cell>
          <cell r="H3317" t="str">
            <v>125.114.898.8</v>
          </cell>
          <cell r="I3317">
            <v>0</v>
          </cell>
          <cell r="K3317">
            <v>44760</v>
          </cell>
          <cell r="L3317" t="str">
            <v>PANIFICADOS - PÃES, BOLACHA, CUCA, BROAS</v>
          </cell>
          <cell r="M3317" t="str">
            <v>MILHO E TRIGO</v>
          </cell>
          <cell r="O3317" t="str">
            <v>TEREZINHA DA LUZ DO AMARAL</v>
          </cell>
          <cell r="P3317" t="str">
            <v>53 98452 5584</v>
          </cell>
          <cell r="R3317" t="str">
            <v>VEGETAL</v>
          </cell>
          <cell r="V3317" t="str">
            <v>Santa Isabel, s/n° - 1°Distrito</v>
          </cell>
          <cell r="W3317" t="str">
            <v>96.170-000</v>
          </cell>
          <cell r="X3317" t="str">
            <v>CONVENCIONAL</v>
          </cell>
        </row>
        <row r="3318">
          <cell r="C3318" t="str">
            <v>17.102/16</v>
          </cell>
          <cell r="D3318" t="str">
            <v>NÚCLEO DE CRIADORES DE OVINOS (Cacimbinhas)</v>
          </cell>
          <cell r="E3318" t="str">
            <v>PINHEIRO MACHADO</v>
          </cell>
          <cell r="F3318" t="str">
            <v>PELOTAS</v>
          </cell>
          <cell r="G3318">
            <v>42445</v>
          </cell>
          <cell r="H3318" t="str">
            <v>094.002.040.8</v>
          </cell>
          <cell r="I3318">
            <v>1</v>
          </cell>
          <cell r="J3318">
            <v>42499</v>
          </cell>
          <cell r="K3318">
            <v>42618</v>
          </cell>
          <cell r="L3318" t="str">
            <v>CARNE DE OVELHA E CAPRINO</v>
          </cell>
          <cell r="M3318" t="str">
            <v>OVINOCULTURA E CAPRINOS</v>
          </cell>
          <cell r="O3318" t="str">
            <v>MÁRIO ALFREDO MENDES DE LIMA</v>
          </cell>
          <cell r="P3318" t="str">
            <v>53 9969 1328 / 9994 8782 / 8452 1174</v>
          </cell>
          <cell r="R3318" t="str">
            <v>ANIMAL</v>
          </cell>
          <cell r="S3318" t="str">
            <v>SIM</v>
          </cell>
          <cell r="U3318" t="str">
            <v>nucleovinos@gmail.com</v>
          </cell>
          <cell r="V3318" t="str">
            <v>Rua Israel Azambuja Nº 790</v>
          </cell>
          <cell r="W3318" t="str">
            <v>96.470-000</v>
          </cell>
          <cell r="X3318" t="str">
            <v>CONVENCIONAL</v>
          </cell>
        </row>
        <row r="3319">
          <cell r="C3319" t="str">
            <v>17.103/16</v>
          </cell>
          <cell r="D3319" t="str">
            <v>SUL LEITE</v>
          </cell>
          <cell r="E3319" t="str">
            <v>SANTA VITÓRIA DO PALMAR</v>
          </cell>
          <cell r="F3319" t="str">
            <v>PELOTAS</v>
          </cell>
          <cell r="G3319">
            <v>42493</v>
          </cell>
          <cell r="H3319" t="str">
            <v>111.006.798.1</v>
          </cell>
          <cell r="I3319">
            <v>1</v>
          </cell>
          <cell r="J3319">
            <v>42509</v>
          </cell>
          <cell r="K3319">
            <v>45280</v>
          </cell>
          <cell r="L3319" t="str">
            <v>DOCE DE LEITE</v>
          </cell>
          <cell r="M3319" t="str">
            <v>BOVINOCULTURA DE LEITE</v>
          </cell>
          <cell r="N3319" t="str">
            <v>LOR 062/2023</v>
          </cell>
          <cell r="O3319" t="str">
            <v>VANDERLEI CORREA PEREIRA</v>
          </cell>
          <cell r="Q3319" t="str">
            <v>53 3263 3981 / 3263 3982</v>
          </cell>
          <cell r="R3319" t="str">
            <v>ANIMAL</v>
          </cell>
          <cell r="S3319" t="str">
            <v>SIE (DIPOA)</v>
          </cell>
          <cell r="U3319" t="str">
            <v>sulleite@terra.com.br</v>
          </cell>
          <cell r="V3319" t="str">
            <v>Rua Andradas, 1178 - Sala A - Centro</v>
          </cell>
          <cell r="W3319" t="str">
            <v>96.230-000</v>
          </cell>
          <cell r="X3319" t="str">
            <v>CONVENCIONAL</v>
          </cell>
        </row>
        <row r="3320">
          <cell r="C3320" t="str">
            <v>17.104/16</v>
          </cell>
          <cell r="D3320" t="str">
            <v>PRODUTOS CASEIROS FIGUEIRINHAS</v>
          </cell>
          <cell r="E3320" t="str">
            <v>CAPÃO DO LEÃO</v>
          </cell>
          <cell r="F3320" t="str">
            <v>PELOTAS</v>
          </cell>
          <cell r="G3320">
            <v>42499</v>
          </cell>
          <cell r="H3320" t="str">
            <v>235.001.722.7</v>
          </cell>
          <cell r="I3320">
            <v>0</v>
          </cell>
          <cell r="J3320">
            <v>42604</v>
          </cell>
          <cell r="K3320">
            <v>44471</v>
          </cell>
          <cell r="L3320" t="str">
            <v>PANIFICADOS - BOLACHAS, CUCAS, PAES</v>
          </cell>
          <cell r="M3320" t="str">
            <v>TRIGO</v>
          </cell>
          <cell r="O3320" t="str">
            <v>LILIANE SOARES ALVES</v>
          </cell>
          <cell r="P3320" t="str">
            <v>53 8408 2596</v>
          </cell>
          <cell r="R3320" t="str">
            <v>VEGETAL</v>
          </cell>
          <cell r="S3320" t="str">
            <v>VIGILÂNCIA SANITÁRIA</v>
          </cell>
          <cell r="U3320" t="str">
            <v>produtoscaseirosfigueirinhas@gmail.com</v>
          </cell>
          <cell r="V3320" t="str">
            <v>Estrada Figueirinhas, 4007 - Interior</v>
          </cell>
          <cell r="W3320" t="str">
            <v>96.160-000</v>
          </cell>
          <cell r="X3320" t="str">
            <v>CONVENCIONAL</v>
          </cell>
        </row>
        <row r="3321">
          <cell r="C3321" t="str">
            <v>17.105/16</v>
          </cell>
          <cell r="D3321" t="str">
            <v>FRIGORÍFICO 3 MATOS</v>
          </cell>
          <cell r="E3321" t="str">
            <v>CHUÍ</v>
          </cell>
          <cell r="F3321" t="str">
            <v>PELOTAS</v>
          </cell>
          <cell r="G3321">
            <v>42571</v>
          </cell>
          <cell r="H3321" t="str">
            <v>436.001.746.3</v>
          </cell>
          <cell r="I3321">
            <v>1</v>
          </cell>
          <cell r="J3321">
            <v>42732</v>
          </cell>
          <cell r="K3321">
            <v>42732</v>
          </cell>
          <cell r="L3321" t="str">
            <v>CORTES DE CARNE</v>
          </cell>
          <cell r="M3321" t="str">
            <v>BOVINOCULTURA DE CORTE</v>
          </cell>
          <cell r="O3321" t="str">
            <v>TANISE BORGES SEGÓVIA</v>
          </cell>
          <cell r="P3321" t="str">
            <v>53 9997 1636</v>
          </cell>
          <cell r="R3321" t="str">
            <v>ANIMAL</v>
          </cell>
          <cell r="S3321" t="str">
            <v>SIM</v>
          </cell>
          <cell r="U3321" t="str">
            <v>carlosvereadorpp@hotmail.com</v>
          </cell>
          <cell r="V3321" t="str">
            <v>Km 690 - BR 471</v>
          </cell>
          <cell r="W3321" t="str">
            <v>96.255-000</v>
          </cell>
          <cell r="X3321" t="str">
            <v>CONVENCIONAL</v>
          </cell>
        </row>
        <row r="3322">
          <cell r="C3322" t="str">
            <v>17.106/16</v>
          </cell>
          <cell r="D3322" t="str">
            <v>PRODUTOS DA TERRA</v>
          </cell>
          <cell r="E3322" t="str">
            <v>ARROIO GRANDE</v>
          </cell>
          <cell r="F3322" t="str">
            <v>PELOTAS</v>
          </cell>
          <cell r="G3322">
            <v>42622</v>
          </cell>
          <cell r="H3322" t="str">
            <v>006.104.827.5</v>
          </cell>
          <cell r="I3322">
            <v>0</v>
          </cell>
          <cell r="K3322">
            <v>42622</v>
          </cell>
          <cell r="L3322" t="str">
            <v>DOCES E CONSERVAS VEGETAIS</v>
          </cell>
          <cell r="M3322" t="str">
            <v>HORTICULTURA</v>
          </cell>
          <cell r="O3322" t="str">
            <v>ADRIANA MEIRELES DA SILVA</v>
          </cell>
          <cell r="R3322" t="str">
            <v>VEGETAL</v>
          </cell>
          <cell r="V3322" t="str">
            <v>PA Chasquero / Santa Rosa S/N</v>
          </cell>
          <cell r="W3322" t="str">
            <v>96.330-000</v>
          </cell>
          <cell r="X3322" t="str">
            <v>ORGÂNICO NÃO CERTIFICADO</v>
          </cell>
        </row>
        <row r="3323">
          <cell r="C3323" t="str">
            <v>17.107/16</v>
          </cell>
          <cell r="D3323" t="str">
            <v>COOPANORTE - COOPERATIVA DOS PESCADORES PROFISSIONAIS ARTESANAIS DE SÃO JOSÉ DO NORTE</v>
          </cell>
          <cell r="E3323" t="str">
            <v>SÃO JOSÉ DO NORTE</v>
          </cell>
          <cell r="F3323" t="str">
            <v>PELOTAS</v>
          </cell>
          <cell r="G3323">
            <v>42678</v>
          </cell>
          <cell r="H3323" t="str">
            <v>122.002.795.0</v>
          </cell>
          <cell r="I3323">
            <v>0</v>
          </cell>
          <cell r="J3323">
            <v>43046</v>
          </cell>
          <cell r="K3323">
            <v>44471</v>
          </cell>
          <cell r="L3323" t="str">
            <v>PESCADOS - PEIXE EVISCERADO, FILÉ, CAMARÃO LIMPO, DESCASCADO, DESCABEÇADO</v>
          </cell>
          <cell r="M3323" t="str">
            <v>PESCADOS OU PISCICULTURA</v>
          </cell>
          <cell r="O3323" t="str">
            <v>MARCO SIMÃO  JESUS DE LEMOS</v>
          </cell>
          <cell r="P3323" t="str">
            <v>53 9706 5471</v>
          </cell>
          <cell r="R3323" t="str">
            <v>ANIMAL</v>
          </cell>
          <cell r="S3323" t="str">
            <v>SIM</v>
          </cell>
          <cell r="V3323" t="str">
            <v>Rua Silvério Costa Velho Nº 303 - Comendador Carlos Santos</v>
          </cell>
          <cell r="W3323" t="str">
            <v>96.225-000</v>
          </cell>
          <cell r="X3323" t="str">
            <v>CONVENCIONAL</v>
          </cell>
        </row>
        <row r="3324">
          <cell r="C3324" t="str">
            <v>17.108/16</v>
          </cell>
          <cell r="D3324" t="str">
            <v>VINHOS JOÃO BENTO</v>
          </cell>
          <cell r="E3324" t="str">
            <v>PELOTAS</v>
          </cell>
          <cell r="F3324" t="str">
            <v>PELOTAS</v>
          </cell>
          <cell r="G3324">
            <v>42699</v>
          </cell>
          <cell r="H3324" t="str">
            <v>093.111.658.9</v>
          </cell>
          <cell r="I3324">
            <v>0</v>
          </cell>
          <cell r="J3324">
            <v>43217</v>
          </cell>
          <cell r="K3324">
            <v>44471</v>
          </cell>
          <cell r="L3324" t="str">
            <v>VINHOS</v>
          </cell>
          <cell r="M3324" t="str">
            <v>VITIVINICULTURA</v>
          </cell>
          <cell r="O3324" t="str">
            <v>JOÃO BENTO SCHIAVON DA SILVA</v>
          </cell>
          <cell r="P3324" t="str">
            <v>53 9840 29298</v>
          </cell>
          <cell r="Q3324" t="str">
            <v>53 3224 6115</v>
          </cell>
          <cell r="R3324" t="str">
            <v>BEBIDAS</v>
          </cell>
          <cell r="V3324" t="str">
            <v>Colônia Maciel - 8° distrito</v>
          </cell>
          <cell r="W3324" t="str">
            <v>96.140-000</v>
          </cell>
          <cell r="X3324" t="str">
            <v>CONVENCIONAL</v>
          </cell>
        </row>
        <row r="3325">
          <cell r="C3325" t="str">
            <v>17.109/16</v>
          </cell>
          <cell r="D3325" t="str">
            <v>VINHOS CAMELATO</v>
          </cell>
          <cell r="E3325" t="str">
            <v>PELOTAS</v>
          </cell>
          <cell r="F3325" t="str">
            <v>PELOTAS</v>
          </cell>
          <cell r="G3325">
            <v>42699</v>
          </cell>
          <cell r="H3325" t="str">
            <v>093.106.219.5</v>
          </cell>
          <cell r="I3325">
            <v>1</v>
          </cell>
          <cell r="J3325">
            <v>43551</v>
          </cell>
          <cell r="K3325">
            <v>43551</v>
          </cell>
          <cell r="L3325" t="str">
            <v>VINHOS</v>
          </cell>
          <cell r="M3325" t="str">
            <v>VITIVINICULTURA</v>
          </cell>
          <cell r="N3325" t="str">
            <v>DECLARAÇÃO Nº 13/2020 - SECRETARIA MUNICIPAL DE DESENVOLVIMENTO RURAL</v>
          </cell>
          <cell r="O3325" t="str">
            <v>JORDÃO CAMELATO</v>
          </cell>
          <cell r="Q3325" t="str">
            <v>53 3224 6010</v>
          </cell>
          <cell r="R3325" t="str">
            <v>BEBIDAS</v>
          </cell>
          <cell r="S3325" t="str">
            <v>MAPA</v>
          </cell>
          <cell r="V3325" t="str">
            <v>Colônia Santa Helena S/N</v>
          </cell>
          <cell r="W3325" t="str">
            <v>96.001-970</v>
          </cell>
          <cell r="X3325" t="str">
            <v>CONVENCIONAL</v>
          </cell>
        </row>
        <row r="3326">
          <cell r="C3326" t="str">
            <v>17.110/16</v>
          </cell>
          <cell r="D3326" t="str">
            <v>EDILAINE FIRME MARQUES</v>
          </cell>
          <cell r="E3326" t="str">
            <v>TAVARES</v>
          </cell>
          <cell r="F3326" t="str">
            <v>PELOTAS</v>
          </cell>
          <cell r="G3326">
            <v>42702</v>
          </cell>
          <cell r="H3326" t="str">
            <v>243.103.315.0</v>
          </cell>
          <cell r="I3326">
            <v>0</v>
          </cell>
          <cell r="K3326">
            <v>42702</v>
          </cell>
          <cell r="L3326" t="str">
            <v>FILE DE PEIXE E CAMARAO DESCASCADO</v>
          </cell>
          <cell r="M3326" t="str">
            <v>PESCADOS OU PISCICULTURA</v>
          </cell>
          <cell r="O3326" t="str">
            <v>EDILAINE FIRME MARQUES</v>
          </cell>
          <cell r="R3326" t="str">
            <v>ANIMAL</v>
          </cell>
          <cell r="V3326" t="str">
            <v>Estrada Capão Comprido Nº 4360 - BR-101 - Capão Comprido</v>
          </cell>
          <cell r="W3326" t="str">
            <v>96.290-000</v>
          </cell>
          <cell r="X3326" t="str">
            <v>CONVENCIONAL</v>
          </cell>
        </row>
        <row r="3327">
          <cell r="C3327" t="str">
            <v>17.111/17</v>
          </cell>
          <cell r="D3327" t="str">
            <v>GLEICI SANTOS ANTUNES</v>
          </cell>
          <cell r="E3327" t="str">
            <v>TAVARES</v>
          </cell>
          <cell r="F3327" t="str">
            <v>PELOTAS</v>
          </cell>
          <cell r="G3327">
            <v>42739</v>
          </cell>
          <cell r="H3327" t="str">
            <v>243.103.269.2</v>
          </cell>
          <cell r="I3327">
            <v>0</v>
          </cell>
          <cell r="K3327">
            <v>42826</v>
          </cell>
          <cell r="L3327" t="str">
            <v>LEITE PASTEURIZADO</v>
          </cell>
          <cell r="M3327" t="str">
            <v>BOVINOCULTURA DE LEITE</v>
          </cell>
          <cell r="O3327" t="str">
            <v>GLEICI SANTOS ANTUNES</v>
          </cell>
          <cell r="R3327" t="str">
            <v>ANIMAL</v>
          </cell>
          <cell r="V3327" t="str">
            <v>Estrada Capão Comprido / BR-101 Km 294</v>
          </cell>
          <cell r="W3327" t="str">
            <v>96.290-000</v>
          </cell>
          <cell r="X3327" t="str">
            <v>CONVENCIONAL</v>
          </cell>
        </row>
        <row r="3328">
          <cell r="C3328" t="str">
            <v>17.112/17</v>
          </cell>
          <cell r="D3328" t="str">
            <v>GUNTER TIMM BESKOW</v>
          </cell>
          <cell r="E3328" t="str">
            <v>SÃO LOURENÇO DO SUL</v>
          </cell>
          <cell r="F3328" t="str">
            <v>PELOTAS</v>
          </cell>
          <cell r="G3328">
            <v>42761</v>
          </cell>
          <cell r="H3328" t="str">
            <v>125.118.779.7</v>
          </cell>
          <cell r="I3328">
            <v>1</v>
          </cell>
          <cell r="J3328">
            <v>45139</v>
          </cell>
          <cell r="K3328">
            <v>45139</v>
          </cell>
          <cell r="L3328" t="str">
            <v>SUCO, NECTAR, POLPA</v>
          </cell>
          <cell r="M3328" t="str">
            <v>VITIVINICULTURA E FRUTICULTURA</v>
          </cell>
          <cell r="N3328" t="str">
            <v>DI 043/2018</v>
          </cell>
          <cell r="O3328" t="str">
            <v>GUNTER TIMM BESKOW</v>
          </cell>
          <cell r="P3328" t="str">
            <v>53 9911 66200</v>
          </cell>
          <cell r="R3328" t="str">
            <v>BEBIDAS</v>
          </cell>
          <cell r="S3328" t="str">
            <v>MAPA</v>
          </cell>
          <cell r="U3328" t="str">
            <v>guntertimm@hotmail.com</v>
          </cell>
          <cell r="V3328" t="str">
            <v>Estrada Sesmaria, S/N</v>
          </cell>
          <cell r="W3328" t="str">
            <v>96.170-000</v>
          </cell>
          <cell r="X3328" t="str">
            <v>ORGÂNICO NÃO CERTIFICADO</v>
          </cell>
        </row>
        <row r="3329">
          <cell r="C3329" t="str">
            <v>17.113/17</v>
          </cell>
          <cell r="D3329" t="str">
            <v>MAURI WYSE DUARTE</v>
          </cell>
          <cell r="E3329" t="str">
            <v>SÃO JOSÉ DO NORTE</v>
          </cell>
          <cell r="F3329" t="str">
            <v>PELOTAS</v>
          </cell>
          <cell r="G3329">
            <v>42797</v>
          </cell>
          <cell r="H3329" t="str">
            <v>122.104.369.0</v>
          </cell>
          <cell r="I3329">
            <v>0</v>
          </cell>
          <cell r="K3329">
            <v>42797</v>
          </cell>
          <cell r="L3329" t="str">
            <v>CONSERVAS</v>
          </cell>
          <cell r="M3329" t="str">
            <v>HORTICULTURA</v>
          </cell>
          <cell r="O3329" t="str">
            <v>MAURI WYSE DUARTE</v>
          </cell>
          <cell r="P3329" t="str">
            <v>53 9953 3071 / 9999 9844</v>
          </cell>
          <cell r="R3329" t="str">
            <v>VEGETAL</v>
          </cell>
          <cell r="V3329" t="str">
            <v>Rua Antonio Pereira da Silva, 237</v>
          </cell>
          <cell r="W3329" t="str">
            <v>96.225-000</v>
          </cell>
          <cell r="X3329" t="str">
            <v>CONVENCIONAL</v>
          </cell>
        </row>
        <row r="3330">
          <cell r="C3330" t="str">
            <v>17.114/17</v>
          </cell>
          <cell r="D3330" t="str">
            <v>AMARAL</v>
          </cell>
          <cell r="E3330" t="str">
            <v>SÃO JOSÉ DO NORTE</v>
          </cell>
          <cell r="F3330" t="str">
            <v>PELOTAS</v>
          </cell>
          <cell r="G3330">
            <v>42797</v>
          </cell>
          <cell r="H3330" t="str">
            <v>122.104.869.1</v>
          </cell>
          <cell r="I3330">
            <v>0</v>
          </cell>
          <cell r="K3330">
            <v>42797</v>
          </cell>
          <cell r="L3330" t="str">
            <v>PANIFICADOS - PÃES E BOLOS; CONSERVAS</v>
          </cell>
          <cell r="M3330" t="str">
            <v>TRIGO E HORTICULTURA</v>
          </cell>
          <cell r="O3330" t="str">
            <v>MARIA DE FÁTIMAS DOS SANTOS</v>
          </cell>
          <cell r="P3330" t="str">
            <v>53 98446 5750</v>
          </cell>
          <cell r="R3330" t="str">
            <v>VEGETAL</v>
          </cell>
          <cell r="U3330" t="str">
            <v>elida-sa@hotmail.com</v>
          </cell>
          <cell r="V3330" t="str">
            <v>Rua Lagoão s/n</v>
          </cell>
          <cell r="W3330" t="str">
            <v>96.225-000</v>
          </cell>
          <cell r="X3330" t="str">
            <v>CONVENCIONAL</v>
          </cell>
        </row>
        <row r="3331">
          <cell r="C3331" t="str">
            <v>17.115/17</v>
          </cell>
          <cell r="D3331" t="str">
            <v>AURA VERDE</v>
          </cell>
          <cell r="E3331" t="str">
            <v>PELOTAS</v>
          </cell>
          <cell r="F3331" t="str">
            <v>PELOTAS</v>
          </cell>
          <cell r="G3331">
            <v>42886</v>
          </cell>
          <cell r="H3331" t="str">
            <v>093.120.405.4</v>
          </cell>
          <cell r="I3331">
            <v>1</v>
          </cell>
          <cell r="J3331">
            <v>43217</v>
          </cell>
          <cell r="K3331">
            <v>43217</v>
          </cell>
          <cell r="L3331" t="str">
            <v>CONSERVAS VEGETAIS E DOCES DE FRUTAS</v>
          </cell>
          <cell r="M3331" t="str">
            <v>HORTICULTURA</v>
          </cell>
          <cell r="O3331" t="str">
            <v>HELENA GERVINI CHIES</v>
          </cell>
          <cell r="P3331" t="str">
            <v>53 98107 5212</v>
          </cell>
          <cell r="R3331" t="str">
            <v>VEGETAL</v>
          </cell>
          <cell r="U3331" t="str">
            <v>aguasclarascolonial@gmail.com</v>
          </cell>
          <cell r="V3331" t="str">
            <v>Rua Principal nº 1222 Monte Bonito, 9º distrito</v>
          </cell>
          <cell r="W3331" t="str">
            <v>96.115-970</v>
          </cell>
          <cell r="X3331" t="str">
            <v>ORGÂNICO CERTIFICADO</v>
          </cell>
        </row>
        <row r="3332">
          <cell r="C3332" t="str">
            <v>17.116/17</v>
          </cell>
          <cell r="D3332" t="str">
            <v>COSTA DIAS</v>
          </cell>
          <cell r="E3332" t="str">
            <v>RIO GRANDE</v>
          </cell>
          <cell r="F3332" t="str">
            <v>PELOTAS</v>
          </cell>
          <cell r="G3332">
            <v>42886</v>
          </cell>
          <cell r="H3332" t="str">
            <v>100.104.989.3</v>
          </cell>
          <cell r="I3332">
            <v>1</v>
          </cell>
          <cell r="J3332">
            <v>43945</v>
          </cell>
          <cell r="K3332">
            <v>43945</v>
          </cell>
          <cell r="L3332" t="str">
            <v>VINHO, SUCO E JURUPIGA</v>
          </cell>
          <cell r="M3332" t="str">
            <v>VITIVINICULTURA</v>
          </cell>
          <cell r="N3332" t="str">
            <v>DNILA N° 128/2020 - PEAF DACA</v>
          </cell>
          <cell r="O3332" t="str">
            <v>HERMES DA SILVA DIAS</v>
          </cell>
          <cell r="P3332" t="str">
            <v>53 99170 5707 / 99182 0000</v>
          </cell>
          <cell r="Q3332" t="str">
            <v>53 3237 8030</v>
          </cell>
          <cell r="R3332" t="str">
            <v>BEBIDAS</v>
          </cell>
          <cell r="S3332" t="str">
            <v>MAPA</v>
          </cell>
          <cell r="U3332" t="str">
            <v>jurupigadailha@hotmail.com</v>
          </cell>
          <cell r="V3332" t="str">
            <v>Rua Frederico Albuquerque, nº 375 - Ilha dos Marinheiros</v>
          </cell>
          <cell r="W3332" t="str">
            <v>96.223-000</v>
          </cell>
          <cell r="X3332" t="str">
            <v>CONVENCIONAL</v>
          </cell>
        </row>
        <row r="3333">
          <cell r="C3333" t="str">
            <v>17.117/17</v>
          </cell>
          <cell r="D3333" t="str">
            <v>COOPERATIVA SUL ECOLÓGICA DE AGRICULTORES FAMILIARES</v>
          </cell>
          <cell r="E3333" t="str">
            <v>PELOTAS</v>
          </cell>
          <cell r="F3333" t="str">
            <v>PELOTAS</v>
          </cell>
          <cell r="G3333">
            <v>42894</v>
          </cell>
          <cell r="H3333" t="str">
            <v>093.034.906.7</v>
          </cell>
          <cell r="I3333">
            <v>1</v>
          </cell>
          <cell r="J3333">
            <v>43046</v>
          </cell>
          <cell r="K3333">
            <v>42927</v>
          </cell>
          <cell r="L3333" t="str">
            <v>VEGETAIS MINIMAMENTE PROCESSADOS, CONSERVAS VEGETAIS, DOCES E COMPOTAS</v>
          </cell>
          <cell r="M3333" t="str">
            <v>HORTICULTURA</v>
          </cell>
          <cell r="O3333" t="str">
            <v>MARIGAIANE DE MEDEIROS</v>
          </cell>
          <cell r="P3333" t="str">
            <v>53 981154735</v>
          </cell>
          <cell r="Q3333" t="str">
            <v>53 3028 1300</v>
          </cell>
          <cell r="R3333" t="str">
            <v>VEGETAL</v>
          </cell>
          <cell r="S3333" t="str">
            <v>VIGILÂNCIA SANITÁRIA</v>
          </cell>
          <cell r="U3333" t="str">
            <v>sulecologica@gmail.com</v>
          </cell>
          <cell r="V3333" t="str">
            <v>Rua Barão de Santa Tecla nº 510, centro</v>
          </cell>
          <cell r="W3333" t="str">
            <v>96.010-140</v>
          </cell>
          <cell r="X3333" t="str">
            <v>ORGÂNICO CERTIFICADO</v>
          </cell>
        </row>
        <row r="3334">
          <cell r="C3334" t="str">
            <v>17.118/17</v>
          </cell>
          <cell r="D3334" t="str">
            <v>RENASCER</v>
          </cell>
          <cell r="E3334" t="str">
            <v>PELOTAS</v>
          </cell>
          <cell r="F3334" t="str">
            <v>PELOTAS</v>
          </cell>
          <cell r="G3334">
            <v>42919</v>
          </cell>
          <cell r="H3334" t="str">
            <v>093.115.814.1</v>
          </cell>
          <cell r="I3334">
            <v>1</v>
          </cell>
          <cell r="J3334">
            <v>43287</v>
          </cell>
          <cell r="K3334">
            <v>44694</v>
          </cell>
          <cell r="L3334" t="str">
            <v>OVOS</v>
          </cell>
          <cell r="M3334" t="str">
            <v>AVICULTURA DE POSTURA</v>
          </cell>
          <cell r="N3334" t="str">
            <v>Licença Municipal</v>
          </cell>
          <cell r="O3334" t="str">
            <v>LIANE ÜCKER BÖHMER</v>
          </cell>
          <cell r="P3334" t="str">
            <v>53 98109 3015</v>
          </cell>
          <cell r="R3334" t="str">
            <v>ANIMAL</v>
          </cell>
          <cell r="S3334" t="str">
            <v>SIM</v>
          </cell>
          <cell r="T3334" t="str">
            <v>SUSAF-RS</v>
          </cell>
          <cell r="U3334" t="str">
            <v>agroindustriarenascer@outlook.com</v>
          </cell>
          <cell r="V3334" t="str">
            <v>Colônia Cerrito Alegre, s/nº - 3º Distrito</v>
          </cell>
          <cell r="W3334" t="str">
            <v>96.105-000</v>
          </cell>
          <cell r="X3334" t="str">
            <v>CONVENCIONAL</v>
          </cell>
        </row>
        <row r="3335">
          <cell r="C3335" t="str">
            <v>17.119/17</v>
          </cell>
          <cell r="D3335" t="str">
            <v>GUIOT</v>
          </cell>
          <cell r="E3335" t="str">
            <v>PELOTAS</v>
          </cell>
          <cell r="F3335" t="str">
            <v>PELOTAS</v>
          </cell>
          <cell r="G3335">
            <v>42919</v>
          </cell>
          <cell r="H3335" t="str">
            <v>093.115.140.6</v>
          </cell>
          <cell r="I3335">
            <v>1</v>
          </cell>
          <cell r="J3335">
            <v>43623</v>
          </cell>
          <cell r="K3335">
            <v>44698</v>
          </cell>
          <cell r="L3335" t="str">
            <v>VINHO E SUCO</v>
          </cell>
          <cell r="M3335" t="str">
            <v>VITIVINICULTURA</v>
          </cell>
          <cell r="N3335" t="str">
            <v>DECLARAÇÃO Nº 14/2020 SECRETARIA MUNICIPAL DE DESENVOLVIMENTO RURAL</v>
          </cell>
          <cell r="O3335" t="str">
            <v>ROBER ROSSO GUIOT</v>
          </cell>
          <cell r="P3335" t="str">
            <v>53 984432279</v>
          </cell>
          <cell r="R3335" t="str">
            <v>BEBIDAS</v>
          </cell>
          <cell r="V3335" t="str">
            <v>Estrada Colônia Santo Antônio s/n</v>
          </cell>
          <cell r="W3335" t="str">
            <v>96.146-000</v>
          </cell>
          <cell r="X3335" t="str">
            <v>CONVENCIONAL</v>
          </cell>
        </row>
        <row r="3336">
          <cell r="C3336" t="str">
            <v>17.120/17</v>
          </cell>
          <cell r="D3336" t="str">
            <v>ARTE X HORTA</v>
          </cell>
          <cell r="E3336" t="str">
            <v>HERVAL</v>
          </cell>
          <cell r="F3336" t="str">
            <v>PELOTAS</v>
          </cell>
          <cell r="G3336">
            <v>42990</v>
          </cell>
          <cell r="H3336" t="str">
            <v>061.104.657.1</v>
          </cell>
          <cell r="I3336">
            <v>0</v>
          </cell>
          <cell r="K3336">
            <v>43078</v>
          </cell>
          <cell r="L3336" t="str">
            <v>ABÓBORA, MILHO, BETERRABA, COUVE, CHUCHU, AMORA, MELÃO, MELANCIA, LARANJA, BATATA DOCE E INGLESA, ERVILHJA, CENOURA, MORANGA, PIMENTÃO, TOMATE, PEPINO</v>
          </cell>
          <cell r="M3336" t="str">
            <v>HORTICULTURA</v>
          </cell>
          <cell r="O3336" t="str">
            <v>MARTA INES FERNANDES</v>
          </cell>
          <cell r="R3336" t="str">
            <v>VEGETAL</v>
          </cell>
          <cell r="V3336" t="str">
            <v>Est. Patrocínio, Assentamento São Virgílio s/n</v>
          </cell>
          <cell r="W3336" t="str">
            <v>96.310-000</v>
          </cell>
          <cell r="X3336" t="str">
            <v>ORGÂNICO NÃO CERTIFICADO</v>
          </cell>
        </row>
        <row r="3337">
          <cell r="C3337" t="str">
            <v>17.121/17</v>
          </cell>
          <cell r="D3337" t="str">
            <v>OVONORTE</v>
          </cell>
          <cell r="E3337" t="str">
            <v>SÃO JOSÉ DO NORTE</v>
          </cell>
          <cell r="F3337" t="str">
            <v>PELOTAS</v>
          </cell>
          <cell r="G3337">
            <v>42991</v>
          </cell>
          <cell r="H3337" t="str">
            <v>122.111.667.0</v>
          </cell>
          <cell r="I3337">
            <v>0</v>
          </cell>
          <cell r="K3337">
            <v>42991</v>
          </cell>
          <cell r="L3337" t="str">
            <v>OVOS</v>
          </cell>
          <cell r="M3337" t="str">
            <v>AVICULTURA DE POSTURA</v>
          </cell>
          <cell r="O3337" t="str">
            <v>JEFERSON DA COSTA FARIAS</v>
          </cell>
          <cell r="P3337" t="str">
            <v>53 99969 1257</v>
          </cell>
          <cell r="R3337" t="str">
            <v>ANIMAL</v>
          </cell>
          <cell r="U3337" t="str">
            <v>jefersonfarias0207@gmail.com</v>
          </cell>
          <cell r="V3337" t="str">
            <v>Capão da Areia BR 101 Km 97</v>
          </cell>
          <cell r="W3337" t="str">
            <v>96.225-000</v>
          </cell>
          <cell r="X3337" t="str">
            <v>CONVENCIONAL</v>
          </cell>
        </row>
        <row r="3338">
          <cell r="C3338" t="str">
            <v>17.122/17</v>
          </cell>
          <cell r="D3338" t="str">
            <v>PUPUCA</v>
          </cell>
          <cell r="E3338" t="str">
            <v>SANTANA DA BOA VISTA</v>
          </cell>
          <cell r="F3338" t="str">
            <v>PELOTAS</v>
          </cell>
          <cell r="G3338">
            <v>43039</v>
          </cell>
          <cell r="H3338" t="str">
            <v>222.104.374.4</v>
          </cell>
          <cell r="I3338">
            <v>0</v>
          </cell>
          <cell r="K3338">
            <v>43039</v>
          </cell>
          <cell r="L3338" t="str">
            <v>PANIFICADOS - PAES, BOLINHO DE MILHO, BOLINHO DE NATA, CUCA</v>
          </cell>
          <cell r="M3338" t="str">
            <v>MANDIOCA E TRIGO</v>
          </cell>
          <cell r="O3338" t="str">
            <v>CELECI ROSA DE OLIVEIRA</v>
          </cell>
          <cell r="P3338" t="str">
            <v>53 99940 4674</v>
          </cell>
          <cell r="R3338" t="str">
            <v>VEGETAL</v>
          </cell>
          <cell r="V3338" t="str">
            <v>Estrada Passo do Valeiro</v>
          </cell>
          <cell r="W3338" t="str">
            <v>96.590-000</v>
          </cell>
          <cell r="X3338" t="str">
            <v>CONVENCIONAL</v>
          </cell>
        </row>
        <row r="3339">
          <cell r="C3339" t="str">
            <v>17.123/17</v>
          </cell>
          <cell r="D3339" t="str">
            <v>MARIA HELENA SILVEIRA DA SILVEIRA</v>
          </cell>
          <cell r="E3339" t="str">
            <v>SÃO JOSÉ DO NORTE</v>
          </cell>
          <cell r="F3339" t="str">
            <v>PELOTAS</v>
          </cell>
          <cell r="G3339">
            <v>43081</v>
          </cell>
          <cell r="H3339" t="str">
            <v>122.104.804.7</v>
          </cell>
          <cell r="I3339">
            <v>0</v>
          </cell>
          <cell r="K3339">
            <v>43081</v>
          </cell>
          <cell r="L3339" t="str">
            <v>OVOS</v>
          </cell>
          <cell r="M3339" t="str">
            <v>AVICULTURA DE POSTURA</v>
          </cell>
          <cell r="O3339" t="str">
            <v>MARIA HELENA SILVEIRA DA SILVEIRA</v>
          </cell>
          <cell r="P3339" t="str">
            <v>53 9961 8607 / 9978 9525</v>
          </cell>
          <cell r="R3339" t="str">
            <v>ANIMAL</v>
          </cell>
          <cell r="V3339" t="str">
            <v xml:space="preserve">BR 101, GRAVATÁ, </v>
          </cell>
          <cell r="W3339" t="str">
            <v>96.225-000</v>
          </cell>
          <cell r="X3339" t="str">
            <v>CONVENCIONAL</v>
          </cell>
        </row>
        <row r="3340">
          <cell r="C3340" t="str">
            <v>17.124/17</v>
          </cell>
          <cell r="D3340" t="str">
            <v>ALIMENTOS SUL</v>
          </cell>
          <cell r="E3340" t="str">
            <v>PIRATINI</v>
          </cell>
          <cell r="F3340" t="str">
            <v>PELOTAS</v>
          </cell>
          <cell r="G3340">
            <v>43090</v>
          </cell>
          <cell r="H3340" t="str">
            <v>095.111.316.0</v>
          </cell>
          <cell r="I3340">
            <v>0</v>
          </cell>
          <cell r="K3340">
            <v>43090</v>
          </cell>
          <cell r="L3340" t="str">
            <v>PÊSSEGO, FIGO, MORANGO, BATATA DOCE, ABÓBORA, PEPINO, CENOURA</v>
          </cell>
          <cell r="M3340" t="str">
            <v>HORTICULTURA</v>
          </cell>
          <cell r="O3340" t="str">
            <v>RICARDO PEREIRA GOMES</v>
          </cell>
          <cell r="P3340" t="str">
            <v>53 99932 5600 / 99710 8896</v>
          </cell>
          <cell r="R3340" t="str">
            <v>VEGETAL</v>
          </cell>
          <cell r="V3340" t="str">
            <v>RS 702, 5º Distrito Quilombo da Faxina</v>
          </cell>
          <cell r="W3340" t="str">
            <v>96.490-000</v>
          </cell>
          <cell r="X3340" t="str">
            <v>CONVENCIONAL</v>
          </cell>
        </row>
        <row r="3341">
          <cell r="C3341" t="str">
            <v>17.125/17</v>
          </cell>
          <cell r="D3341" t="str">
            <v>LINGUIÇA DA CAMPANHA</v>
          </cell>
          <cell r="E3341" t="str">
            <v>ARROIO GRANDE</v>
          </cell>
          <cell r="F3341" t="str">
            <v>PELOTAS</v>
          </cell>
          <cell r="G3341">
            <v>43096</v>
          </cell>
          <cell r="H3341" t="str">
            <v>006.004.635.0</v>
          </cell>
          <cell r="I3341">
            <v>1</v>
          </cell>
          <cell r="J3341">
            <v>43096</v>
          </cell>
          <cell r="K3341">
            <v>44797</v>
          </cell>
          <cell r="L3341" t="str">
            <v>LINGUIÇA FRESCAL, LINGUIÇA DEFUMADA</v>
          </cell>
          <cell r="M3341" t="str">
            <v>SUINOCULTURA E BOVINOCULTURA DE CORTE</v>
          </cell>
          <cell r="O3341" t="str">
            <v>NARA LUCIA BORBA XAVIER</v>
          </cell>
          <cell r="P3341" t="str">
            <v>53 99906 1616</v>
          </cell>
          <cell r="R3341" t="str">
            <v>ANIMAL</v>
          </cell>
          <cell r="S3341" t="str">
            <v>SIM</v>
          </cell>
          <cell r="T3341" t="str">
            <v>SUSAF-RS</v>
          </cell>
          <cell r="V3341" t="str">
            <v>Estrada Distrito Airosa Galvão, S/N - Airosa Galvão</v>
          </cell>
          <cell r="W3341" t="str">
            <v>96.330-000</v>
          </cell>
          <cell r="X3341" t="str">
            <v>CONVENCIONAL</v>
          </cell>
        </row>
        <row r="3342">
          <cell r="C3342" t="str">
            <v>17.126/18</v>
          </cell>
          <cell r="D3342" t="str">
            <v>CONFEST</v>
          </cell>
          <cell r="E3342" t="str">
            <v>CANGUÇU</v>
          </cell>
          <cell r="G3342">
            <v>43108</v>
          </cell>
          <cell r="H3342" t="str">
            <v>023.125.186.6</v>
          </cell>
          <cell r="I3342">
            <v>0</v>
          </cell>
          <cell r="K3342" t="str">
            <v>DESC</v>
          </cell>
          <cell r="L3342" t="str">
            <v>PANIFICADOS - PÃES, CUCAS, BISCOITOS</v>
          </cell>
          <cell r="M3342" t="str">
            <v>TRIGO</v>
          </cell>
          <cell r="O3342" t="str">
            <v>NARA RAQUEL BUBOLZ RÖPKE</v>
          </cell>
          <cell r="P3342" t="str">
            <v>53 98468 5710</v>
          </cell>
          <cell r="R3342" t="str">
            <v>VEGETAL</v>
          </cell>
          <cell r="U3342" t="str">
            <v>eleomarlubke@gmail.com</v>
          </cell>
          <cell r="V3342" t="str">
            <v>Iguatemi, 2º Distrito</v>
          </cell>
          <cell r="W3342" t="str">
            <v>96.600-000</v>
          </cell>
          <cell r="X3342" t="str">
            <v>CONVENCIONAL</v>
          </cell>
        </row>
        <row r="3343">
          <cell r="C3343" t="str">
            <v>17.127/18</v>
          </cell>
          <cell r="D3343" t="str">
            <v>DOCES VÔ JORDÃO</v>
          </cell>
          <cell r="E3343" t="str">
            <v>PELOTAS</v>
          </cell>
          <cell r="F3343" t="str">
            <v>PELOTAS</v>
          </cell>
          <cell r="G3343">
            <v>43122</v>
          </cell>
          <cell r="H3343" t="str">
            <v>093.120.547.6</v>
          </cell>
          <cell r="I3343">
            <v>1</v>
          </cell>
          <cell r="J3343">
            <v>45546</v>
          </cell>
          <cell r="K3343">
            <v>45546</v>
          </cell>
          <cell r="L3343" t="str">
            <v>PASSAS DE PÊSSEGO E GOIABA, FIGOS CRISTALIZADOS, MARMELADA BRANCA E LARANJA CRISTALIZADA</v>
          </cell>
          <cell r="M3343" t="str">
            <v>FRUTICULTURA</v>
          </cell>
          <cell r="N3343" t="str">
            <v>DEC 37/2023 SDR/PEL (ATUL. 09/07/24)</v>
          </cell>
          <cell r="O3343" t="str">
            <v>DANIEL SEDREZ COSTA</v>
          </cell>
          <cell r="P3343" t="str">
            <v>53 98437 3522</v>
          </cell>
          <cell r="R3343" t="str">
            <v>VEGETAL</v>
          </cell>
          <cell r="S3343" t="str">
            <v>VIGILÂNCIA SANITÁRIA</v>
          </cell>
          <cell r="U3343" t="str">
            <v>docesvojordao@homail.com</v>
          </cell>
          <cell r="V3343" t="str">
            <v>Estrada Santo Amor, S/N - Monte Bonito -  9º Distrito</v>
          </cell>
          <cell r="W3343" t="str">
            <v>96.140-000</v>
          </cell>
          <cell r="X3343" t="str">
            <v>CONVENCIONAL</v>
          </cell>
        </row>
        <row r="3344">
          <cell r="C3344" t="str">
            <v>17.128/18</v>
          </cell>
          <cell r="D3344" t="str">
            <v>CERENITA ROSA DA SILVA</v>
          </cell>
          <cell r="E3344" t="str">
            <v>CANGUÇU</v>
          </cell>
          <cell r="F3344" t="str">
            <v>PELOTAS</v>
          </cell>
          <cell r="G3344">
            <v>43123</v>
          </cell>
          <cell r="H3344" t="str">
            <v>023.131.499.0</v>
          </cell>
          <cell r="I3344">
            <v>0</v>
          </cell>
          <cell r="K3344">
            <v>43123</v>
          </cell>
          <cell r="L3344" t="str">
            <v>OVOS</v>
          </cell>
          <cell r="M3344" t="str">
            <v>AVICULTURA DE POSTURA</v>
          </cell>
          <cell r="O3344" t="str">
            <v>CERENITA ROSA DA SILVA</v>
          </cell>
          <cell r="P3344" t="str">
            <v>53 99955 5518</v>
          </cell>
          <cell r="R3344" t="str">
            <v>ANIMAL</v>
          </cell>
          <cell r="V3344" t="str">
            <v>Assentamento Pitangueiras - SemFronteiras, s/n, 5º Distrito</v>
          </cell>
          <cell r="W3344" t="str">
            <v>96.600-000</v>
          </cell>
          <cell r="X3344" t="str">
            <v>CONVENCIONAL</v>
          </cell>
        </row>
        <row r="3345">
          <cell r="C3345" t="str">
            <v>17.129/18</v>
          </cell>
          <cell r="D3345" t="str">
            <v>DOCES CROCHEMORE</v>
          </cell>
          <cell r="E3345" t="str">
            <v>PELOTAS</v>
          </cell>
          <cell r="F3345" t="str">
            <v>PELOTAS</v>
          </cell>
          <cell r="G3345">
            <v>43146</v>
          </cell>
          <cell r="H3345" t="str">
            <v>093.120.549.2</v>
          </cell>
          <cell r="I3345">
            <v>1</v>
          </cell>
          <cell r="J3345">
            <v>44573</v>
          </cell>
          <cell r="K3345">
            <v>44420</v>
          </cell>
          <cell r="L3345" t="str">
            <v>DOCES CREMOSOS E EM CALDA, GOIABADA, PESSEGADA</v>
          </cell>
          <cell r="M3345" t="str">
            <v>HORTICULTURA</v>
          </cell>
          <cell r="N3345" t="str">
            <v>Declaração Mun nº 06/2021 (DILA)</v>
          </cell>
          <cell r="O3345" t="str">
            <v>RICARDO ERNESTO CROCHEMORE</v>
          </cell>
          <cell r="P3345" t="str">
            <v>53 98418 0250</v>
          </cell>
          <cell r="R3345" t="str">
            <v>VEGETAL</v>
          </cell>
          <cell r="S3345" t="str">
            <v>VIGILÂNCIA SANITÁRIA</v>
          </cell>
          <cell r="U3345" t="str">
            <v>rickcrochemore@gmail.com</v>
          </cell>
          <cell r="V3345" t="str">
            <v>Colônia Santo Antônio, 4480 - 7º Distrito - Vila Nova</v>
          </cell>
          <cell r="W3345" t="str">
            <v>96.099-030</v>
          </cell>
          <cell r="X3345" t="str">
            <v>CONVENCIONAL</v>
          </cell>
        </row>
        <row r="3346">
          <cell r="C3346" t="str">
            <v>17.130/18</v>
          </cell>
          <cell r="D3346" t="str">
            <v>VILLA VITÓRIA CARNES NOBRES</v>
          </cell>
          <cell r="E3346" t="str">
            <v>SANTA VITÓRIA DO PALMAR</v>
          </cell>
          <cell r="F3346" t="str">
            <v>PELOTAS</v>
          </cell>
          <cell r="G3346">
            <v>43175</v>
          </cell>
          <cell r="H3346" t="str">
            <v>111.009.914.0</v>
          </cell>
          <cell r="I3346">
            <v>1</v>
          </cell>
          <cell r="J3346">
            <v>45443</v>
          </cell>
          <cell r="K3346">
            <v>45443</v>
          </cell>
          <cell r="L3346" t="str">
            <v>EMBUTIDOS</v>
          </cell>
          <cell r="M3346" t="str">
            <v>BOVINOCULTURA, SUINOCULTURA E AVICULTURA</v>
          </cell>
          <cell r="N3346" t="str">
            <v>LO 041/2018 DPMA</v>
          </cell>
          <cell r="O3346" t="str">
            <v>FELIPE ANACKER SILVEIRA LIMA</v>
          </cell>
          <cell r="P3346" t="str">
            <v>53 99975 9581 / 99948 4170</v>
          </cell>
          <cell r="R3346" t="str">
            <v>ANIMAL</v>
          </cell>
          <cell r="S3346" t="str">
            <v>SIM</v>
          </cell>
          <cell r="T3346" t="str">
            <v>SUSAF-RS</v>
          </cell>
          <cell r="U3346" t="str">
            <v>escritoriovillavitoria@gmail.com</v>
          </cell>
          <cell r="V3346" t="str">
            <v>Estrada Derivação BR 471, s/nº, Geribatu - 1º Distrito</v>
          </cell>
          <cell r="W3346" t="str">
            <v>96.230-000</v>
          </cell>
          <cell r="X3346" t="str">
            <v>CONVENCIONAL</v>
          </cell>
        </row>
        <row r="3347">
          <cell r="C3347" t="str">
            <v>17.131/18</v>
          </cell>
          <cell r="D3347" t="str">
            <v>COLONIAL FUNGI</v>
          </cell>
          <cell r="E3347" t="str">
            <v>PELOTAS</v>
          </cell>
          <cell r="F3347" t="str">
            <v>PELOTAS</v>
          </cell>
          <cell r="G3347">
            <v>43237</v>
          </cell>
          <cell r="H3347" t="str">
            <v>093.120.303.1</v>
          </cell>
          <cell r="I3347">
            <v>1</v>
          </cell>
          <cell r="J3347">
            <v>43298</v>
          </cell>
          <cell r="K3347">
            <v>43298</v>
          </cell>
          <cell r="L3347" t="str">
            <v>COGUMELO</v>
          </cell>
          <cell r="M3347" t="str">
            <v>COGUMELOS</v>
          </cell>
          <cell r="N3347" t="str">
            <v>Licença Municipal</v>
          </cell>
          <cell r="O3347" t="str">
            <v>ALEXANDRE ANTUNES BRUM</v>
          </cell>
          <cell r="P3347" t="str">
            <v>53 98403 6069</v>
          </cell>
          <cell r="R3347" t="str">
            <v>VEGETAL</v>
          </cell>
          <cell r="S3347" t="str">
            <v>VIGILÂNCIA SANITÁRIA</v>
          </cell>
          <cell r="U3347" t="str">
            <v>colonialfungi@gmail.com</v>
          </cell>
          <cell r="V3347" t="str">
            <v>Colônia São Manoel, 8º distrito de Pelotas, 7380, Zona Rural de Pelotas</v>
          </cell>
          <cell r="W3347" t="str">
            <v>96.143-090</v>
          </cell>
          <cell r="X3347" t="str">
            <v>ORGÂNICO CERTIFICADO</v>
          </cell>
        </row>
        <row r="3348">
          <cell r="C3348" t="str">
            <v>17.132/18</v>
          </cell>
          <cell r="D3348" t="str">
            <v>DANI</v>
          </cell>
          <cell r="E3348" t="str">
            <v>MORRO REDONDO</v>
          </cell>
          <cell r="F3348" t="str">
            <v>PELOTAS</v>
          </cell>
          <cell r="G3348">
            <v>43237</v>
          </cell>
          <cell r="H3348" t="str">
            <v>291.102.417.0</v>
          </cell>
          <cell r="I3348">
            <v>0</v>
          </cell>
          <cell r="K3348">
            <v>43237</v>
          </cell>
          <cell r="L3348" t="str">
            <v>CONSERVAS</v>
          </cell>
          <cell r="M3348" t="str">
            <v>HORTICULTURA</v>
          </cell>
          <cell r="O3348" t="str">
            <v>ANDRÉA CASTRO NUNES</v>
          </cell>
          <cell r="R3348" t="str">
            <v>VEGETAL</v>
          </cell>
          <cell r="V3348" t="str">
            <v>Estrada do Cerro da Buena, 5378, Açoita Cavalo</v>
          </cell>
          <cell r="W3348" t="str">
            <v>96.150-000</v>
          </cell>
          <cell r="X3348" t="str">
            <v>CONVENCIONAL</v>
          </cell>
        </row>
        <row r="3349">
          <cell r="C3349" t="str">
            <v>17.133/18</v>
          </cell>
          <cell r="D3349" t="str">
            <v>MÁRCIO NEDIR TESSMANN</v>
          </cell>
          <cell r="E3349" t="str">
            <v>SÃO LOURENÇO DO SUL</v>
          </cell>
          <cell r="F3349" t="str">
            <v>PELOTAS</v>
          </cell>
          <cell r="G3349">
            <v>43242</v>
          </cell>
          <cell r="H3349" t="str">
            <v>125.111.766.7</v>
          </cell>
          <cell r="I3349">
            <v>1</v>
          </cell>
          <cell r="J3349">
            <v>43739</v>
          </cell>
          <cell r="K3349">
            <v>43475</v>
          </cell>
          <cell r="L3349" t="str">
            <v>VINHO E SUCO</v>
          </cell>
          <cell r="M3349" t="str">
            <v>VITIVINICULTURA</v>
          </cell>
          <cell r="N3349" t="str">
            <v xml:space="preserve"> DAANI N° 044/2018 - PEAF DACA</v>
          </cell>
          <cell r="O3349" t="str">
            <v>MARCIO NEDIR TESSMANN</v>
          </cell>
          <cell r="P3349" t="str">
            <v>53 98408 9546 / 98419 8848</v>
          </cell>
          <cell r="R3349" t="str">
            <v>BEBIDAS</v>
          </cell>
          <cell r="S3349" t="str">
            <v>MAPA</v>
          </cell>
          <cell r="V3349" t="str">
            <v>Rincão dos Azevedos, s/n</v>
          </cell>
          <cell r="W3349" t="str">
            <v>96.170-000</v>
          </cell>
          <cell r="X3349" t="str">
            <v>CONVENCIONAL</v>
          </cell>
        </row>
        <row r="3350">
          <cell r="C3350" t="str">
            <v>17.134/18</v>
          </cell>
          <cell r="D3350" t="str">
            <v>APICULTURA TATIANE SOARES BONILLA</v>
          </cell>
          <cell r="E3350" t="str">
            <v>PELOTAS</v>
          </cell>
          <cell r="F3350" t="str">
            <v>PELOTAS</v>
          </cell>
          <cell r="G3350">
            <v>43242</v>
          </cell>
          <cell r="H3350" t="str">
            <v>093.116.049.9</v>
          </cell>
          <cell r="I3350">
            <v>0</v>
          </cell>
          <cell r="K3350">
            <v>43242</v>
          </cell>
          <cell r="L3350" t="str">
            <v>MEL, PRÓPOLIS</v>
          </cell>
          <cell r="M3350" t="str">
            <v>APICULTURA</v>
          </cell>
          <cell r="O3350" t="str">
            <v>TATIANE SOARES BONILLA</v>
          </cell>
          <cell r="P3350" t="str">
            <v>53 98115 6093</v>
          </cell>
          <cell r="R3350" t="str">
            <v>ANIMAL</v>
          </cell>
          <cell r="V3350" t="str">
            <v xml:space="preserve">Colônia Monte Bonito"Passo da Tatua" 9º Distrito Pelotas, </v>
          </cell>
          <cell r="W3350" t="str">
            <v>96.115-000</v>
          </cell>
          <cell r="X3350" t="str">
            <v>CONVENCIONAL</v>
          </cell>
        </row>
        <row r="3351">
          <cell r="C3351" t="str">
            <v>17.135/18</v>
          </cell>
          <cell r="D3351" t="str">
            <v>VELLAR MEL DE ABELHAS</v>
          </cell>
          <cell r="E3351" t="str">
            <v>CERRITO</v>
          </cell>
          <cell r="F3351" t="str">
            <v>PELOTAS</v>
          </cell>
          <cell r="G3351">
            <v>43243</v>
          </cell>
          <cell r="H3351" t="str">
            <v>092.103.217.0</v>
          </cell>
          <cell r="I3351">
            <v>1</v>
          </cell>
          <cell r="J3351">
            <v>43375</v>
          </cell>
          <cell r="K3351">
            <v>43141</v>
          </cell>
          <cell r="L3351" t="str">
            <v>MEL</v>
          </cell>
          <cell r="M3351" t="str">
            <v>APICULTURA</v>
          </cell>
          <cell r="N3351" t="str">
            <v>Licença Municipal</v>
          </cell>
          <cell r="O3351" t="str">
            <v>MARIA DE LOURDES SILVA VELLAR</v>
          </cell>
          <cell r="P3351" t="str">
            <v>53 99154 8224</v>
          </cell>
          <cell r="R3351" t="str">
            <v>ANIMAL</v>
          </cell>
          <cell r="S3351" t="str">
            <v>SIM</v>
          </cell>
          <cell r="T3351" t="str">
            <v>SUSAF-RS</v>
          </cell>
          <cell r="U3351" t="str">
            <v>loudesvellar@hotmail.com</v>
          </cell>
          <cell r="V3351" t="str">
            <v>Vereador Oscar Bento, 35, Centro</v>
          </cell>
          <cell r="W3351" t="str">
            <v>96.395-000</v>
          </cell>
          <cell r="X3351" t="str">
            <v>CONVENCIONAL</v>
          </cell>
        </row>
        <row r="3352">
          <cell r="C3352" t="str">
            <v>17.136/18</v>
          </cell>
          <cell r="D3352" t="str">
            <v>DE QUEIJOS BEM ME QUER</v>
          </cell>
          <cell r="E3352" t="str">
            <v>MORRO REDONDO</v>
          </cell>
          <cell r="F3352" t="str">
            <v>PELOTAS</v>
          </cell>
          <cell r="G3352">
            <v>43259</v>
          </cell>
          <cell r="H3352" t="str">
            <v>291.101.069.2</v>
          </cell>
          <cell r="I3352">
            <v>1</v>
          </cell>
          <cell r="J3352">
            <v>44817</v>
          </cell>
          <cell r="K3352">
            <v>44817</v>
          </cell>
          <cell r="L3352" t="str">
            <v>QUEIJO COLONIAL, BEBIDA LACTEA</v>
          </cell>
          <cell r="M3352" t="str">
            <v>BOVINOCULTURA DE LEITE</v>
          </cell>
          <cell r="N3352" t="str">
            <v>DILA MUN</v>
          </cell>
          <cell r="O3352" t="str">
            <v>ANDREA MANKE VIEIRA</v>
          </cell>
          <cell r="P3352" t="str">
            <v>53 98418 7192 / 98415 4264</v>
          </cell>
          <cell r="R3352" t="str">
            <v>ANIMAL</v>
          </cell>
          <cell r="S3352" t="str">
            <v>SIM</v>
          </cell>
          <cell r="U3352" t="str">
            <v>andrea28vieira@hotmail.com</v>
          </cell>
          <cell r="V3352" t="str">
            <v>Estrada Cerro da Buena, s/n</v>
          </cell>
          <cell r="W3352" t="str">
            <v>96.150-000</v>
          </cell>
          <cell r="X3352" t="str">
            <v>CONVENCIONAL</v>
          </cell>
        </row>
        <row r="3353">
          <cell r="C3353" t="str">
            <v>17.137/18</v>
          </cell>
          <cell r="D3353" t="str">
            <v>TENDA COLONIAL</v>
          </cell>
          <cell r="E3353" t="str">
            <v>PELOTAS</v>
          </cell>
          <cell r="G3353">
            <v>43320</v>
          </cell>
          <cell r="H3353" t="str">
            <v>093.120.082.2</v>
          </cell>
          <cell r="I3353">
            <v>0</v>
          </cell>
          <cell r="K3353" t="str">
            <v>DESC</v>
          </cell>
          <cell r="L3353" t="str">
            <v>QUEIJO E DOCE DE LEITE</v>
          </cell>
          <cell r="M3353" t="str">
            <v>BOVINOCULTURA DE LEITE</v>
          </cell>
          <cell r="O3353" t="str">
            <v>CAIRON DE LIMA DUTRA</v>
          </cell>
          <cell r="P3353" t="str">
            <v>53 98144 4123</v>
          </cell>
          <cell r="R3353" t="str">
            <v>ANIMAL</v>
          </cell>
          <cell r="U3353" t="str">
            <v>cairon_lima_@hotmail.com</v>
          </cell>
          <cell r="V3353" t="str">
            <v>Estrada Principal do monte Bonito, 4.200 - 9º Distrito</v>
          </cell>
          <cell r="W3353" t="str">
            <v>96.115-000</v>
          </cell>
          <cell r="X3353" t="str">
            <v>CONVENCIONAL</v>
          </cell>
        </row>
        <row r="3354">
          <cell r="C3354" t="str">
            <v>17.138/18</v>
          </cell>
          <cell r="D3354" t="str">
            <v>REQUINTE DO SABOR</v>
          </cell>
          <cell r="E3354" t="str">
            <v>PELOTAS</v>
          </cell>
          <cell r="F3354" t="str">
            <v>PELOTAS</v>
          </cell>
          <cell r="G3354">
            <v>43334</v>
          </cell>
          <cell r="H3354" t="str">
            <v>093.112.045.4</v>
          </cell>
          <cell r="I3354">
            <v>0</v>
          </cell>
          <cell r="K3354">
            <v>43334</v>
          </cell>
          <cell r="L3354" t="str">
            <v>PANIFICADOS - PÃES, CUCAS, BISCOITOS, BOLOS</v>
          </cell>
          <cell r="M3354" t="str">
            <v>TRIGO</v>
          </cell>
          <cell r="O3354" t="str">
            <v>EGON MARTIN  HELLWIG</v>
          </cell>
          <cell r="P3354" t="str">
            <v>53 98143 1548</v>
          </cell>
          <cell r="R3354" t="str">
            <v>VEGETAL</v>
          </cell>
          <cell r="U3354" t="str">
            <v>egonmhellwig@gmail.com</v>
          </cell>
          <cell r="V3354" t="str">
            <v>Sítio Floresta, 813 - Sede</v>
          </cell>
          <cell r="W3354" t="str">
            <v>96.070-162</v>
          </cell>
          <cell r="X3354" t="str">
            <v>CONVENCIONAL</v>
          </cell>
        </row>
        <row r="3355">
          <cell r="C3355" t="str">
            <v>17.139/18</v>
          </cell>
          <cell r="D3355" t="str">
            <v>TAMBO</v>
          </cell>
          <cell r="E3355" t="str">
            <v>SANTA VITÓRIA DO PALMAR</v>
          </cell>
          <cell r="F3355" t="str">
            <v>PELOTAS</v>
          </cell>
          <cell r="G3355">
            <v>43355</v>
          </cell>
          <cell r="H3355" t="str">
            <v>111.105.222.8</v>
          </cell>
          <cell r="I3355">
            <v>0</v>
          </cell>
          <cell r="K3355">
            <v>43443</v>
          </cell>
          <cell r="L3355" t="str">
            <v>QUEIJO COLONIAL</v>
          </cell>
          <cell r="M3355" t="str">
            <v>BOVINOCULTURA DE LEITE</v>
          </cell>
          <cell r="O3355" t="str">
            <v xml:space="preserve">TANISE VEJA PEREIRA ÁVILA </v>
          </cell>
          <cell r="P3355" t="str">
            <v>53 99976 0577</v>
          </cell>
          <cell r="R3355" t="str">
            <v>ANIMAL</v>
          </cell>
          <cell r="V3355" t="str">
            <v>Estrada Geribatu, s/nº - Distrito Geribatu</v>
          </cell>
          <cell r="W3355" t="str">
            <v>96.230-000</v>
          </cell>
          <cell r="X3355" t="str">
            <v>CONVENCIONAL</v>
          </cell>
        </row>
        <row r="3356">
          <cell r="C3356" t="str">
            <v>17.140/18</v>
          </cell>
          <cell r="D3356" t="str">
            <v>NHANDÚ</v>
          </cell>
          <cell r="E3356" t="str">
            <v>PEDRO OSÓRIO</v>
          </cell>
          <cell r="F3356" t="str">
            <v>PELOTAS</v>
          </cell>
          <cell r="G3356">
            <v>43375</v>
          </cell>
          <cell r="H3356" t="str">
            <v>092.103.194.7</v>
          </cell>
          <cell r="I3356">
            <v>0</v>
          </cell>
          <cell r="K3356">
            <v>43141</v>
          </cell>
          <cell r="L3356" t="str">
            <v>QUEIJO</v>
          </cell>
          <cell r="M3356" t="str">
            <v>BOVINOCULTURA DE LEITE</v>
          </cell>
          <cell r="O3356" t="str">
            <v>IRACEMA DOS SANTOS DA SILVA</v>
          </cell>
          <cell r="R3356" t="str">
            <v>ANIMAL</v>
          </cell>
          <cell r="V3356" t="str">
            <v>Estrada da Palma, s/nº - Distrito Matarazzo</v>
          </cell>
          <cell r="W3356" t="str">
            <v>96.360-000</v>
          </cell>
          <cell r="X3356" t="str">
            <v>CONVENCIONAL</v>
          </cell>
        </row>
        <row r="3357">
          <cell r="C3357" t="str">
            <v>17.141/18</v>
          </cell>
          <cell r="D3357" t="str">
            <v>B &amp; G</v>
          </cell>
          <cell r="E3357" t="str">
            <v>MORRO REDONDO</v>
          </cell>
          <cell r="F3357" t="str">
            <v>PELOTAS</v>
          </cell>
          <cell r="G3357">
            <v>43391</v>
          </cell>
          <cell r="H3357" t="str">
            <v>291.102.049.3</v>
          </cell>
          <cell r="I3357">
            <v>0</v>
          </cell>
          <cell r="K3357">
            <v>43391</v>
          </cell>
          <cell r="L3357" t="str">
            <v>PANIFICADOS</v>
          </cell>
          <cell r="M3357" t="str">
            <v>TRIGO E MILHO</v>
          </cell>
          <cell r="O3357" t="str">
            <v>GENIARA RIBEIRO DA SILVA</v>
          </cell>
          <cell r="P3357" t="str">
            <v>53 98106 5021</v>
          </cell>
          <cell r="R3357" t="str">
            <v>VEGETAL</v>
          </cell>
          <cell r="U3357" t="str">
            <v>geniararibeiro@hotmail.com</v>
          </cell>
          <cell r="V3357" t="str">
            <v>Avenida Jacarandá, nº 255 - Centro</v>
          </cell>
          <cell r="W3357" t="str">
            <v>96.150-000</v>
          </cell>
          <cell r="X3357" t="str">
            <v>EM TRANSIÇÃO AGROECOLÓGICA</v>
          </cell>
        </row>
        <row r="3358">
          <cell r="C3358" t="str">
            <v>17.142/18</v>
          </cell>
          <cell r="D3358" t="str">
            <v>GENESIO PESCADOS</v>
          </cell>
          <cell r="E3358" t="str">
            <v>SÃO JOSÉ DO NORTE</v>
          </cell>
          <cell r="F3358" t="str">
            <v>PELOTAS</v>
          </cell>
          <cell r="G3358">
            <v>43460</v>
          </cell>
          <cell r="H3358" t="str">
            <v>122.105.548.5</v>
          </cell>
          <cell r="I3358">
            <v>0</v>
          </cell>
          <cell r="K3358">
            <v>43460</v>
          </cell>
          <cell r="L3358" t="str">
            <v>CORVINA E TAINHA EVISCERADAS, FILE DE CORVINA, TAINHA EM POSTAS E CAMARÃO DESCASCADO</v>
          </cell>
          <cell r="M3358" t="str">
            <v>PESCADOS OU PISCICULTURA</v>
          </cell>
          <cell r="O3358" t="str">
            <v>GENESIO MINUTO LOPES</v>
          </cell>
          <cell r="P3358" t="str">
            <v>53 99955 2326</v>
          </cell>
          <cell r="R3358" t="str">
            <v>ANIMAL</v>
          </cell>
          <cell r="V3358" t="str">
            <v>Recanto dos Pescadores, s/n, Praia do Mar Grosso</v>
          </cell>
          <cell r="W3358" t="str">
            <v>96.225-000</v>
          </cell>
          <cell r="X3358" t="str">
            <v>CONVENCIONAL</v>
          </cell>
        </row>
        <row r="3359">
          <cell r="C3359" t="str">
            <v>17.143/19</v>
          </cell>
          <cell r="D3359" t="str">
            <v>COOPERATIVA DOS AGRICULTORES FAMILIARES DE MORRO REDONDO - COOPAMOR</v>
          </cell>
          <cell r="E3359" t="str">
            <v>MORRO REDONDO</v>
          </cell>
          <cell r="F3359" t="str">
            <v>PELOTAS</v>
          </cell>
          <cell r="G3359">
            <v>43483</v>
          </cell>
          <cell r="H3359" t="str">
            <v>291.000.671.3</v>
          </cell>
          <cell r="I3359">
            <v>0</v>
          </cell>
          <cell r="K3359">
            <v>43483</v>
          </cell>
          <cell r="L3359" t="str">
            <v>OVOS</v>
          </cell>
          <cell r="M3359" t="str">
            <v>AVICULTURA DE POSTURA</v>
          </cell>
          <cell r="O3359" t="str">
            <v>ABEL DE OLIVEIRA SOARES</v>
          </cell>
          <cell r="P3359" t="str">
            <v>53 98417 6197</v>
          </cell>
          <cell r="R3359" t="str">
            <v>ANIMAL</v>
          </cell>
          <cell r="U3359" t="str">
            <v>coopamor@outlook.com</v>
          </cell>
          <cell r="V3359" t="str">
            <v>Av. dos Pinhais, 266, Centro</v>
          </cell>
          <cell r="W3359" t="str">
            <v>96.150-000</v>
          </cell>
          <cell r="X3359" t="str">
            <v>CONVENCIONAL</v>
          </cell>
        </row>
        <row r="3360">
          <cell r="C3360" t="str">
            <v>17.144/19</v>
          </cell>
          <cell r="D3360" t="str">
            <v>SÍTIO FLOR DE LÍS</v>
          </cell>
          <cell r="E3360" t="str">
            <v>PELOTAS</v>
          </cell>
          <cell r="F3360" t="str">
            <v>PELOTAS</v>
          </cell>
          <cell r="G3360">
            <v>43486</v>
          </cell>
          <cell r="H3360" t="str">
            <v>800.104.802.9</v>
          </cell>
          <cell r="I3360">
            <v>1</v>
          </cell>
          <cell r="J3360">
            <v>44069</v>
          </cell>
          <cell r="K3360">
            <v>44069</v>
          </cell>
          <cell r="L3360" t="str">
            <v>PANIFICADOS - CUCAS, BOLOS, PÃES, BISCOITOS</v>
          </cell>
          <cell r="M3360" t="str">
            <v>MILHO</v>
          </cell>
          <cell r="N3360" t="str">
            <v>Declaração nº 07/2020 (DILA)</v>
          </cell>
          <cell r="O3360" t="str">
            <v>ROBERTA LEITZKE UCKER</v>
          </cell>
          <cell r="P3360" t="str">
            <v>53 98125 6965 / 98118 8864</v>
          </cell>
          <cell r="R3360" t="str">
            <v>VEGETAL</v>
          </cell>
          <cell r="S3360" t="str">
            <v>VIGILÂNCIA SANITÁRIA</v>
          </cell>
          <cell r="U3360" t="str">
            <v>ernaniucker@gmail.com</v>
          </cell>
          <cell r="V3360" t="str">
            <v>Estrada Municipal Colônia Osório, s/nº, 3º Distrito</v>
          </cell>
          <cell r="W3360" t="str">
            <v>96.105-000</v>
          </cell>
          <cell r="X3360" t="str">
            <v>ORGÂNICO NÃO CERTIFICADO</v>
          </cell>
        </row>
        <row r="3361">
          <cell r="C3361" t="str">
            <v>17.145/19</v>
          </cell>
          <cell r="D3361" t="str">
            <v>EMBUTIDOS NEITZKE</v>
          </cell>
          <cell r="E3361" t="str">
            <v>PELOTAS</v>
          </cell>
          <cell r="F3361" t="str">
            <v>PELOTAS</v>
          </cell>
          <cell r="G3361">
            <v>43487</v>
          </cell>
          <cell r="H3361" t="str">
            <v>093.048.922.5</v>
          </cell>
          <cell r="I3361">
            <v>1</v>
          </cell>
          <cell r="J3361">
            <v>44117</v>
          </cell>
          <cell r="K3361">
            <v>44117</v>
          </cell>
          <cell r="L3361" t="str">
            <v>LINGUIÇA, SALSICHÃO, CHARQUE</v>
          </cell>
          <cell r="M3361" t="str">
            <v>SUINOCULTURA E BOVINOCULTURA DE CORTE</v>
          </cell>
          <cell r="N3361" t="str">
            <v>DECLARAÇÃO N°20/2019</v>
          </cell>
          <cell r="O3361" t="str">
            <v>LEANDRO NEITZKE</v>
          </cell>
          <cell r="P3361" t="str">
            <v>53 98131 8754</v>
          </cell>
          <cell r="R3361" t="str">
            <v>ANIMAL</v>
          </cell>
          <cell r="S3361" t="str">
            <v>SIM</v>
          </cell>
          <cell r="T3361" t="str">
            <v>SUSAF-RS</v>
          </cell>
          <cell r="V3361" t="str">
            <v>Colônia Osório, s/nº, 3º Distrito</v>
          </cell>
          <cell r="W3361" t="str">
            <v>96.105-000</v>
          </cell>
          <cell r="X3361" t="str">
            <v>CONVENCIONAL</v>
          </cell>
        </row>
        <row r="3362">
          <cell r="C3362" t="str">
            <v>17.146/19</v>
          </cell>
          <cell r="D3362" t="str">
            <v>TRÊS COQUEIROS</v>
          </cell>
          <cell r="E3362" t="str">
            <v>MORRO REDONDO</v>
          </cell>
          <cell r="F3362" t="str">
            <v>PELOTAS</v>
          </cell>
          <cell r="G3362">
            <v>43504</v>
          </cell>
          <cell r="H3362" t="str">
            <v>291.101.256.3</v>
          </cell>
          <cell r="I3362">
            <v>0</v>
          </cell>
          <cell r="K3362">
            <v>43504</v>
          </cell>
          <cell r="L3362" t="str">
            <v>PANIFICADOS, DOCES DE FRUTAS E CONSERVAS VEGETAIS</v>
          </cell>
          <cell r="M3362" t="str">
            <v>TRIGO E HORTICULTURA</v>
          </cell>
          <cell r="O3362" t="str">
            <v>TANIA REGINA MAILAN MILECH</v>
          </cell>
          <cell r="R3362" t="str">
            <v>VEGETAL</v>
          </cell>
          <cell r="V3362" t="str">
            <v>Colônia São Domingos, S/N</v>
          </cell>
          <cell r="W3362" t="str">
            <v>96.150-000</v>
          </cell>
          <cell r="X3362" t="str">
            <v>CONVENCIONAL</v>
          </cell>
        </row>
        <row r="3363">
          <cell r="C3363" t="str">
            <v>17.147/19</v>
          </cell>
          <cell r="D3363" t="str">
            <v>ROSA HELENA WEBER</v>
          </cell>
          <cell r="E3363" t="str">
            <v>MORRO REDONDO</v>
          </cell>
          <cell r="F3363" t="str">
            <v>PELOTAS</v>
          </cell>
          <cell r="G3363">
            <v>43507</v>
          </cell>
          <cell r="H3363" t="str">
            <v>291.101.073.0</v>
          </cell>
          <cell r="I3363">
            <v>0</v>
          </cell>
          <cell r="K3363">
            <v>43771</v>
          </cell>
          <cell r="L3363" t="str">
            <v>PANIFICADOS - PÃO, CUCA E BOLACHAS</v>
          </cell>
          <cell r="M3363" t="str">
            <v>MILHO</v>
          </cell>
          <cell r="O3363" t="str">
            <v>ROSA HELENA DE SOUZA WEBER</v>
          </cell>
          <cell r="P3363" t="str">
            <v>53 98474 2897</v>
          </cell>
          <cell r="R3363" t="str">
            <v>VEGETAL</v>
          </cell>
          <cell r="V3363" t="str">
            <v>Colônia Afonso Pena, s/n, 1º Distrito</v>
          </cell>
          <cell r="W3363" t="str">
            <v>96.150-000</v>
          </cell>
          <cell r="X3363" t="str">
            <v>CONVENCIONAL</v>
          </cell>
        </row>
        <row r="3364">
          <cell r="C3364" t="str">
            <v>17.148/19</v>
          </cell>
          <cell r="D3364" t="str">
            <v>LP EMBUTIDOS</v>
          </cell>
          <cell r="E3364" t="str">
            <v>CANGUÇU</v>
          </cell>
          <cell r="F3364" t="str">
            <v>PELOTAS</v>
          </cell>
          <cell r="G3364">
            <v>43509</v>
          </cell>
          <cell r="H3364" t="str">
            <v>023.100.150.9</v>
          </cell>
          <cell r="I3364">
            <v>0</v>
          </cell>
          <cell r="K3364">
            <v>43509</v>
          </cell>
          <cell r="L3364" t="str">
            <v>EMBUTIDOS</v>
          </cell>
          <cell r="M3364" t="str">
            <v>SUINOCULTURA</v>
          </cell>
          <cell r="O3364" t="str">
            <v>PAULO RENATO DE OLIVEIRA LEITE</v>
          </cell>
          <cell r="P3364" t="str">
            <v>53 99959 5574</v>
          </cell>
          <cell r="R3364" t="str">
            <v>ANIMAL</v>
          </cell>
          <cell r="V3364" t="str">
            <v>Estrada da Vila Silva, s/nº - 3º distrito</v>
          </cell>
          <cell r="W3364" t="str">
            <v>96.600-000</v>
          </cell>
          <cell r="X3364" t="str">
            <v>CONVENCIONAL</v>
          </cell>
        </row>
        <row r="3365">
          <cell r="C3365" t="str">
            <v>17.149/19</v>
          </cell>
          <cell r="D3365" t="str">
            <v>EMBUTIDOS SELL</v>
          </cell>
          <cell r="E3365" t="str">
            <v>CANGUÇU</v>
          </cell>
          <cell r="F3365" t="str">
            <v>PELOTAS</v>
          </cell>
          <cell r="G3365">
            <v>43509</v>
          </cell>
          <cell r="H3365" t="str">
            <v>023.125.813.5</v>
          </cell>
          <cell r="I3365">
            <v>0</v>
          </cell>
          <cell r="K3365">
            <v>43509</v>
          </cell>
          <cell r="L3365" t="str">
            <v>EMBUTIDOS</v>
          </cell>
          <cell r="M3365" t="str">
            <v>SUINOCULTURA</v>
          </cell>
          <cell r="O3365" t="str">
            <v>CLÁUDIO BORSCHARDT SELL</v>
          </cell>
          <cell r="P3365" t="str">
            <v>53 99952 7454</v>
          </cell>
          <cell r="R3365" t="str">
            <v>ANIMAL</v>
          </cell>
          <cell r="V3365" t="str">
            <v>Estrada do Iguatemi, s/nº - 2º distrito</v>
          </cell>
          <cell r="W3365" t="str">
            <v>96.600-000</v>
          </cell>
          <cell r="X3365" t="str">
            <v>CONVENCIONAL</v>
          </cell>
        </row>
        <row r="3366">
          <cell r="C3366" t="str">
            <v>17.150/19</v>
          </cell>
          <cell r="D3366" t="str">
            <v>EMBUTIDOS TRIUNFO</v>
          </cell>
          <cell r="E3366" t="str">
            <v>PELOTAS</v>
          </cell>
          <cell r="F3366" t="str">
            <v>PELOTAS</v>
          </cell>
          <cell r="G3366">
            <v>43552</v>
          </cell>
          <cell r="H3366" t="str">
            <v>093.044.607.0</v>
          </cell>
          <cell r="I3366">
            <v>1</v>
          </cell>
          <cell r="J3366">
            <v>43619</v>
          </cell>
          <cell r="K3366">
            <v>43577</v>
          </cell>
          <cell r="L3366" t="str">
            <v>LINGUIÇA</v>
          </cell>
          <cell r="M3366" t="str">
            <v>SUINOCULTURA E BOVINOCULTURA DE CORTE</v>
          </cell>
          <cell r="N3366" t="str">
            <v>LO MUNICIPAL Nº7578/2017 - SEC. MUNICPAL DE QUALIDADE AMBIENTAL - ASS. SECRETÁRIO</v>
          </cell>
          <cell r="O3366" t="str">
            <v>CHARLES PERLEBERG GRIEP</v>
          </cell>
          <cell r="P3366" t="str">
            <v>53 98424 2355 / 99118 3609</v>
          </cell>
          <cell r="Q3366" t="str">
            <v>53 3279 9223</v>
          </cell>
          <cell r="R3366" t="str">
            <v>ANIMAL</v>
          </cell>
          <cell r="S3366" t="str">
            <v>SIM</v>
          </cell>
          <cell r="T3366" t="str">
            <v>SUSAF-RS</v>
          </cell>
          <cell r="V3366" t="str">
            <v>Colônia Triunfo, s/nº - 4º Distrito</v>
          </cell>
          <cell r="W3366" t="str">
            <v>96.145-000</v>
          </cell>
          <cell r="X3366" t="str">
            <v>CONVENCIONAL</v>
          </cell>
        </row>
        <row r="3367">
          <cell r="C3367" t="str">
            <v>17.151/19</v>
          </cell>
          <cell r="D3367" t="str">
            <v>JOSE VALDEMAR BIERHALS</v>
          </cell>
          <cell r="E3367" t="str">
            <v>PELOTAS</v>
          </cell>
          <cell r="F3367" t="str">
            <v>PELOTAS</v>
          </cell>
          <cell r="G3367">
            <v>43553</v>
          </cell>
          <cell r="H3367" t="str">
            <v>093.115.378.6</v>
          </cell>
          <cell r="I3367">
            <v>1</v>
          </cell>
          <cell r="J3367">
            <v>44571</v>
          </cell>
          <cell r="K3367">
            <v>44571</v>
          </cell>
          <cell r="L3367" t="str">
            <v>SUCO DE UVA, SUCO DE GOIABA, PESSEGO E AMORA</v>
          </cell>
          <cell r="M3367" t="str">
            <v>FRUTICULTURA</v>
          </cell>
          <cell r="N3367" t="str">
            <v>DECLARAÇÃO N°15/2020</v>
          </cell>
          <cell r="O3367" t="str">
            <v>JOSE VALDEMAR BIERHALS</v>
          </cell>
          <cell r="P3367" t="str">
            <v>53 98104 1879 / 98402 7560</v>
          </cell>
          <cell r="R3367" t="str">
            <v>BEBIDAS</v>
          </cell>
          <cell r="S3367" t="str">
            <v>MAPA</v>
          </cell>
          <cell r="U3367" t="str">
            <v>josebierhals@yahoo.com.br</v>
          </cell>
          <cell r="V3367" t="str">
            <v>Colônia Rincão das Éguas, s/nº - 3º Distrito</v>
          </cell>
          <cell r="W3367" t="str">
            <v>96.105-000</v>
          </cell>
          <cell r="X3367" t="str">
            <v>ORGÂNICO NÃO CERTIFICADO</v>
          </cell>
        </row>
        <row r="3368">
          <cell r="C3368" t="str">
            <v>17.152/19</v>
          </cell>
          <cell r="D3368" t="str">
            <v>TN CONSERVAS E DOCES</v>
          </cell>
          <cell r="E3368" t="str">
            <v>CANGUÇU</v>
          </cell>
          <cell r="F3368" t="str">
            <v>PELOTAS</v>
          </cell>
          <cell r="G3368">
            <v>43560</v>
          </cell>
          <cell r="H3368" t="str">
            <v>023.006.167.2</v>
          </cell>
          <cell r="I3368">
            <v>0</v>
          </cell>
          <cell r="K3368">
            <v>43589</v>
          </cell>
          <cell r="L3368" t="str">
            <v>CONSERVAS - OLERÍCOLAS E FRUTAS</v>
          </cell>
          <cell r="M3368" t="str">
            <v>HORTICULTURA</v>
          </cell>
          <cell r="O3368" t="str">
            <v>TIAGO FARIAS NUNES</v>
          </cell>
          <cell r="P3368" t="str">
            <v>53 99962 9951 / 99905 9340</v>
          </cell>
          <cell r="R3368" t="str">
            <v>VEGETAL</v>
          </cell>
          <cell r="V3368" t="str">
            <v>Vila Silva, s/nº - 3º Distrito</v>
          </cell>
          <cell r="W3368" t="str">
            <v>96.600-000</v>
          </cell>
          <cell r="X3368" t="str">
            <v>CONVENCIONAL</v>
          </cell>
        </row>
        <row r="3369">
          <cell r="C3369" t="str">
            <v>17.153/19</v>
          </cell>
          <cell r="D3369" t="str">
            <v>BRASUCO</v>
          </cell>
          <cell r="E3369" t="str">
            <v>CERRITO</v>
          </cell>
          <cell r="F3369" t="str">
            <v>PELOTAS</v>
          </cell>
          <cell r="G3369">
            <v>43567</v>
          </cell>
          <cell r="H3369" t="str">
            <v>435.100.942.9</v>
          </cell>
          <cell r="I3369">
            <v>0</v>
          </cell>
          <cell r="K3369">
            <v>43803</v>
          </cell>
          <cell r="L3369" t="str">
            <v>SUCO DE LARANJA</v>
          </cell>
          <cell r="M3369" t="str">
            <v>FRUTICULTURA</v>
          </cell>
          <cell r="O3369" t="str">
            <v>JOSÉ ANTÔNIO TEIXEIRA DE OLIVEIRA</v>
          </cell>
          <cell r="P3369" t="str">
            <v>53 98421 7605</v>
          </cell>
          <cell r="R3369" t="str">
            <v>BEBIDAS</v>
          </cell>
          <cell r="U3369" t="str">
            <v>oliveira.joseantonio@gmail.com</v>
          </cell>
          <cell r="V3369" t="str">
            <v>Catimbau, s/nº - 3º Distrito</v>
          </cell>
          <cell r="W3369" t="str">
            <v>96.395-000</v>
          </cell>
          <cell r="X3369" t="str">
            <v>CONVENCIONAL</v>
          </cell>
        </row>
        <row r="3370">
          <cell r="C3370" t="str">
            <v>17.154/19</v>
          </cell>
          <cell r="D3370" t="str">
            <v>VÔ FLORINDO</v>
          </cell>
          <cell r="E3370" t="str">
            <v>PELOTAS</v>
          </cell>
          <cell r="F3370" t="str">
            <v>PELOTAS</v>
          </cell>
          <cell r="G3370">
            <v>43571</v>
          </cell>
          <cell r="H3370" t="str">
            <v>093.113.972.4</v>
          </cell>
          <cell r="I3370">
            <v>0</v>
          </cell>
          <cell r="K3370">
            <v>43571</v>
          </cell>
          <cell r="L3370" t="str">
            <v>SUCO DE PÊSSEGO E DE UVA</v>
          </cell>
          <cell r="M3370" t="str">
            <v>FRUTICULTURA</v>
          </cell>
          <cell r="O3370" t="str">
            <v>LUIS MAURICIO CAMELATO</v>
          </cell>
          <cell r="P3370" t="str">
            <v>53 98103 7789 / 98474 1797</v>
          </cell>
          <cell r="Q3370" t="str">
            <v>53 3224 6010</v>
          </cell>
          <cell r="R3370" t="str">
            <v>BEBIDAS</v>
          </cell>
          <cell r="U3370" t="str">
            <v>mauriciocamelato@gmail.com</v>
          </cell>
          <cell r="V3370" t="str">
            <v>Colônia Maciel, s/nº - 8º Distrito</v>
          </cell>
          <cell r="W3370" t="str">
            <v>96.099-020</v>
          </cell>
          <cell r="X3370" t="str">
            <v>CONVENCIONAL</v>
          </cell>
        </row>
        <row r="3371">
          <cell r="C3371" t="str">
            <v>17.155/19</v>
          </cell>
          <cell r="D3371" t="str">
            <v>GRANJA DE OVOS BELLA GEMA</v>
          </cell>
          <cell r="E3371" t="str">
            <v>ARROIO DO PADRE</v>
          </cell>
          <cell r="F3371" t="str">
            <v>PELOTAS</v>
          </cell>
          <cell r="G3371">
            <v>43608</v>
          </cell>
          <cell r="H3371" t="str">
            <v>470.101.464.7</v>
          </cell>
          <cell r="I3371">
            <v>0</v>
          </cell>
          <cell r="K3371">
            <v>43608</v>
          </cell>
          <cell r="L3371" t="str">
            <v>OVOS</v>
          </cell>
          <cell r="M3371" t="str">
            <v>AVICULTURA DE POSTURA</v>
          </cell>
          <cell r="O3371" t="str">
            <v>JONAS KNORST</v>
          </cell>
          <cell r="P3371" t="str">
            <v>53 98125 7416</v>
          </cell>
          <cell r="Q3371" t="str">
            <v>53 4104 0055</v>
          </cell>
          <cell r="R3371" t="str">
            <v>ANIMAL</v>
          </cell>
          <cell r="U3371" t="str">
            <v>jonasknorst2017@gmail.com</v>
          </cell>
          <cell r="V3371" t="str">
            <v>Colônia Sítio, s/nº</v>
          </cell>
          <cell r="W3371" t="str">
            <v>96.155-000</v>
          </cell>
          <cell r="X3371" t="str">
            <v>CONVENCIONAL</v>
          </cell>
        </row>
        <row r="3372">
          <cell r="C3372" t="str">
            <v>17.156/19</v>
          </cell>
          <cell r="D3372" t="str">
            <v>POTENZA</v>
          </cell>
          <cell r="E3372" t="str">
            <v>PELOTAS</v>
          </cell>
          <cell r="F3372" t="str">
            <v>PELOTAS</v>
          </cell>
          <cell r="G3372">
            <v>43608</v>
          </cell>
          <cell r="H3372" t="str">
            <v>093.116.870.8</v>
          </cell>
          <cell r="I3372">
            <v>1</v>
          </cell>
          <cell r="J3372">
            <v>45030</v>
          </cell>
          <cell r="K3372">
            <v>45030</v>
          </cell>
          <cell r="L3372" t="str">
            <v>VINHO E SUCO</v>
          </cell>
          <cell r="M3372" t="str">
            <v>VITIVINICULTURA</v>
          </cell>
          <cell r="N3372" t="str">
            <v>DNILA 25 E 27/2020 SDR/PEL</v>
          </cell>
          <cell r="O3372" t="str">
            <v>MOISÉS LEIVAS TEIXEIRA</v>
          </cell>
          <cell r="P3372" t="str">
            <v>53 98119 6695</v>
          </cell>
          <cell r="Q3372" t="str">
            <v>53 3224 6068</v>
          </cell>
          <cell r="R3372" t="str">
            <v>BEBIDAS</v>
          </cell>
          <cell r="S3372" t="str">
            <v>MAPA</v>
          </cell>
          <cell r="V3372" t="str">
            <v>Colônia Maciel, S/N - 8º Distrito</v>
          </cell>
          <cell r="W3372" t="str">
            <v>96.140-000</v>
          </cell>
          <cell r="X3372" t="str">
            <v>CONVENCIONAL</v>
          </cell>
        </row>
        <row r="3373">
          <cell r="C3373" t="str">
            <v>17.157/19</v>
          </cell>
          <cell r="D3373" t="str">
            <v>ENCANTO DO CAMPO</v>
          </cell>
          <cell r="E3373" t="str">
            <v>TURUÇU</v>
          </cell>
          <cell r="F3373" t="str">
            <v>PELOTAS</v>
          </cell>
          <cell r="G3373">
            <v>43633</v>
          </cell>
          <cell r="H3373" t="str">
            <v>462.101.520.5</v>
          </cell>
          <cell r="I3373">
            <v>1</v>
          </cell>
          <cell r="J3373">
            <v>43760</v>
          </cell>
          <cell r="K3373">
            <v>43760</v>
          </cell>
          <cell r="L3373" t="str">
            <v>SCHIMMIER DE MORANGO E DE GOIABA, PIMENTA EM VINAGRE, DESIDRATADA E MOLHO, PEPINO EM CONSERVA</v>
          </cell>
          <cell r="M3373" t="str">
            <v>HORTICULTURA</v>
          </cell>
          <cell r="N3373" t="str">
            <v>Parecer Técnico Mun nº 004/2019</v>
          </cell>
          <cell r="O3373" t="str">
            <v>RAQUEL SCHEUNEMANN OLLERMANN</v>
          </cell>
          <cell r="P3373" t="str">
            <v>53 98452 7447</v>
          </cell>
          <cell r="R3373" t="str">
            <v>VEGETAL</v>
          </cell>
          <cell r="S3373" t="str">
            <v>VIGILÂNCIA SANITÁRIA</v>
          </cell>
          <cell r="U3373" t="str">
            <v>clovis.anis@hotmail.com</v>
          </cell>
          <cell r="V3373" t="str">
            <v>Colônia Santana, s/nº - Interior</v>
          </cell>
          <cell r="W3373" t="str">
            <v>96.148-000</v>
          </cell>
          <cell r="X3373" t="str">
            <v>CONVENCIONAL</v>
          </cell>
        </row>
        <row r="3374">
          <cell r="C3374" t="str">
            <v>17.158/19</v>
          </cell>
          <cell r="D3374" t="str">
            <v>ORTIZ</v>
          </cell>
          <cell r="E3374" t="str">
            <v>SANTA VITÓRIA DO PALMAR</v>
          </cell>
          <cell r="F3374" t="str">
            <v>PELOTAS</v>
          </cell>
          <cell r="G3374">
            <v>43648</v>
          </cell>
          <cell r="H3374" t="str">
            <v>111.106.221.5</v>
          </cell>
          <cell r="I3374">
            <v>0</v>
          </cell>
          <cell r="K3374">
            <v>43503</v>
          </cell>
          <cell r="L3374" t="str">
            <v xml:space="preserve">MEL </v>
          </cell>
          <cell r="M3374" t="str">
            <v>APICULTURA</v>
          </cell>
          <cell r="O3374" t="str">
            <v>GILBERTO D'AVILLA ORTIZ</v>
          </cell>
          <cell r="P3374" t="str">
            <v>53 99940 1196</v>
          </cell>
          <cell r="R3374" t="str">
            <v>ANIMAL</v>
          </cell>
          <cell r="V3374" t="str">
            <v>BR 471, km 619, S/Nº - Distrito India Morta</v>
          </cell>
          <cell r="W3374" t="str">
            <v>96.230-000</v>
          </cell>
          <cell r="X3374" t="str">
            <v>CONVENCIONAL</v>
          </cell>
        </row>
        <row r="3375">
          <cell r="C3375" t="str">
            <v>17.159/19</v>
          </cell>
          <cell r="D3375" t="str">
            <v>MOINHO'S</v>
          </cell>
          <cell r="E3375" t="str">
            <v>MORRO REDONDO</v>
          </cell>
          <cell r="F3375" t="str">
            <v>PELOTAS</v>
          </cell>
          <cell r="G3375">
            <v>43648</v>
          </cell>
          <cell r="H3375" t="str">
            <v>291.101.612.7</v>
          </cell>
          <cell r="I3375">
            <v>0</v>
          </cell>
          <cell r="K3375">
            <v>43503</v>
          </cell>
          <cell r="L3375" t="str">
            <v>FRANGO</v>
          </cell>
          <cell r="M3375" t="str">
            <v>AVICULTURA DE CORTE</v>
          </cell>
          <cell r="O3375" t="str">
            <v>EMERSON SIAS MANKE</v>
          </cell>
          <cell r="P3375" t="str">
            <v>53 98457 1057</v>
          </cell>
          <cell r="R3375" t="str">
            <v>ANIMAL</v>
          </cell>
          <cell r="U3375" t="str">
            <v>e.manke@hotmail.com</v>
          </cell>
          <cell r="V3375" t="str">
            <v>Av. Jacarandá, nº 540 - Centro</v>
          </cell>
          <cell r="W3375" t="str">
            <v>96.150-000</v>
          </cell>
          <cell r="X3375" t="str">
            <v>CONVENCIONAL</v>
          </cell>
        </row>
        <row r="3376">
          <cell r="C3376" t="str">
            <v>17.160/19</v>
          </cell>
          <cell r="D3376" t="str">
            <v>DELÍCIAS COLONIAIS</v>
          </cell>
          <cell r="E3376" t="str">
            <v>TURUÇU</v>
          </cell>
          <cell r="F3376" t="str">
            <v>PELOTAS</v>
          </cell>
          <cell r="G3376">
            <v>43648</v>
          </cell>
          <cell r="H3376" t="str">
            <v>462.101.426.8</v>
          </cell>
          <cell r="I3376">
            <v>1</v>
          </cell>
          <cell r="J3376">
            <v>43938</v>
          </cell>
          <cell r="K3376">
            <v>44138</v>
          </cell>
          <cell r="L3376" t="str">
            <v>SCHIMIER DE MORANGO, CEBOLA EM CONSERVA, PIMENTA EM VINAGRE, PIMENTA DESIDRATADA, MOLHO DE PIMENTA, PEPINO EM CONSERVA</v>
          </cell>
          <cell r="M3376" t="str">
            <v>MORANGO, PEPINO, CEBOLA, PIMENTA</v>
          </cell>
          <cell r="N3376" t="str">
            <v>Parecer Técnico Mun nº 003/2019</v>
          </cell>
          <cell r="O3376" t="str">
            <v>FRANCINE KLUG SCHIMMELPFENNIG</v>
          </cell>
          <cell r="P3376" t="str">
            <v>53 99161 7291/ 99131 5257</v>
          </cell>
          <cell r="R3376" t="str">
            <v>VEGETAL</v>
          </cell>
          <cell r="S3376" t="str">
            <v>VIGILÂNCIA SANITÁRIA</v>
          </cell>
          <cell r="U3376" t="str">
            <v>gustavobohlke18@gmail.com</v>
          </cell>
          <cell r="V3376" t="str">
            <v>Colônia Santana, s/nº - Interior</v>
          </cell>
          <cell r="W3376" t="str">
            <v>96.148-000</v>
          </cell>
          <cell r="X3376" t="str">
            <v>CONVENCIONAL</v>
          </cell>
        </row>
        <row r="3377">
          <cell r="C3377" t="str">
            <v>17.161/19</v>
          </cell>
          <cell r="D3377" t="str">
            <v>AGROFAMI</v>
          </cell>
          <cell r="E3377" t="str">
            <v>CANGUÇU</v>
          </cell>
          <cell r="F3377" t="str">
            <v>PELOTAS</v>
          </cell>
          <cell r="G3377">
            <v>43662</v>
          </cell>
          <cell r="I3377">
            <v>0</v>
          </cell>
          <cell r="K3377">
            <v>43662</v>
          </cell>
          <cell r="L3377" t="str">
            <v>MANDIOCA DESCASCADA E CONGELADA</v>
          </cell>
          <cell r="M3377" t="str">
            <v>MANDIOCA</v>
          </cell>
          <cell r="O3377" t="str">
            <v>ALCIONE MARTINS DE ARAÚJO</v>
          </cell>
          <cell r="P3377" t="str">
            <v>51 99977 6432</v>
          </cell>
          <cell r="R3377" t="str">
            <v>VEGETAL</v>
          </cell>
          <cell r="V3377" t="str">
            <v>Assentamento Pitangueiras/Sem Fronteiras, Armada - 5º Distrito</v>
          </cell>
          <cell r="W3377" t="str">
            <v>96.600-000</v>
          </cell>
          <cell r="X3377" t="str">
            <v>EM TRANSIÇÃO AGROECOLÓGICA</v>
          </cell>
        </row>
        <row r="3378">
          <cell r="C3378" t="str">
            <v>17.162/19</v>
          </cell>
          <cell r="D3378" t="str">
            <v xml:space="preserve">COOPEARG - COOPERATIVA AGRÍCOLA MISTA DE ARROIO GRANDE </v>
          </cell>
          <cell r="E3378" t="str">
            <v>ARROIO GRANDE</v>
          </cell>
          <cell r="F3378" t="str">
            <v>PELOTAS</v>
          </cell>
          <cell r="G3378">
            <v>43670</v>
          </cell>
          <cell r="H3378" t="str">
            <v>006.004.736.4</v>
          </cell>
          <cell r="I3378">
            <v>0</v>
          </cell>
          <cell r="K3378">
            <v>43670</v>
          </cell>
          <cell r="L3378" t="str">
            <v>QUEIJO COLONIAL</v>
          </cell>
          <cell r="M3378" t="str">
            <v>BOVINOCULTURA DE LEITE</v>
          </cell>
          <cell r="O3378" t="str">
            <v>WALDEMIR FERREIRA LIMA</v>
          </cell>
          <cell r="Q3378" t="str">
            <v>53 3262 1279 / 3262 5050</v>
          </cell>
          <cell r="R3378" t="str">
            <v>ANIMAL</v>
          </cell>
          <cell r="U3378" t="str">
            <v>coopearg.arroiogrande@bol.com.br</v>
          </cell>
          <cell r="V3378" t="str">
            <v>Av. Maria Pereira das Neves, São José</v>
          </cell>
          <cell r="W3378" t="str">
            <v>96.330-000</v>
          </cell>
          <cell r="X3378" t="str">
            <v>CONVENCIONAL</v>
          </cell>
        </row>
        <row r="3379">
          <cell r="C3379" t="str">
            <v>17.163/19</v>
          </cell>
          <cell r="D3379" t="str">
            <v>RAÍZES DA TERRA DE CANGUÇU</v>
          </cell>
          <cell r="E3379" t="str">
            <v>CANGUÇU</v>
          </cell>
          <cell r="F3379" t="str">
            <v>PELOTAS</v>
          </cell>
          <cell r="G3379">
            <v>43675</v>
          </cell>
          <cell r="H3379" t="str">
            <v>023.132.424.3</v>
          </cell>
          <cell r="I3379">
            <v>1</v>
          </cell>
          <cell r="J3379">
            <v>45931</v>
          </cell>
          <cell r="K3379">
            <v>45931</v>
          </cell>
          <cell r="L3379" t="str">
            <v>MANDIOCA DESCASCADA E CONGELADA</v>
          </cell>
          <cell r="M3379" t="str">
            <v>MANDIOCA</v>
          </cell>
          <cell r="N3379" t="str">
            <v>DILA 4/2023 SMAPC</v>
          </cell>
          <cell r="O3379" t="str">
            <v>MARLENE RODRIGUES LEITE</v>
          </cell>
          <cell r="P3379" t="str">
            <v>54 99653 7177</v>
          </cell>
          <cell r="R3379" t="str">
            <v>VEGETAL</v>
          </cell>
          <cell r="S3379" t="str">
            <v>VIGILÂNCIA SANITÁRIA</v>
          </cell>
          <cell r="V3379" t="str">
            <v>Assentamento da Costa / Mãe Terra - Armada - 5º Distrito</v>
          </cell>
          <cell r="W3379" t="str">
            <v>96.600-000</v>
          </cell>
          <cell r="X3379" t="str">
            <v>EM TRANSIÇÃO AGROECOLÓGICA</v>
          </cell>
        </row>
        <row r="3380">
          <cell r="C3380" t="str">
            <v>17.164/19</v>
          </cell>
          <cell r="D3380" t="str">
            <v>GRANJA VÔ NANDO</v>
          </cell>
          <cell r="E3380" t="str">
            <v>SÃO LOURENÇO DO SUL</v>
          </cell>
          <cell r="F3380" t="str">
            <v>PELOTAS</v>
          </cell>
          <cell r="G3380">
            <v>43727</v>
          </cell>
          <cell r="H3380" t="str">
            <v>125.118.179.9</v>
          </cell>
          <cell r="I3380">
            <v>0</v>
          </cell>
          <cell r="K3380">
            <v>43727</v>
          </cell>
          <cell r="L3380" t="str">
            <v>OVOS</v>
          </cell>
          <cell r="M3380" t="str">
            <v>AVICULTURA DE POSTURA</v>
          </cell>
          <cell r="O3380" t="str">
            <v>LUIZ FERNANDO DA SILVA CITRINI</v>
          </cell>
          <cell r="P3380" t="str">
            <v>53 98427 5000</v>
          </cell>
          <cell r="Q3380" t="str">
            <v>53 3251 1278</v>
          </cell>
          <cell r="R3380" t="str">
            <v>ANIMAL</v>
          </cell>
          <cell r="V3380" t="str">
            <v>Espinilho, s/nº - Colônia</v>
          </cell>
          <cell r="W3380" t="str">
            <v>96.170-000</v>
          </cell>
          <cell r="X3380" t="str">
            <v>CONVENCIONAL</v>
          </cell>
        </row>
        <row r="3381">
          <cell r="C3381" t="str">
            <v>17.165/19</v>
          </cell>
          <cell r="D3381" t="str">
            <v>BOM GOSTO</v>
          </cell>
          <cell r="E3381" t="str">
            <v>PEDRAS ALTAS</v>
          </cell>
          <cell r="F3381" t="str">
            <v>PELOTAS</v>
          </cell>
          <cell r="G3381">
            <v>43748</v>
          </cell>
          <cell r="H3381" t="str">
            <v>487.100.551.7</v>
          </cell>
          <cell r="I3381">
            <v>1</v>
          </cell>
          <cell r="J3381">
            <v>44664</v>
          </cell>
          <cell r="K3381">
            <v>44776</v>
          </cell>
          <cell r="L3381" t="str">
            <v>PANIFICADOS - BOLACHAS, BROAS</v>
          </cell>
          <cell r="M3381" t="str">
            <v>MILHO, ABÓBORA, BATATA-DOCE, MANDIOCA E FRUTICULTURA</v>
          </cell>
          <cell r="N3381" t="str">
            <v>DILA Mun nº 06/2021</v>
          </cell>
          <cell r="O3381" t="str">
            <v>MARLENE ALEXANDRE</v>
          </cell>
          <cell r="P3381" t="str">
            <v>53 98463 2128 / 98446 0536</v>
          </cell>
          <cell r="Q3381" t="str">
            <v>53 3613 0137</v>
          </cell>
          <cell r="R3381" t="str">
            <v>VEGETAL</v>
          </cell>
          <cell r="S3381" t="str">
            <v>VIGILÂNCIA SANITÁRIA</v>
          </cell>
          <cell r="V3381" t="str">
            <v>Estrada do Glória, s/nº - Zona Rural</v>
          </cell>
          <cell r="W3381" t="str">
            <v>96.487-000</v>
          </cell>
          <cell r="X3381" t="str">
            <v>ORGÂNICO NÃO CERTIFICADO</v>
          </cell>
        </row>
        <row r="3382">
          <cell r="C3382" t="str">
            <v>17.166/19</v>
          </cell>
          <cell r="D3382" t="str">
            <v>LATICÍNIOS LARROSSA</v>
          </cell>
          <cell r="E3382" t="str">
            <v>ARROIO GRANDE</v>
          </cell>
          <cell r="F3382" t="str">
            <v>PELOTAS</v>
          </cell>
          <cell r="G3382">
            <v>43752</v>
          </cell>
          <cell r="H3382" t="str">
            <v>006.107.220.6</v>
          </cell>
          <cell r="I3382">
            <v>0</v>
          </cell>
          <cell r="K3382">
            <v>43752</v>
          </cell>
          <cell r="L3382" t="str">
            <v>QUEIJO</v>
          </cell>
          <cell r="M3382" t="str">
            <v>BOVINOCULTURA DE LEITE</v>
          </cell>
          <cell r="O3382" t="str">
            <v>IGOR DE FARIAS LARROSSA</v>
          </cell>
          <cell r="P3382" t="str">
            <v>53 98475 4540 / 99965 2610</v>
          </cell>
          <cell r="R3382" t="str">
            <v>ANIMAL</v>
          </cell>
          <cell r="U3382" t="str">
            <v>igorlarrossa1@gmail.com</v>
          </cell>
          <cell r="V3382" t="str">
            <v>BR 116 Km 619 - Distrito Capão das Pombas</v>
          </cell>
          <cell r="W3382" t="str">
            <v>96.330-000</v>
          </cell>
          <cell r="X3382" t="str">
            <v>CONVENCIONAL</v>
          </cell>
        </row>
        <row r="3383">
          <cell r="C3383" t="str">
            <v>17.167/19</v>
          </cell>
          <cell r="D3383" t="str">
            <v>LAGOINHA EMBUTIDOS</v>
          </cell>
          <cell r="E3383" t="str">
            <v>CERRITO</v>
          </cell>
          <cell r="F3383" t="str">
            <v>PELOTAS</v>
          </cell>
          <cell r="G3383">
            <v>43790</v>
          </cell>
          <cell r="H3383" t="str">
            <v>435.102.028.7</v>
          </cell>
          <cell r="I3383">
            <v>0</v>
          </cell>
          <cell r="K3383">
            <v>43790</v>
          </cell>
          <cell r="L3383" t="str">
            <v>LINGUIÇA SUÍNA</v>
          </cell>
          <cell r="M3383" t="str">
            <v>SUINOCULTURA</v>
          </cell>
          <cell r="O3383" t="str">
            <v>VLADIMIR TORRES DA ROSA</v>
          </cell>
          <cell r="P3383" t="str">
            <v>53 98465 2804 / 981250628</v>
          </cell>
          <cell r="R3383" t="str">
            <v>ANIMAL</v>
          </cell>
          <cell r="U3383" t="str">
            <v>micheledefreitascorrea@yahoo.com.br</v>
          </cell>
          <cell r="V3383" t="str">
            <v>Lagoinha, s/n° - 3° Distrito</v>
          </cell>
          <cell r="W3383" t="str">
            <v>96.395-000</v>
          </cell>
          <cell r="X3383" t="str">
            <v>CONVENCIONAL</v>
          </cell>
        </row>
        <row r="3384">
          <cell r="C3384" t="str">
            <v>17.168/19</v>
          </cell>
          <cell r="D3384" t="str">
            <v>GRANJA DAS FIGUEIRAS</v>
          </cell>
          <cell r="E3384" t="str">
            <v>MORRO REDONDO</v>
          </cell>
          <cell r="F3384" t="str">
            <v>PELOTAS</v>
          </cell>
          <cell r="G3384">
            <v>43818</v>
          </cell>
          <cell r="H3384" t="str">
            <v>291.102.881.8</v>
          </cell>
          <cell r="I3384">
            <v>1</v>
          </cell>
          <cell r="J3384">
            <v>44074</v>
          </cell>
          <cell r="K3384">
            <v>44074</v>
          </cell>
          <cell r="L3384" t="str">
            <v>OVOS</v>
          </cell>
          <cell r="M3384" t="str">
            <v>AVICULTURA DE POSTURA</v>
          </cell>
          <cell r="N3384" t="str">
            <v>OFICIO - DEPARTAMENTO MUNICIPAL DE MEIO AMBIENTE</v>
          </cell>
          <cell r="O3384" t="str">
            <v>RUDI NEI DO AMARAL PISKE</v>
          </cell>
          <cell r="P3384" t="str">
            <v>53 98105 5287</v>
          </cell>
          <cell r="R3384" t="str">
            <v>ANIMAL</v>
          </cell>
          <cell r="S3384" t="str">
            <v>SIE (DIPOA)</v>
          </cell>
          <cell r="U3384" t="str">
            <v>rudi.nei.piske@gmail.com</v>
          </cell>
          <cell r="V3384" t="str">
            <v>Colônia Santo Amor - Rural</v>
          </cell>
          <cell r="W3384" t="str">
            <v>96.150-000</v>
          </cell>
          <cell r="X3384" t="str">
            <v>CONVENCIONAL</v>
          </cell>
        </row>
        <row r="3385">
          <cell r="C3385" t="str">
            <v>17.169/20</v>
          </cell>
          <cell r="D3385" t="str">
            <v>APÍCOLA JUNG &amp; MOREIRA</v>
          </cell>
          <cell r="E3385" t="str">
            <v>PINHEIRO MACHADO</v>
          </cell>
          <cell r="F3385" t="str">
            <v>PELOTAS</v>
          </cell>
          <cell r="G3385">
            <v>43833</v>
          </cell>
          <cell r="H3385" t="str">
            <v>094.106.778.5</v>
          </cell>
          <cell r="I3385">
            <v>1</v>
          </cell>
          <cell r="J3385">
            <v>43992</v>
          </cell>
          <cell r="K3385">
            <v>44110</v>
          </cell>
          <cell r="L3385" t="str">
            <v>MEL, BALA DE MEL, PRÓPOLIS, EXTRATO DE PRÓPOLIS, GELEIA REAL, ALFAJOR DE MEL, BROA DE MILHO COM MEL</v>
          </cell>
          <cell r="M3385" t="str">
            <v>APICULTURA</v>
          </cell>
          <cell r="N3385" t="str">
            <v>Isenção municipal</v>
          </cell>
          <cell r="O3385" t="str">
            <v>ELIANE JUNG MOREIRA</v>
          </cell>
          <cell r="P3385" t="str">
            <v>53 99949 5294 / 99963 4139</v>
          </cell>
          <cell r="R3385" t="str">
            <v>ANIMAL</v>
          </cell>
          <cell r="S3385" t="str">
            <v>SIM</v>
          </cell>
          <cell r="U3385" t="str">
            <v>apicolajungmoreira@gmail.com</v>
          </cell>
          <cell r="V3385" t="str">
            <v>Av. Gervasio Tavares, 265 - Centro</v>
          </cell>
          <cell r="W3385" t="str">
            <v>96.470-000</v>
          </cell>
          <cell r="X3385" t="str">
            <v>CONVENCIONAL</v>
          </cell>
        </row>
        <row r="3386">
          <cell r="C3386" t="str">
            <v>17.170/20</v>
          </cell>
          <cell r="D3386" t="str">
            <v>VINÍCOLA PARISOTO</v>
          </cell>
          <cell r="E3386" t="str">
            <v>CERRITO</v>
          </cell>
          <cell r="F3386" t="str">
            <v>PELOTAS</v>
          </cell>
          <cell r="G3386">
            <v>43938</v>
          </cell>
          <cell r="H3386" t="str">
            <v>435.102.510.6</v>
          </cell>
          <cell r="I3386">
            <v>0</v>
          </cell>
          <cell r="K3386">
            <v>43938</v>
          </cell>
          <cell r="L3386" t="str">
            <v>VINHO E SUCO</v>
          </cell>
          <cell r="M3386" t="str">
            <v>VITIVINICULTURA</v>
          </cell>
          <cell r="O3386" t="str">
            <v>PEDRO PAULO PARISOTO</v>
          </cell>
          <cell r="P3386" t="str">
            <v>53 99953 6521</v>
          </cell>
          <cell r="R3386" t="str">
            <v>BEBIDAS</v>
          </cell>
          <cell r="U3386" t="str">
            <v>pedroparisoto@gmail.com</v>
          </cell>
          <cell r="V3386" t="str">
            <v>Passo do Catão, s/nº - 3º Distrito</v>
          </cell>
          <cell r="W3386" t="str">
            <v>96.395-000</v>
          </cell>
          <cell r="X3386" t="str">
            <v>CONVENCIONAL</v>
          </cell>
        </row>
        <row r="3387">
          <cell r="C3387" t="str">
            <v>17.171/20</v>
          </cell>
          <cell r="D3387" t="str">
            <v>ELDER ANTUNES DA COSTA</v>
          </cell>
          <cell r="E3387" t="str">
            <v>TAVARES</v>
          </cell>
          <cell r="F3387" t="str">
            <v>PELOTAS</v>
          </cell>
          <cell r="G3387">
            <v>43951</v>
          </cell>
          <cell r="H3387" t="str">
            <v>243.104.243.4</v>
          </cell>
          <cell r="I3387">
            <v>0</v>
          </cell>
          <cell r="K3387">
            <v>43951</v>
          </cell>
          <cell r="L3387" t="str">
            <v>MEL</v>
          </cell>
          <cell r="M3387" t="str">
            <v>APICULTURA</v>
          </cell>
          <cell r="O3387" t="str">
            <v>ELDER ANTUNES DA COSTA</v>
          </cell>
          <cell r="P3387" t="str">
            <v>51 995275828</v>
          </cell>
          <cell r="R3387" t="str">
            <v>ANIMAL</v>
          </cell>
          <cell r="U3387" t="str">
            <v>eldercosta@hotmail.com</v>
          </cell>
          <cell r="V3387" t="str">
            <v>Olhos d' Água, 270 - Olhos d' Água</v>
          </cell>
          <cell r="W3387" t="str">
            <v>96.290-000</v>
          </cell>
          <cell r="X3387" t="str">
            <v>CONVENCIONAL</v>
          </cell>
        </row>
        <row r="3388">
          <cell r="C3388" t="str">
            <v>17.172/20</v>
          </cell>
          <cell r="D3388" t="str">
            <v>CASA DO MEL ENGELMANN</v>
          </cell>
          <cell r="E3388" t="str">
            <v>CAPÃO DO LEÃO</v>
          </cell>
          <cell r="F3388" t="str">
            <v>PELOTAS</v>
          </cell>
          <cell r="G3388">
            <v>43978</v>
          </cell>
          <cell r="H3388" t="str">
            <v>235.100.992.9</v>
          </cell>
          <cell r="I3388">
            <v>0</v>
          </cell>
          <cell r="K3388">
            <v>43978</v>
          </cell>
          <cell r="L3388" t="str">
            <v>MEL</v>
          </cell>
          <cell r="M3388" t="str">
            <v>APICULTURA</v>
          </cell>
          <cell r="O3388" t="str">
            <v>LUIZ ADEMAR ENGELMANN</v>
          </cell>
          <cell r="P3388" t="str">
            <v>53 98443-8795</v>
          </cell>
          <cell r="R3388" t="str">
            <v>ANIMAL</v>
          </cell>
          <cell r="U3388" t="str">
            <v>casadomelengelmann@gmail.com</v>
          </cell>
          <cell r="V3388" t="str">
            <v>Assentamento Construtores da Palma, s/n° - Pavão</v>
          </cell>
          <cell r="W3388" t="str">
            <v>96.160-000</v>
          </cell>
          <cell r="X3388" t="str">
            <v>CONVENCIONAL</v>
          </cell>
        </row>
        <row r="3389">
          <cell r="C3389" t="str">
            <v>17.173/20</v>
          </cell>
          <cell r="D3389" t="str">
            <v>MEL CERRO DO UBALDO</v>
          </cell>
          <cell r="E3389" t="str">
            <v>PIRATINI</v>
          </cell>
          <cell r="F3389" t="str">
            <v>PELOTAS</v>
          </cell>
          <cell r="G3389">
            <v>43979</v>
          </cell>
          <cell r="H3389" t="str">
            <v>095.112.144.8</v>
          </cell>
          <cell r="I3389">
            <v>1</v>
          </cell>
          <cell r="J3389">
            <v>44536</v>
          </cell>
          <cell r="K3389">
            <v>44536</v>
          </cell>
          <cell r="L3389" t="str">
            <v>MEL</v>
          </cell>
          <cell r="M3389" t="str">
            <v>APICULTURA</v>
          </cell>
          <cell r="N3389" t="str">
            <v>Declaração de Isenção de Licenciamento Municipal DISLIC N°14/2020</v>
          </cell>
          <cell r="O3389" t="str">
            <v>NERI DUARTE DE OLIVEIRA</v>
          </cell>
          <cell r="P3389" t="str">
            <v>53 99993 2302</v>
          </cell>
          <cell r="R3389" t="str">
            <v>ANIMAL</v>
          </cell>
          <cell r="V3389" t="str">
            <v>Cerro do Ubaldo, s/n° - 1°Distrito</v>
          </cell>
          <cell r="W3389" t="str">
            <v>96.490-000</v>
          </cell>
          <cell r="X3389" t="str">
            <v>CONVENCIONAL</v>
          </cell>
        </row>
        <row r="3390">
          <cell r="C3390" t="str">
            <v>17.174/20</v>
          </cell>
          <cell r="D3390" t="str">
            <v>LATICÍNIOS CROCHEMORE</v>
          </cell>
          <cell r="E3390" t="str">
            <v>PELOTAS</v>
          </cell>
          <cell r="F3390" t="str">
            <v>PELOTAS</v>
          </cell>
          <cell r="G3390">
            <v>43986</v>
          </cell>
          <cell r="H3390" t="str">
            <v>093.120.549.2</v>
          </cell>
          <cell r="I3390">
            <v>1</v>
          </cell>
          <cell r="J3390">
            <v>44445</v>
          </cell>
          <cell r="K3390">
            <v>44445</v>
          </cell>
          <cell r="L3390" t="str">
            <v>QUEIJO COLONIAL, DOCE DE LEITE, AMBROSIA</v>
          </cell>
          <cell r="M3390" t="str">
            <v>BOVINOCULTURA DE LEITE</v>
          </cell>
          <cell r="N3390" t="str">
            <v>DECLARAÇÃO N°03/2020</v>
          </cell>
          <cell r="O3390" t="str">
            <v>ANE GERBER CROCHEMORE</v>
          </cell>
          <cell r="P3390" t="str">
            <v>53 98401 8216</v>
          </cell>
          <cell r="R3390" t="str">
            <v>ANIMAL</v>
          </cell>
          <cell r="S3390" t="str">
            <v>SIM</v>
          </cell>
          <cell r="U3390" t="str">
            <v>anecrochemore@gmail.com</v>
          </cell>
          <cell r="V3390" t="str">
            <v>Rua Principal, s/nº - Colônia Vila Nova</v>
          </cell>
          <cell r="W3390" t="str">
            <v>96.099-030</v>
          </cell>
          <cell r="X3390" t="str">
            <v>CONVENCIONAL</v>
          </cell>
        </row>
        <row r="3391">
          <cell r="C3391" t="str">
            <v>17.175/20</v>
          </cell>
          <cell r="D3391" t="str">
            <v>GRANJA APARECIDA</v>
          </cell>
          <cell r="E3391" t="str">
            <v>RIO GRANDE</v>
          </cell>
          <cell r="F3391" t="str">
            <v>PELOTAS</v>
          </cell>
          <cell r="G3391">
            <v>43999</v>
          </cell>
          <cell r="H3391" t="str">
            <v>100.111.869.0</v>
          </cell>
          <cell r="I3391">
            <v>0</v>
          </cell>
          <cell r="K3391">
            <v>43999</v>
          </cell>
          <cell r="L3391" t="str">
            <v>OVOS</v>
          </cell>
          <cell r="M3391" t="str">
            <v>AVICULTURA DE POSTURA</v>
          </cell>
          <cell r="O3391" t="str">
            <v>LUIS ANTÔNIO SILVA DE MELLO</v>
          </cell>
          <cell r="P3391" t="str">
            <v>53 99713 5404</v>
          </cell>
          <cell r="R3391" t="str">
            <v>ANIMAL</v>
          </cell>
          <cell r="U3391" t="str">
            <v>marlenetotonho3@gmail.com</v>
          </cell>
          <cell r="V3391" t="str">
            <v>Estrada Rio Grande, 580 - Ilha do Leonidio</v>
          </cell>
          <cell r="W3391" t="str">
            <v>96.222-703</v>
          </cell>
          <cell r="X3391" t="str">
            <v>CONVENCIONAL</v>
          </cell>
        </row>
        <row r="3392">
          <cell r="C3392" t="str">
            <v>17.176/20</v>
          </cell>
          <cell r="D3392" t="str">
            <v xml:space="preserve">DOCES TAPERA - DELÍCIAS ARTESANAIS </v>
          </cell>
          <cell r="E3392" t="str">
            <v>CAPÃO DO LEÃO</v>
          </cell>
          <cell r="F3392" t="str">
            <v>PELOTAS</v>
          </cell>
          <cell r="G3392">
            <v>43999</v>
          </cell>
          <cell r="H3392" t="str">
            <v>235.102.260.7</v>
          </cell>
          <cell r="I3392">
            <v>0</v>
          </cell>
          <cell r="K3392">
            <v>43999</v>
          </cell>
          <cell r="L3392" t="str">
            <v xml:space="preserve">GELEIAS, DOCES EM CALDA E PASTA DE AMORA, CAQUI, GOIABA, ARAÇA, LIMÃO, MARACUJA, FIGO, BERGAMOTA, LARANJA,... E PIMENTA </v>
          </cell>
          <cell r="M3392" t="str">
            <v xml:space="preserve">FRUTICULTURA </v>
          </cell>
          <cell r="O3392" t="str">
            <v>ALINE HOLZ</v>
          </cell>
          <cell r="P3392" t="str">
            <v>53 98161 4567</v>
          </cell>
          <cell r="R3392" t="str">
            <v>VEGETAL</v>
          </cell>
          <cell r="U3392" t="str">
            <v>docetapera@gmail.com</v>
          </cell>
          <cell r="V3392" t="str">
            <v>Corredor do Bouquete, s/n° - Capela Buena</v>
          </cell>
          <cell r="W3392" t="str">
            <v>96.160-000</v>
          </cell>
          <cell r="X3392" t="str">
            <v>EM CONVERSÃO ORGÂNICA</v>
          </cell>
        </row>
        <row r="3393">
          <cell r="C3393" t="str">
            <v>17.177/20</v>
          </cell>
          <cell r="D3393" t="str">
            <v>GRANJA PETER-OVOS COLONIAIS</v>
          </cell>
          <cell r="E3393" t="str">
            <v>CAPÃO DO LEÃO</v>
          </cell>
          <cell r="F3393" t="str">
            <v>PELOTAS</v>
          </cell>
          <cell r="G3393">
            <v>44000</v>
          </cell>
          <cell r="H3393" t="str">
            <v>235.101.814.6</v>
          </cell>
          <cell r="I3393">
            <v>0</v>
          </cell>
          <cell r="K3393">
            <v>44000</v>
          </cell>
          <cell r="L3393" t="str">
            <v>OVOS</v>
          </cell>
          <cell r="M3393" t="str">
            <v>AVICULTURA DE POSTURA</v>
          </cell>
          <cell r="O3393" t="str">
            <v>EZEQUIEL PETER FORMENTIM</v>
          </cell>
          <cell r="P3393" t="str">
            <v>53 99115 5206</v>
          </cell>
          <cell r="R3393" t="str">
            <v>ANIMAL</v>
          </cell>
          <cell r="U3393" t="str">
            <v>granjapeter@hotmail.com</v>
          </cell>
          <cell r="V3393" t="str">
            <v>Estrada do Passo das Pedras, s/n° - Passo das Pedras de Cima</v>
          </cell>
          <cell r="W3393" t="str">
            <v>96.160-000</v>
          </cell>
          <cell r="X3393" t="str">
            <v>EM CONVERSÃO ORGÂNICA</v>
          </cell>
        </row>
        <row r="3394">
          <cell r="C3394" t="str">
            <v>17.178/20</v>
          </cell>
          <cell r="D3394" t="str">
            <v>INGRIDE BONOW</v>
          </cell>
          <cell r="E3394" t="str">
            <v>ARROIO DO PADRE</v>
          </cell>
          <cell r="F3394" t="str">
            <v>PELOTAS</v>
          </cell>
          <cell r="G3394">
            <v>44001</v>
          </cell>
          <cell r="H3394" t="str">
            <v>470.100.425.0</v>
          </cell>
          <cell r="I3394">
            <v>0</v>
          </cell>
          <cell r="K3394">
            <v>44001</v>
          </cell>
          <cell r="L3394" t="str">
            <v>CONSERVAS E PICLES DE PEPINO, VAGEM, BETERRABA E DOCES E GELEIAS</v>
          </cell>
          <cell r="M3394" t="str">
            <v>FRUTICULTURA E HORTICULTURA</v>
          </cell>
          <cell r="O3394" t="str">
            <v>INGRIDE NEUSCHRANK BONOW</v>
          </cell>
          <cell r="P3394" t="str">
            <v>53 98125 5485</v>
          </cell>
          <cell r="R3394" t="str">
            <v>VEGETAL</v>
          </cell>
          <cell r="U3394" t="str">
            <v>inbonow@gmail.com</v>
          </cell>
          <cell r="V3394" t="str">
            <v>Estrada Arroio do Padre, s/n° - Interior</v>
          </cell>
          <cell r="W3394" t="str">
            <v>95.155-000</v>
          </cell>
          <cell r="X3394" t="str">
            <v>CONVENCIONAL</v>
          </cell>
        </row>
        <row r="3395">
          <cell r="C3395" t="str">
            <v>17.179/20</v>
          </cell>
          <cell r="D3395" t="str">
            <v>DELNEI NEITZKE</v>
          </cell>
          <cell r="E3395" t="str">
            <v>ARROIO DO PADRE</v>
          </cell>
          <cell r="F3395" t="str">
            <v>PELOTAS</v>
          </cell>
          <cell r="G3395">
            <v>44001</v>
          </cell>
          <cell r="H3395" t="str">
            <v>470.100.961.9</v>
          </cell>
          <cell r="I3395">
            <v>0</v>
          </cell>
          <cell r="K3395">
            <v>44001</v>
          </cell>
          <cell r="L3395" t="str">
            <v>PANIFICADOS - PÃES, CUCA, BOLO E BROA</v>
          </cell>
          <cell r="M3395" t="str">
            <v>TRIGO E MILHO</v>
          </cell>
          <cell r="O3395" t="str">
            <v>DELNEI NEITZKE</v>
          </cell>
          <cell r="P3395" t="str">
            <v>53 98475 7478</v>
          </cell>
          <cell r="R3395" t="str">
            <v>VEGETAL</v>
          </cell>
          <cell r="V3395" t="str">
            <v>Estrada da Colônia Bismarck, s/n° - Interior</v>
          </cell>
          <cell r="W3395" t="str">
            <v>95.115-000</v>
          </cell>
          <cell r="X3395" t="str">
            <v>ORGÂNICO NÃO CERTIFICADO</v>
          </cell>
        </row>
        <row r="3396">
          <cell r="C3396" t="str">
            <v>17.180/20</v>
          </cell>
          <cell r="D3396" t="str">
            <v>VALNI JAIBER PERLEBERG</v>
          </cell>
          <cell r="E3396" t="str">
            <v>ARROIO DO PADRE</v>
          </cell>
          <cell r="F3396" t="str">
            <v>PELOTAS</v>
          </cell>
          <cell r="G3396">
            <v>44001</v>
          </cell>
          <cell r="H3396" t="str">
            <v>470.100.207.0</v>
          </cell>
          <cell r="I3396">
            <v>0</v>
          </cell>
          <cell r="K3396">
            <v>44001</v>
          </cell>
          <cell r="L3396" t="str">
            <v>PANIFICADOS - PÃES, CUCA, BOLO E BROA</v>
          </cell>
          <cell r="M3396" t="str">
            <v xml:space="preserve">MILHO </v>
          </cell>
          <cell r="O3396" t="str">
            <v>VALNI JAIBER PERLEBERG</v>
          </cell>
          <cell r="P3396" t="str">
            <v>53 98428 9070</v>
          </cell>
          <cell r="R3396" t="str">
            <v>VEGETAL</v>
          </cell>
          <cell r="V3396" t="str">
            <v>Estrada da Colônia Bismarck, s/n° - Interior</v>
          </cell>
          <cell r="W3396" t="str">
            <v>95.115-000</v>
          </cell>
          <cell r="X3396" t="str">
            <v>ORGÂNICO CERTIFICADO</v>
          </cell>
        </row>
        <row r="3397">
          <cell r="C3397" t="str">
            <v>17.181/20</v>
          </cell>
          <cell r="D3397" t="str">
            <v>NATURALE VEGETAIS PROCESSADOS</v>
          </cell>
          <cell r="E3397" t="str">
            <v>RIO GRANDE</v>
          </cell>
          <cell r="F3397" t="str">
            <v>PELOTAS</v>
          </cell>
          <cell r="G3397">
            <v>44012</v>
          </cell>
          <cell r="H3397" t="str">
            <v>100.111.780.5</v>
          </cell>
          <cell r="I3397">
            <v>1</v>
          </cell>
          <cell r="J3397">
            <v>44400</v>
          </cell>
          <cell r="K3397">
            <v>44400</v>
          </cell>
          <cell r="L3397" t="str">
            <v>VEGETAIS MINIMAMENTE PROCESSADOS</v>
          </cell>
          <cell r="M3397" t="str">
            <v>HORTICULTURA</v>
          </cell>
          <cell r="N3397" t="str">
            <v>Info Mun nº 092/2021 (DNILA)</v>
          </cell>
          <cell r="O3397" t="str">
            <v>PATRÍCIA OLIVEIRA DUARTE</v>
          </cell>
          <cell r="P3397" t="str">
            <v>53 99165 8159 / 99174 2871</v>
          </cell>
          <cell r="R3397" t="str">
            <v>VEGETAL</v>
          </cell>
          <cell r="S3397" t="str">
            <v>VIGILÂNCIA SANITÁRIA</v>
          </cell>
          <cell r="U3397" t="str">
            <v>vegetaisprocessadosnaturale@gmail.com</v>
          </cell>
          <cell r="V3397" t="str">
            <v xml:space="preserve">Travessa Dezoito, nº 67 - Vila da Quinta </v>
          </cell>
          <cell r="W3397" t="str">
            <v>96.222-113</v>
          </cell>
          <cell r="X3397" t="str">
            <v>CONVENCIONAL</v>
          </cell>
        </row>
        <row r="3398">
          <cell r="C3398" t="str">
            <v>17.182/20</v>
          </cell>
          <cell r="D3398" t="str">
            <v>ELTON LINDOMAR GIELOW ZANETTI</v>
          </cell>
          <cell r="E3398" t="str">
            <v>CANGUÇU</v>
          </cell>
          <cell r="F3398" t="str">
            <v>PELOTAS</v>
          </cell>
          <cell r="G3398">
            <v>44026</v>
          </cell>
          <cell r="H3398" t="str">
            <v>023.123.128.8</v>
          </cell>
          <cell r="I3398">
            <v>0</v>
          </cell>
          <cell r="K3398">
            <v>44026</v>
          </cell>
          <cell r="L3398" t="str">
            <v>MEL</v>
          </cell>
          <cell r="M3398" t="str">
            <v>APICULTURA</v>
          </cell>
          <cell r="O3398" t="str">
            <v>ELTON LINDOMAR GIELOW ZANETTI</v>
          </cell>
          <cell r="P3398" t="str">
            <v>53 98433 3081</v>
          </cell>
          <cell r="R3398" t="str">
            <v>ANIMAL</v>
          </cell>
          <cell r="V3398" t="str">
            <v>Glória, s/n° - 1° Distrito</v>
          </cell>
          <cell r="W3398" t="str">
            <v>96.600-000</v>
          </cell>
          <cell r="X3398" t="str">
            <v>CONVENCIONAL</v>
          </cell>
        </row>
        <row r="3399">
          <cell r="C3399" t="str">
            <v>17.183/20</v>
          </cell>
          <cell r="D3399" t="str">
            <v>DESTILARIA ALTO DA CRUZ</v>
          </cell>
          <cell r="E3399" t="str">
            <v>CANGUÇU</v>
          </cell>
          <cell r="F3399" t="str">
            <v>PELOTAS</v>
          </cell>
          <cell r="G3399">
            <v>44029</v>
          </cell>
          <cell r="H3399" t="str">
            <v>023.006.563.5</v>
          </cell>
          <cell r="I3399">
            <v>1</v>
          </cell>
          <cell r="J3399">
            <v>45076</v>
          </cell>
          <cell r="K3399">
            <v>45152</v>
          </cell>
          <cell r="L3399" t="str">
            <v>CACHAÇA, LICOR, VODKA, AGUARDENTE COMPOSTA</v>
          </cell>
          <cell r="M3399" t="str">
            <v>CANA-DE-AÇÚCAR E BATATA-DOCE</v>
          </cell>
          <cell r="N3399" t="str">
            <v>DILA SMAPC 21/2023</v>
          </cell>
          <cell r="O3399" t="str">
            <v>MATEUS RIBEIRO CAMARGO</v>
          </cell>
          <cell r="P3399" t="str">
            <v>53 99902 4122</v>
          </cell>
          <cell r="R3399" t="str">
            <v>BEBIDAS</v>
          </cell>
          <cell r="S3399" t="str">
            <v>MAPA</v>
          </cell>
          <cell r="U3399" t="str">
            <v>mateusribeirocamargo@gmail.com</v>
          </cell>
          <cell r="V3399" t="str">
            <v>Estrada da Armada, 16746 - Alto da Cruz - 5° Distrito</v>
          </cell>
          <cell r="W3399" t="str">
            <v>96.600-000</v>
          </cell>
          <cell r="X3399" t="str">
            <v>CONVENCIONAL</v>
          </cell>
        </row>
        <row r="3400">
          <cell r="C3400" t="str">
            <v>17.184/20</v>
          </cell>
          <cell r="D3400" t="str">
            <v>SABOR E SAÚDE</v>
          </cell>
          <cell r="E3400" t="str">
            <v>TURUÇU</v>
          </cell>
          <cell r="F3400" t="str">
            <v>PELOTAS</v>
          </cell>
          <cell r="G3400">
            <v>44063</v>
          </cell>
          <cell r="H3400" t="str">
            <v>800.109.530.2</v>
          </cell>
          <cell r="I3400">
            <v>1</v>
          </cell>
          <cell r="J3400">
            <v>44109</v>
          </cell>
          <cell r="K3400">
            <v>44109</v>
          </cell>
          <cell r="L3400" t="str">
            <v>SCHMIER DE MORANGO E MELANCIA, DOCE DE ABÓBORA, PEPINO EM CONSERVA, GELÉIA DE JABOTICABA E UVA</v>
          </cell>
          <cell r="M3400" t="str">
            <v>FRUTICULTURA E HORTICULTURA</v>
          </cell>
          <cell r="N3400" t="str">
            <v xml:space="preserve">DNILA Mun 07/20 </v>
          </cell>
          <cell r="O3400" t="str">
            <v>MARIA CRISTINA DE OLIVEIRA NEUSCHRANK</v>
          </cell>
          <cell r="P3400" t="str">
            <v>53 99845 5550</v>
          </cell>
          <cell r="R3400" t="str">
            <v>VEGETAL</v>
          </cell>
          <cell r="S3400" t="str">
            <v>VIGILÂNCIA SANITÁRIA</v>
          </cell>
          <cell r="U3400" t="str">
            <v>cristinaneuschrank@gmail.com</v>
          </cell>
          <cell r="V3400" t="str">
            <v>Estrada Santa Silvana, 6005 - Santa Clara</v>
          </cell>
          <cell r="W3400" t="str">
            <v>96.148-000</v>
          </cell>
          <cell r="X3400" t="str">
            <v>CONVENCIONAL</v>
          </cell>
        </row>
        <row r="3401">
          <cell r="C3401" t="str">
            <v>17.185/21</v>
          </cell>
          <cell r="D3401" t="str">
            <v>AGRISCHEER</v>
          </cell>
          <cell r="E3401" t="str">
            <v>SÃO LOURENÇO DO SUL</v>
          </cell>
          <cell r="F3401" t="str">
            <v>PELOTAS</v>
          </cell>
          <cell r="G3401">
            <v>44217</v>
          </cell>
          <cell r="H3401" t="str">
            <v>125.119.189.1</v>
          </cell>
          <cell r="I3401">
            <v>1</v>
          </cell>
          <cell r="J3401">
            <v>44936</v>
          </cell>
          <cell r="K3401">
            <v>44936</v>
          </cell>
          <cell r="L3401" t="str">
            <v>DOCE DE FRUTAS, CONSERVA DE VEGETAIS E MOLHO TOMATE</v>
          </cell>
          <cell r="M3401" t="str">
            <v>PESSEGO, MORANGO, MELANCIA, GOIABA, TOMATE, ABÓBORA, FIGO E PEPINO</v>
          </cell>
          <cell r="N3401" t="str">
            <v>DNILA EMATER</v>
          </cell>
          <cell r="O3401" t="str">
            <v>CESAR SCHEER</v>
          </cell>
          <cell r="P3401" t="str">
            <v>53 99924 0018 / 99959 4800</v>
          </cell>
          <cell r="R3401" t="str">
            <v>VEGETAL</v>
          </cell>
          <cell r="S3401" t="str">
            <v>VIGILÂNCIA SANITÁRIA</v>
          </cell>
          <cell r="V3401" t="str">
            <v>Estrada Sítio, s/n° - 1° Distrito</v>
          </cell>
          <cell r="W3401" t="str">
            <v>96.170-000</v>
          </cell>
          <cell r="X3401" t="str">
            <v>CONVENCIONAL</v>
          </cell>
        </row>
        <row r="3402">
          <cell r="C3402" t="str">
            <v>17.186/21</v>
          </cell>
          <cell r="D3402" t="str">
            <v>ALIMENTOS TRIUNFO</v>
          </cell>
          <cell r="E3402" t="str">
            <v>PELOTAS</v>
          </cell>
          <cell r="F3402" t="str">
            <v>PELOTAS</v>
          </cell>
          <cell r="G3402">
            <v>44249</v>
          </cell>
          <cell r="H3402" t="str">
            <v>800.246.068.3</v>
          </cell>
          <cell r="I3402">
            <v>1</v>
          </cell>
          <cell r="J3402">
            <v>44456</v>
          </cell>
          <cell r="K3402">
            <v>44456</v>
          </cell>
          <cell r="L3402" t="str">
            <v>PANIFICADOS - CUCA, PÃO, SALGADOS, PIZZA</v>
          </cell>
          <cell r="M3402" t="str">
            <v>TRIGO, LEITE E OVOS</v>
          </cell>
          <cell r="N3402" t="str">
            <v>Declaração Mun nº 24/2020 (DNILA)</v>
          </cell>
          <cell r="O3402" t="str">
            <v>TAMIRES HELING GRIEP</v>
          </cell>
          <cell r="P3402" t="str">
            <v>53 98409 7198</v>
          </cell>
          <cell r="R3402" t="str">
            <v>VEGETAL</v>
          </cell>
          <cell r="S3402" t="str">
            <v>VIGILÂNCIA SANITÁRIA</v>
          </cell>
          <cell r="U3402" t="str">
            <v>tamires.heling@gmail.com</v>
          </cell>
          <cell r="V3402" t="str">
            <v>Colônia Triunfo, s/nº - 4º Distrito</v>
          </cell>
          <cell r="W3402" t="str">
            <v>96.127-000</v>
          </cell>
          <cell r="X3402" t="str">
            <v>CONVENCIONAL</v>
          </cell>
        </row>
        <row r="3403">
          <cell r="C3403" t="str">
            <v>17.187/21</v>
          </cell>
          <cell r="D3403" t="str">
            <v>CATARINE GERBER CROCHEMORE</v>
          </cell>
          <cell r="E3403" t="str">
            <v>PELOTAS</v>
          </cell>
          <cell r="F3403" t="str">
            <v>PELOTAS</v>
          </cell>
          <cell r="G3403">
            <v>44326</v>
          </cell>
          <cell r="H3403" t="str">
            <v>800.238.437.5</v>
          </cell>
          <cell r="I3403">
            <v>1</v>
          </cell>
          <cell r="J3403">
            <v>44379</v>
          </cell>
          <cell r="K3403">
            <v>44234</v>
          </cell>
          <cell r="L3403" t="str">
            <v>PANIFICADOS - PÃES, CUCAS, BOLOS</v>
          </cell>
          <cell r="M3403" t="str">
            <v>MILHO</v>
          </cell>
          <cell r="N3403" t="str">
            <v>DNILA Mun nº 05/2021</v>
          </cell>
          <cell r="O3403" t="str">
            <v>CATARINE GERBER CROCHEMORE</v>
          </cell>
          <cell r="P3403" t="str">
            <v>53 98127 2023</v>
          </cell>
          <cell r="R3403" t="str">
            <v>VEGETAL</v>
          </cell>
          <cell r="S3403" t="str">
            <v>VIGILÂNCIA SANITÁRIA</v>
          </cell>
          <cell r="U3403" t="str">
            <v>catarinegerbercrochemore@gmail.com</v>
          </cell>
          <cell r="V3403" t="str">
            <v>Rua Principal, s/nº - Distrito Vila Nova</v>
          </cell>
          <cell r="W3403" t="str">
            <v>96.099-130</v>
          </cell>
          <cell r="X3403" t="str">
            <v>CONVENCIONAL</v>
          </cell>
        </row>
        <row r="3404">
          <cell r="C3404" t="str">
            <v>17.188/21</v>
          </cell>
          <cell r="D3404" t="str">
            <v>SÍTIO DONA LUIZA</v>
          </cell>
          <cell r="E3404" t="str">
            <v>CAPÃO DO LEÃO</v>
          </cell>
          <cell r="F3404" t="str">
            <v>PELOTAS</v>
          </cell>
          <cell r="G3404">
            <v>44413</v>
          </cell>
          <cell r="H3404" t="str">
            <v>235.101.942.8</v>
          </cell>
          <cell r="I3404">
            <v>1</v>
          </cell>
          <cell r="J3404">
            <v>44593</v>
          </cell>
          <cell r="K3404">
            <v>44563</v>
          </cell>
          <cell r="L3404" t="str">
            <v>QUEIJO E DOCE DE LEITE</v>
          </cell>
          <cell r="M3404" t="str">
            <v>BOVINOCULTURA DE LEITE</v>
          </cell>
          <cell r="N3404" t="str">
            <v>DECLARAÇÃO N° 10/2021</v>
          </cell>
          <cell r="O3404" t="str">
            <v>LEANDRO DOS SANTOS FALCÃO</v>
          </cell>
          <cell r="P3404" t="str">
            <v>53 99920 6300</v>
          </cell>
          <cell r="R3404" t="str">
            <v>ANIMAL</v>
          </cell>
          <cell r="S3404" t="str">
            <v>SIM</v>
          </cell>
          <cell r="U3404" t="str">
            <v>lesfalcao@yahoo.com.br</v>
          </cell>
          <cell r="V3404" t="str">
            <v>Passo das Pedras de Baixo, s/n° - 3°Distrito</v>
          </cell>
          <cell r="W3404" t="str">
            <v>96.160-000</v>
          </cell>
          <cell r="X3404" t="str">
            <v>CONVENCIONAL</v>
          </cell>
        </row>
        <row r="3405">
          <cell r="C3405" t="str">
            <v>17.189/21</v>
          </cell>
          <cell r="D3405" t="str">
            <v>M&amp;M ALIMENTOS</v>
          </cell>
          <cell r="E3405" t="str">
            <v>SÃO JOSÉ DO NORTE</v>
          </cell>
          <cell r="F3405" t="str">
            <v>PELOTAS</v>
          </cell>
          <cell r="G3405">
            <v>44447</v>
          </cell>
          <cell r="H3405" t="str">
            <v>122.109.279.8</v>
          </cell>
          <cell r="I3405">
            <v>0</v>
          </cell>
          <cell r="K3405">
            <v>44417</v>
          </cell>
          <cell r="L3405" t="str">
            <v>CONSERVAS VEGETAIS</v>
          </cell>
          <cell r="M3405" t="str">
            <v>CEBOLA, PEPINO, ABOBRINHA, CENOURA</v>
          </cell>
          <cell r="O3405" t="str">
            <v>MICHELE FARIAS DA VEIGA</v>
          </cell>
          <cell r="P3405" t="str">
            <v>53 99962 7133</v>
          </cell>
          <cell r="R3405" t="str">
            <v>VEGETAL</v>
          </cell>
          <cell r="U3405" t="str">
            <v>michelesayder@gmail.com</v>
          </cell>
          <cell r="V3405" t="str">
            <v>Estreito, Km 35 - 2º Distrito</v>
          </cell>
          <cell r="W3405" t="str">
            <v>96.225-000</v>
          </cell>
          <cell r="X3405" t="str">
            <v>CONVENCIONAL</v>
          </cell>
        </row>
        <row r="3406">
          <cell r="C3406" t="str">
            <v>17.190/21</v>
          </cell>
          <cell r="D3406" t="str">
            <v>AGROSELL</v>
          </cell>
          <cell r="E3406" t="str">
            <v>PELOTAS</v>
          </cell>
          <cell r="F3406" t="str">
            <v>PELOTAS</v>
          </cell>
          <cell r="G3406">
            <v>44525</v>
          </cell>
          <cell r="H3406" t="str">
            <v>800.234.701.1</v>
          </cell>
          <cell r="I3406">
            <v>1</v>
          </cell>
          <cell r="J3406">
            <v>45050</v>
          </cell>
          <cell r="K3406">
            <v>45050</v>
          </cell>
          <cell r="L3406" t="str">
            <v>MEL</v>
          </cell>
          <cell r="M3406" t="str">
            <v>APICULTURA</v>
          </cell>
          <cell r="N3406" t="str">
            <v>DECLARAÇÃO 29/2022</v>
          </cell>
          <cell r="O3406" t="str">
            <v>UDO EDEMAR SELL</v>
          </cell>
          <cell r="P3406" t="str">
            <v>53 99101 6031 / 98159 3161</v>
          </cell>
          <cell r="R3406" t="str">
            <v>ANIMAL</v>
          </cell>
          <cell r="S3406" t="str">
            <v>SIM</v>
          </cell>
          <cell r="U3406" t="str">
            <v>udo.edemar.sell@gmail.com</v>
          </cell>
          <cell r="V3406" t="str">
            <v>Engenheiro Sylvio Edemar Potenza, 1014 - Sítio Floresta</v>
          </cell>
          <cell r="W3406" t="str">
            <v>96.070-162</v>
          </cell>
          <cell r="X3406" t="str">
            <v>CONVENCIONAL</v>
          </cell>
        </row>
        <row r="3407">
          <cell r="C3407" t="str">
            <v>17.191/21</v>
          </cell>
          <cell r="D3407" t="str">
            <v>IMPÉRIO - QUEIJOS &amp; DOCES COLONIAIS</v>
          </cell>
          <cell r="E3407" t="str">
            <v>CANGUÇU</v>
          </cell>
          <cell r="F3407" t="str">
            <v>PELOTAS</v>
          </cell>
          <cell r="G3407">
            <v>44557</v>
          </cell>
          <cell r="H3407" t="str">
            <v>023.126.521.2</v>
          </cell>
          <cell r="I3407">
            <v>0</v>
          </cell>
          <cell r="K3407">
            <v>44557</v>
          </cell>
          <cell r="L3407" t="str">
            <v>QUEIJO, DOCE DE LEITE, RAPADURA DE LEITE</v>
          </cell>
          <cell r="M3407" t="str">
            <v>BOVINOCULTURA DE LEITE</v>
          </cell>
          <cell r="O3407" t="str">
            <v>ERICO DAREL NUNES SIGALES</v>
          </cell>
          <cell r="P3407" t="str">
            <v>53 99926 2055</v>
          </cell>
          <cell r="R3407" t="str">
            <v>ANIMAL</v>
          </cell>
          <cell r="V3407" t="str">
            <v>Boqueirão, s/n° - 3° Distrito</v>
          </cell>
          <cell r="W3407" t="str">
            <v>96.600-000</v>
          </cell>
          <cell r="X3407" t="str">
            <v>CONVENCIONAL</v>
          </cell>
        </row>
        <row r="3408">
          <cell r="C3408" t="str">
            <v>17.192/22</v>
          </cell>
          <cell r="D3408" t="str">
            <v>FABIANO</v>
          </cell>
          <cell r="E3408" t="str">
            <v>SÃO JOSÉ DO NORTE</v>
          </cell>
          <cell r="F3408" t="str">
            <v>PELOTAS</v>
          </cell>
          <cell r="G3408">
            <v>44601</v>
          </cell>
          <cell r="H3408" t="str">
            <v>122.111.668.9</v>
          </cell>
          <cell r="I3408">
            <v>0</v>
          </cell>
          <cell r="K3408">
            <v>44806</v>
          </cell>
          <cell r="L3408" t="str">
            <v>LEITE PASTEURIZADO, QUEIJO COLONIAL, QUEIJO MINAS FRESCAL, BEBIDA LÁCTEA, DOCE DE LEITE, MANTEIGA E IOGURTE</v>
          </cell>
          <cell r="M3408" t="str">
            <v>BOVINOCULTURA DE LEITE</v>
          </cell>
          <cell r="O3408" t="str">
            <v>AURI FABIANO BITTENCOURT DA SILVA</v>
          </cell>
          <cell r="P3408" t="str">
            <v>53 99977 1525 / 99971 8313</v>
          </cell>
          <cell r="R3408" t="str">
            <v>ANIMAL</v>
          </cell>
          <cell r="U3408" t="str">
            <v>aurifabianob@gmail.com</v>
          </cell>
          <cell r="V3408" t="str">
            <v>Estrada Capela Retovado, s/n° - 1°Distrito</v>
          </cell>
          <cell r="W3408" t="str">
            <v>96.225-000</v>
          </cell>
          <cell r="X3408" t="str">
            <v>CONVENCIONAL</v>
          </cell>
        </row>
        <row r="3409">
          <cell r="C3409" t="str">
            <v>17.193/22</v>
          </cell>
          <cell r="D3409" t="str">
            <v>ROGERIO MARTINS TOLEDO</v>
          </cell>
          <cell r="E3409" t="str">
            <v>SÃO JOSÉ DO NORTE</v>
          </cell>
          <cell r="F3409" t="str">
            <v>PELOTAS</v>
          </cell>
          <cell r="G3409">
            <v>44617</v>
          </cell>
          <cell r="H3409" t="str">
            <v>122.109.609.2</v>
          </cell>
          <cell r="I3409">
            <v>0</v>
          </cell>
          <cell r="K3409">
            <v>44617</v>
          </cell>
          <cell r="L3409" t="str">
            <v>OVOS</v>
          </cell>
          <cell r="M3409" t="str">
            <v>AVICULTURA DE POSTURA</v>
          </cell>
          <cell r="O3409" t="str">
            <v>ROGERIO MARTINS TOLEDO</v>
          </cell>
          <cell r="P3409" t="str">
            <v>53 99997 4734</v>
          </cell>
          <cell r="R3409" t="str">
            <v>ANIMAL</v>
          </cell>
          <cell r="U3409" t="str">
            <v>toledo_sjn@hotmail.com</v>
          </cell>
          <cell r="V3409" t="str">
            <v>Beco do Noca, 106 - Primeiro Distrito</v>
          </cell>
          <cell r="W3409" t="str">
            <v>96.225-000</v>
          </cell>
          <cell r="X3409" t="str">
            <v>CONVENCIONAL</v>
          </cell>
        </row>
        <row r="3410">
          <cell r="C3410" t="str">
            <v>17.194/22</v>
          </cell>
          <cell r="D3410" t="str">
            <v>JT</v>
          </cell>
          <cell r="E3410" t="str">
            <v>SÃO JOSÉ DO NORTE</v>
          </cell>
          <cell r="F3410" t="str">
            <v>PELOTAS</v>
          </cell>
          <cell r="G3410">
            <v>44617</v>
          </cell>
          <cell r="H3410" t="str">
            <v>122.109.609.2</v>
          </cell>
          <cell r="I3410">
            <v>0</v>
          </cell>
          <cell r="K3410">
            <v>44617</v>
          </cell>
          <cell r="L3410" t="str">
            <v>DOCE DE ABOBORA/GOIABA/BANANA, AMBROSIA, DOCE DE LEITE E RAPADURA</v>
          </cell>
          <cell r="M3410" t="str">
            <v>HORTICULTURA E BOVINOCULTURA LEITE</v>
          </cell>
          <cell r="O3410" t="str">
            <v>CRISTINA SOUZA JARDIM</v>
          </cell>
          <cell r="P3410" t="str">
            <v>53 99910 6566</v>
          </cell>
          <cell r="R3410" t="str">
            <v>ANIMAL/VEGETAL</v>
          </cell>
          <cell r="U3410" t="str">
            <v>toledo_sjn@hotmail.com</v>
          </cell>
          <cell r="V3410" t="str">
            <v>Beco do Noca, 106 - Primeiro Distrito</v>
          </cell>
          <cell r="W3410" t="str">
            <v>96.225-000</v>
          </cell>
          <cell r="X3410" t="str">
            <v>CONVENCIONAL</v>
          </cell>
        </row>
        <row r="3411">
          <cell r="C3411" t="str">
            <v>17.195/22</v>
          </cell>
          <cell r="D3411" t="str">
            <v>EMBUTIDOS NOVACK</v>
          </cell>
          <cell r="E3411" t="str">
            <v>MORRO REDONDO</v>
          </cell>
          <cell r="F3411" t="str">
            <v>PELOTAS</v>
          </cell>
          <cell r="G3411">
            <v>44623</v>
          </cell>
          <cell r="H3411" t="str">
            <v>800.103.667.5</v>
          </cell>
          <cell r="I3411">
            <v>1</v>
          </cell>
          <cell r="J3411">
            <v>44817</v>
          </cell>
          <cell r="K3411">
            <v>44817</v>
          </cell>
          <cell r="L3411" t="str">
            <v>EMBUTIDOS</v>
          </cell>
          <cell r="M3411" t="str">
            <v>SUINOCULTURA E BOVINOCULTURA DE CORTE</v>
          </cell>
          <cell r="N3411" t="str">
            <v>DILA MUN 016/2022</v>
          </cell>
          <cell r="O3411" t="str">
            <v>ANDRESSA KUTTER NOVACK</v>
          </cell>
          <cell r="P3411" t="str">
            <v>53 98102 6389</v>
          </cell>
          <cell r="R3411" t="str">
            <v>ANIMAL</v>
          </cell>
          <cell r="S3411" t="str">
            <v>SIM</v>
          </cell>
          <cell r="U3411" t="str">
            <v>andressanovack25@gmail.com</v>
          </cell>
          <cell r="V3411" t="str">
            <v>Av. Jacarandá, 843 - Centro</v>
          </cell>
          <cell r="W3411" t="str">
            <v>96.150-000</v>
          </cell>
          <cell r="X3411" t="str">
            <v>CONVENCIONAL</v>
          </cell>
        </row>
        <row r="3412">
          <cell r="C3412" t="str">
            <v>17.196/22</v>
          </cell>
          <cell r="D3412" t="str">
            <v>PEIXARIA DO NECO</v>
          </cell>
          <cell r="E3412" t="str">
            <v>SÃO LOURENÇO DO SUL</v>
          </cell>
          <cell r="F3412" t="str">
            <v>PELOTAS</v>
          </cell>
          <cell r="G3412">
            <v>44756</v>
          </cell>
          <cell r="H3412" t="str">
            <v>125.114.724.8</v>
          </cell>
          <cell r="I3412">
            <v>0</v>
          </cell>
          <cell r="K3412">
            <v>44756</v>
          </cell>
          <cell r="L3412" t="str">
            <v>FILÉ DE PEIXE, CAMARÃO</v>
          </cell>
          <cell r="M3412" t="str">
            <v>PESCADOS OU PISCICULTURA</v>
          </cell>
          <cell r="O3412" t="str">
            <v>PAULO LAGES DA SILVA</v>
          </cell>
          <cell r="P3412" t="str">
            <v>53 99910 0863</v>
          </cell>
          <cell r="R3412" t="str">
            <v>ANIMAL</v>
          </cell>
          <cell r="V3412" t="str">
            <v>Rua Quinca Correa, 41 - Barrinha</v>
          </cell>
          <cell r="W3412" t="str">
            <v>96.170-000</v>
          </cell>
          <cell r="X3412" t="str">
            <v>CONVENCIONAL</v>
          </cell>
        </row>
        <row r="3413">
          <cell r="C3413" t="str">
            <v>17.197/22</v>
          </cell>
          <cell r="D3413" t="str">
            <v>PICADINHOS SID &amp; ROSE</v>
          </cell>
          <cell r="E3413" t="str">
            <v>RIO GRANDE</v>
          </cell>
          <cell r="F3413" t="str">
            <v>PELOTAS</v>
          </cell>
          <cell r="G3413">
            <v>44757</v>
          </cell>
          <cell r="H3413" t="str">
            <v>100.104.703.3</v>
          </cell>
          <cell r="I3413">
            <v>0</v>
          </cell>
          <cell r="K3413">
            <v>44757</v>
          </cell>
          <cell r="L3413" t="str">
            <v>VEGETAIS MINIMAMENTE PROCESSADOS, KIT SOPA</v>
          </cell>
          <cell r="M3413" t="str">
            <v>HORTICULTURA</v>
          </cell>
          <cell r="O3413" t="str">
            <v>ROSELAINE MACHADO BALENTI BATISTA</v>
          </cell>
          <cell r="P3413" t="str">
            <v>53 98140 2142</v>
          </cell>
          <cell r="R3413" t="str">
            <v>VEGETAL</v>
          </cell>
          <cell r="V3413" t="str">
            <v>Rua D, Boa Vista II, nº 3802 - Senandes</v>
          </cell>
          <cell r="W3413" t="str">
            <v>96.217-087</v>
          </cell>
          <cell r="X3413" t="str">
            <v>CONVENCIONAL</v>
          </cell>
        </row>
        <row r="3414">
          <cell r="C3414" t="str">
            <v>17.198/22</v>
          </cell>
          <cell r="D3414" t="str">
            <v>FAMÍLIA RITTER</v>
          </cell>
          <cell r="E3414" t="str">
            <v>SÃO LOURENÇO DO SUL</v>
          </cell>
          <cell r="F3414" t="str">
            <v>PELOTAS</v>
          </cell>
          <cell r="G3414">
            <v>44757</v>
          </cell>
          <cell r="H3414" t="str">
            <v>125.114.986.0</v>
          </cell>
          <cell r="I3414">
            <v>0</v>
          </cell>
          <cell r="K3414">
            <v>44757</v>
          </cell>
          <cell r="L3414" t="str">
            <v>PANIFICADOS</v>
          </cell>
          <cell r="M3414" t="str">
            <v>TRIGO</v>
          </cell>
          <cell r="O3414" t="str">
            <v>CLACI RITTER</v>
          </cell>
          <cell r="P3414" t="str">
            <v>53 98416 7750 / 98443 4449</v>
          </cell>
          <cell r="R3414" t="str">
            <v>VEGETAL</v>
          </cell>
          <cell r="V3414" t="str">
            <v>Picada Quevedos, s/nº - 6º Distrito</v>
          </cell>
          <cell r="W3414" t="str">
            <v>96.170-000</v>
          </cell>
          <cell r="X3414" t="str">
            <v>CONVENCIONAL</v>
          </cell>
        </row>
        <row r="3415">
          <cell r="C3415" t="str">
            <v>17.199/22</v>
          </cell>
          <cell r="D3415" t="str">
            <v>FAMÍLIA PESCKE</v>
          </cell>
          <cell r="E3415" t="str">
            <v>SÃO LOURENÇO DO SUL</v>
          </cell>
          <cell r="F3415" t="str">
            <v>PELOTAS</v>
          </cell>
          <cell r="G3415">
            <v>44790</v>
          </cell>
          <cell r="H3415" t="str">
            <v>125.107.438.0</v>
          </cell>
          <cell r="I3415">
            <v>0</v>
          </cell>
          <cell r="K3415">
            <v>44790</v>
          </cell>
          <cell r="L3415" t="str">
            <v>VEGETAIS MINIMAMENTE PROCESSADOS</v>
          </cell>
          <cell r="M3415" t="str">
            <v>HORTICULTURA</v>
          </cell>
          <cell r="O3415" t="str">
            <v>RUY PESCKE</v>
          </cell>
          <cell r="P3415" t="str">
            <v>53 99963 8786</v>
          </cell>
          <cell r="R3415" t="str">
            <v>VEGETAL</v>
          </cell>
          <cell r="V3415" t="str">
            <v>Campos Quevedos, s/nº - 2º Distrito</v>
          </cell>
          <cell r="W3415" t="str">
            <v>96.170-000</v>
          </cell>
          <cell r="X3415" t="str">
            <v>CONVENCIONAL</v>
          </cell>
        </row>
        <row r="3416">
          <cell r="C3416" t="str">
            <v>17.200/22</v>
          </cell>
          <cell r="D3416" t="str">
            <v>ELIEZER LEMOS RODRIGUES</v>
          </cell>
          <cell r="E3416" t="str">
            <v>TAVARES</v>
          </cell>
          <cell r="F3416" t="str">
            <v>PELOTAS</v>
          </cell>
          <cell r="G3416">
            <v>44792</v>
          </cell>
          <cell r="H3416" t="str">
            <v>243.103.098.3</v>
          </cell>
          <cell r="I3416">
            <v>0</v>
          </cell>
          <cell r="K3416">
            <v>44792</v>
          </cell>
          <cell r="L3416" t="str">
            <v>FILÉS E POSTAS DE PEIXE, PEIXE INTEIRO EVISCERADO, CAMARÃO</v>
          </cell>
          <cell r="M3416" t="str">
            <v>PESCADOS OU PISCICULTURA</v>
          </cell>
          <cell r="O3416" t="str">
            <v>ELIEZER LEMOS RODRIGUES</v>
          </cell>
          <cell r="R3416" t="str">
            <v>ANIMAL</v>
          </cell>
          <cell r="V3416" t="str">
            <v>Rua Luiz Chaves Martins, 272 - Centro</v>
          </cell>
          <cell r="W3416" t="str">
            <v>96.290-000</v>
          </cell>
          <cell r="X3416" t="str">
            <v>CONVENCIONAL</v>
          </cell>
        </row>
        <row r="3417">
          <cell r="C3417" t="str">
            <v>17.201/22</v>
          </cell>
          <cell r="D3417" t="str">
            <v>ROSA DOS VENTOS</v>
          </cell>
          <cell r="E3417" t="str">
            <v>JAGUARÃO</v>
          </cell>
          <cell r="F3417" t="str">
            <v>PELOTAS</v>
          </cell>
          <cell r="G3417">
            <v>44795</v>
          </cell>
          <cell r="H3417" t="str">
            <v>068.104.271.0</v>
          </cell>
          <cell r="I3417">
            <v>0</v>
          </cell>
          <cell r="K3417">
            <v>44795</v>
          </cell>
          <cell r="L3417" t="str">
            <v>FILÉ DE TRAÍRA, PEIXE REI, JUNDIÁ E GRUMUTÃ; BOCHECHINHA DE TRAÍRA, VIOLA, PINTADO, JUNDIÁ.</v>
          </cell>
          <cell r="M3417" t="str">
            <v>PESCADOS OU PISCICULTURA</v>
          </cell>
          <cell r="O3417" t="str">
            <v>DEJANIRA MACHADO DE MACHADO</v>
          </cell>
          <cell r="P3417" t="str">
            <v>53 99959 6450</v>
          </cell>
          <cell r="R3417" t="str">
            <v>ANIMAL</v>
          </cell>
          <cell r="U3417" t="str">
            <v>deja030187@gmail.com</v>
          </cell>
          <cell r="V3417" t="str">
            <v>Rua João Carlos Afonso, 48 - Vencato</v>
          </cell>
          <cell r="W3417" t="str">
            <v>96.300-000</v>
          </cell>
          <cell r="X3417" t="str">
            <v>CONVENCIONAL</v>
          </cell>
        </row>
        <row r="3418">
          <cell r="C3418" t="str">
            <v>17.202/22</v>
          </cell>
          <cell r="D3418" t="str">
            <v>APICULTURA RUTZ</v>
          </cell>
          <cell r="E3418" t="str">
            <v>ARROIO DO PADRE</v>
          </cell>
          <cell r="F3418" t="str">
            <v>PELOTAS</v>
          </cell>
          <cell r="G3418">
            <v>44796</v>
          </cell>
          <cell r="H3418" t="str">
            <v>470.100.660.1</v>
          </cell>
          <cell r="I3418">
            <v>0</v>
          </cell>
          <cell r="K3418">
            <v>44796</v>
          </cell>
          <cell r="L3418" t="str">
            <v>MEL</v>
          </cell>
          <cell r="M3418" t="str">
            <v>APICULTURA</v>
          </cell>
          <cell r="O3418" t="str">
            <v>GILSON RUTZ</v>
          </cell>
          <cell r="P3418" t="str">
            <v>53 98469 5991</v>
          </cell>
          <cell r="R3418" t="str">
            <v>ANIMAL</v>
          </cell>
          <cell r="V3418" t="str">
            <v>Estrada Picada Chaves. S/N - Picada Chaves</v>
          </cell>
          <cell r="W3418" t="str">
            <v>96.155-000</v>
          </cell>
          <cell r="X3418" t="str">
            <v>CONVENCIONAL</v>
          </cell>
        </row>
        <row r="3419">
          <cell r="C3419" t="str">
            <v>17.203/22</v>
          </cell>
          <cell r="D3419" t="str">
            <v>VERENICE BEIERSDORF WEBER</v>
          </cell>
          <cell r="E3419" t="str">
            <v>ARROIO DO PADRE</v>
          </cell>
          <cell r="F3419" t="str">
            <v>PELOTAS</v>
          </cell>
          <cell r="G3419">
            <v>44796</v>
          </cell>
          <cell r="H3419" t="str">
            <v>470.100.892.2</v>
          </cell>
          <cell r="I3419">
            <v>0</v>
          </cell>
          <cell r="K3419">
            <v>44796</v>
          </cell>
          <cell r="L3419" t="str">
            <v>QUEIJO</v>
          </cell>
          <cell r="M3419" t="str">
            <v>BOVINOCULTURA DE LEITE</v>
          </cell>
          <cell r="O3419" t="str">
            <v>BERENICE BEIERSDORF WEBER</v>
          </cell>
          <cell r="P3419" t="str">
            <v>53 98115 1312</v>
          </cell>
          <cell r="R3419" t="str">
            <v>ANIMAL</v>
          </cell>
          <cell r="V3419" t="str">
            <v>Colônia Arroio do Padre I, S/N - Zona Rural</v>
          </cell>
          <cell r="W3419" t="str">
            <v>96.155-000</v>
          </cell>
          <cell r="X3419" t="str">
            <v>CONVENCIONAL</v>
          </cell>
        </row>
        <row r="3420">
          <cell r="C3420" t="str">
            <v>17.204/22</v>
          </cell>
          <cell r="D3420" t="str">
            <v>VINÍCOLA MORELLO</v>
          </cell>
          <cell r="E3420" t="str">
            <v>PELOTAS</v>
          </cell>
          <cell r="F3420" t="str">
            <v>PELOTAS</v>
          </cell>
          <cell r="G3420">
            <v>44832</v>
          </cell>
          <cell r="H3420" t="str">
            <v>093.120.769.0</v>
          </cell>
          <cell r="I3420">
            <v>1</v>
          </cell>
          <cell r="J3420">
            <v>45468</v>
          </cell>
          <cell r="K3420">
            <v>45468</v>
          </cell>
          <cell r="L3420" t="str">
            <v>VINHO E SUCO</v>
          </cell>
          <cell r="M3420" t="str">
            <v>VITIVINICULTURA</v>
          </cell>
          <cell r="N3420" t="str">
            <v>DEC 61 E 62/2023 SMDR</v>
          </cell>
          <cell r="O3420" t="str">
            <v>THOMAS NATALI MORELLO</v>
          </cell>
          <cell r="P3420" t="str">
            <v>53 99703 6029</v>
          </cell>
          <cell r="R3420" t="str">
            <v>BEBIDAS</v>
          </cell>
          <cell r="S3420" t="str">
            <v>MAPA</v>
          </cell>
          <cell r="U3420" t="str">
            <v>thomasmorello16@gmail.com</v>
          </cell>
          <cell r="V3420" t="str">
            <v>Colônia Dias, S/N - 7º Distrito</v>
          </cell>
          <cell r="W3420" t="str">
            <v>96.140-000</v>
          </cell>
          <cell r="X3420" t="str">
            <v>CONVENCIONAL</v>
          </cell>
        </row>
        <row r="3421">
          <cell r="C3421" t="str">
            <v>17.205/22</v>
          </cell>
          <cell r="D3421" t="str">
            <v>MEL FLOR DO PAMPA</v>
          </cell>
          <cell r="E3421" t="str">
            <v>JAGUARÃO</v>
          </cell>
          <cell r="F3421" t="str">
            <v>PELOTAS</v>
          </cell>
          <cell r="G3421">
            <v>44844</v>
          </cell>
          <cell r="H3421" t="str">
            <v>068.102.448.8</v>
          </cell>
          <cell r="I3421">
            <v>1</v>
          </cell>
          <cell r="J3421">
            <v>44917</v>
          </cell>
          <cell r="K3421">
            <v>44917</v>
          </cell>
          <cell r="L3421" t="str">
            <v>MEL</v>
          </cell>
          <cell r="M3421" t="str">
            <v>APICULTURA</v>
          </cell>
          <cell r="N3421" t="str">
            <v>DNILA 058LAM/2020</v>
          </cell>
          <cell r="O3421" t="str">
            <v>CELSO BATALHA DAS NEVES</v>
          </cell>
          <cell r="P3421" t="str">
            <v>53 99901 2214</v>
          </cell>
          <cell r="R3421" t="str">
            <v>ANIMAL</v>
          </cell>
          <cell r="S3421" t="str">
            <v>SIM</v>
          </cell>
          <cell r="V3421" t="str">
            <v>Estrada da Perdiz, S/N - Zona Rural</v>
          </cell>
          <cell r="W3421" t="str">
            <v>96.300-000</v>
          </cell>
          <cell r="X3421" t="str">
            <v>CONVENCIONAL</v>
          </cell>
        </row>
        <row r="3422">
          <cell r="C3422" t="str">
            <v>17.206/22</v>
          </cell>
          <cell r="D3422" t="str">
            <v>BLAAS RAFFI</v>
          </cell>
          <cell r="E3422" t="str">
            <v>PELOTAS</v>
          </cell>
          <cell r="F3422" t="str">
            <v>PELOTAS</v>
          </cell>
          <cell r="G3422">
            <v>44852</v>
          </cell>
          <cell r="H3422" t="str">
            <v>093.120.925.0</v>
          </cell>
          <cell r="I3422">
            <v>0</v>
          </cell>
          <cell r="K3422">
            <v>44852</v>
          </cell>
          <cell r="L3422" t="str">
            <v>VINHO COLONIAL, SUCO DE PÊSSEGO</v>
          </cell>
          <cell r="M3422" t="str">
            <v>VITIVINICULTURA E FRUTICULTURA</v>
          </cell>
          <cell r="O3422" t="str">
            <v>ANDREO BLAAS RAFFI</v>
          </cell>
          <cell r="P3422" t="str">
            <v>53 98411 3118</v>
          </cell>
          <cell r="R3422" t="str">
            <v>BEBIDAS</v>
          </cell>
          <cell r="U3422" t="str">
            <v>andreoraffi@gmail.com</v>
          </cell>
          <cell r="V3422" t="str">
            <v>Avenida Principal Vila Nova, 3431 - 7º Distrito</v>
          </cell>
          <cell r="W3422" t="str">
            <v>96.099-030</v>
          </cell>
          <cell r="X3422" t="str">
            <v>CONVENCIONAL</v>
          </cell>
        </row>
        <row r="3423">
          <cell r="C3423" t="str">
            <v>17.207/22</v>
          </cell>
          <cell r="D3423" t="str">
            <v>FLOR DE MEL</v>
          </cell>
          <cell r="E3423" t="str">
            <v>SÃO LOURENÇO DO SUL</v>
          </cell>
          <cell r="F3423" t="str">
            <v>PELOTAS</v>
          </cell>
          <cell r="G3423">
            <v>44572</v>
          </cell>
          <cell r="H3423" t="str">
            <v>800.159.374.4</v>
          </cell>
          <cell r="I3423">
            <v>0</v>
          </cell>
          <cell r="K3423">
            <v>44572</v>
          </cell>
          <cell r="L3423" t="str">
            <v>PANIFICADOS - BOLOS, CUCAS, BOLACHAS, DOCES, PÃO, SALGADINHOS</v>
          </cell>
          <cell r="M3423" t="str">
            <v>MILHO, TRIGO, GOIABA, MORANGO, OVOS, AMIDO DE MILHO, AÇÚCAR, LATICÍNIOS</v>
          </cell>
          <cell r="O3423" t="str">
            <v>MARIEL FRANCINE IWEN BUBOLZ</v>
          </cell>
          <cell r="P3423" t="str">
            <v>53 98457 1354</v>
          </cell>
          <cell r="R3423" t="str">
            <v>VEGETAL</v>
          </cell>
          <cell r="U3423" t="str">
            <v>iwenmariel@gmail.com</v>
          </cell>
          <cell r="V3423" t="str">
            <v>Localidade de Santo Antonio, S/N - 2º Distrito</v>
          </cell>
          <cell r="W3423" t="str">
            <v>96.170-000</v>
          </cell>
          <cell r="X3423" t="str">
            <v>CONVENCIONAL</v>
          </cell>
        </row>
        <row r="3424">
          <cell r="C3424" t="str">
            <v>17.208/22</v>
          </cell>
          <cell r="D3424" t="str">
            <v>SABORES DO CAMPO</v>
          </cell>
          <cell r="E3424" t="str">
            <v>JAGUARÃO</v>
          </cell>
          <cell r="F3424" t="str">
            <v>PELOTAS</v>
          </cell>
          <cell r="G3424">
            <v>44886</v>
          </cell>
          <cell r="H3424" t="str">
            <v>068.103.250.2</v>
          </cell>
          <cell r="I3424">
            <v>0</v>
          </cell>
          <cell r="K3424">
            <v>44886</v>
          </cell>
          <cell r="L3424" t="str">
            <v>PANIFICADOS - PÃO DE MILHO, BOLACHA DE MILHO; AMBROSIA, RAPADURA DE LEITE, DOCE DE ABÓBORA</v>
          </cell>
          <cell r="M3424" t="str">
            <v>AVICULTURA DE POSTURA, BOVINOCULTURA DE LEITE E MILHO</v>
          </cell>
          <cell r="O3424" t="str">
            <v>RUDIMAR SILVEIRA PINTO</v>
          </cell>
          <cell r="P3424" t="str">
            <v>53 98407 2057</v>
          </cell>
          <cell r="R3424" t="str">
            <v>VEGETAL</v>
          </cell>
          <cell r="V3424" t="str">
            <v>Estrada da Perdiz, 9042 - 1º Subdistrito - Perdiz</v>
          </cell>
          <cell r="W3424" t="str">
            <v>96.300-000</v>
          </cell>
          <cell r="X3424" t="str">
            <v>EM TRANSIÇÃO AGROECOLÓGICA</v>
          </cell>
        </row>
        <row r="3425">
          <cell r="C3425" t="str">
            <v>17.209/22</v>
          </cell>
          <cell r="D3425" t="str">
            <v>MAUÁ</v>
          </cell>
          <cell r="E3425" t="str">
            <v>ARROIO GRANDE</v>
          </cell>
          <cell r="F3425" t="str">
            <v>PELOTAS</v>
          </cell>
          <cell r="G3425">
            <v>44896</v>
          </cell>
          <cell r="H3425" t="str">
            <v>006.103.877.6</v>
          </cell>
          <cell r="I3425">
            <v>0</v>
          </cell>
          <cell r="K3425">
            <v>44896</v>
          </cell>
          <cell r="L3425" t="str">
            <v>MEL</v>
          </cell>
          <cell r="M3425" t="str">
            <v>APICULTURA</v>
          </cell>
          <cell r="O3425" t="str">
            <v>JOÃO FELISBERTO VIEIRA MACHADO</v>
          </cell>
          <cell r="P3425" t="str">
            <v>53 98427 2409</v>
          </cell>
          <cell r="R3425" t="str">
            <v>ANIMAL</v>
          </cell>
          <cell r="U3425" t="str">
            <v>joaofelisbertovieira@gmail.com</v>
          </cell>
          <cell r="V3425" t="str">
            <v>Distrito de Mauá - Três de Maio, S/N - Coab Leste</v>
          </cell>
          <cell r="W3425" t="str">
            <v>96.300-000</v>
          </cell>
          <cell r="X3425" t="str">
            <v>CONVENCIONAL</v>
          </cell>
        </row>
        <row r="3426">
          <cell r="C3426" t="str">
            <v>17.210/23</v>
          </cell>
          <cell r="D3426" t="str">
            <v>VÓ MOURA</v>
          </cell>
          <cell r="E3426" t="str">
            <v>SÃO LOURENÇO DO SUL</v>
          </cell>
          <cell r="F3426" t="str">
            <v>PELOTAS</v>
          </cell>
          <cell r="G3426">
            <v>45203</v>
          </cell>
          <cell r="H3426" t="str">
            <v>125.110.095.0</v>
          </cell>
          <cell r="I3426">
            <v>0</v>
          </cell>
          <cell r="K3426">
            <v>45203</v>
          </cell>
          <cell r="L3426" t="str">
            <v>CONSERVAS VEGETAIS, PICLES, SCHIMIER, VEGETAIS MINIMAMENTE PROCESSADOS</v>
          </cell>
          <cell r="M3426" t="str">
            <v>HORTICULTURA</v>
          </cell>
          <cell r="O3426" t="str">
            <v>JERRI ELIANO DE QUEVEDO</v>
          </cell>
          <cell r="P3426" t="str">
            <v>53 98422 1571</v>
          </cell>
          <cell r="R3426" t="str">
            <v>VEGETAL</v>
          </cell>
          <cell r="U3426" t="str">
            <v>jerriquevedo@gmail.com</v>
          </cell>
          <cell r="V3426" t="str">
            <v>Quilombo do Monjolo, s/nº - 7º Distrito</v>
          </cell>
          <cell r="W3426" t="str">
            <v>96.170-000</v>
          </cell>
          <cell r="X3426" t="str">
            <v>ORGÂNICO CERTIFICADO</v>
          </cell>
        </row>
        <row r="3427">
          <cell r="C3427" t="str">
            <v>17.211/23</v>
          </cell>
          <cell r="D3427" t="str">
            <v>SITIO SILVA</v>
          </cell>
          <cell r="E3427" t="str">
            <v>RIO GRANDE</v>
          </cell>
          <cell r="F3427" t="str">
            <v>PELOTAS</v>
          </cell>
          <cell r="G3427">
            <v>45132</v>
          </cell>
          <cell r="H3427" t="str">
            <v>100.111.929.8</v>
          </cell>
          <cell r="I3427">
            <v>0</v>
          </cell>
          <cell r="K3427">
            <v>45132</v>
          </cell>
          <cell r="L3427" t="str">
            <v>GELEIAS E DOCES DE FRUTAS, MOLHOS DE PIMENTAS, CONSERVAS</v>
          </cell>
          <cell r="M3427" t="str">
            <v>HORTICULTURA</v>
          </cell>
          <cell r="O3427" t="str">
            <v>GILVANE ARAÚJO DA SILVA</v>
          </cell>
          <cell r="P3427" t="str">
            <v>53 98152 6276</v>
          </cell>
          <cell r="R3427" t="str">
            <v>VEGETAL</v>
          </cell>
          <cell r="U3427" t="str">
            <v>sitiosilvabolaxa@gmail.com</v>
          </cell>
          <cell r="V3427" t="str">
            <v>Rua Ana Pernigotti, 1035 - Bolaxa</v>
          </cell>
          <cell r="W3427" t="str">
            <v>96.217-010</v>
          </cell>
          <cell r="X3427" t="str">
            <v>EM TRANSIÇÃO AGROECOLÓGICA</v>
          </cell>
        </row>
        <row r="3428">
          <cell r="C3428" t="str">
            <v>17.212/23</v>
          </cell>
          <cell r="D3428" t="str">
            <v>JARDIM</v>
          </cell>
          <cell r="E3428" t="str">
            <v>SÃO JOSÉ DO NORTE</v>
          </cell>
          <cell r="F3428" t="str">
            <v>PELOTAS</v>
          </cell>
          <cell r="G3428">
            <v>45195</v>
          </cell>
          <cell r="H3428" t="str">
            <v>122.104.133.6</v>
          </cell>
          <cell r="I3428">
            <v>0</v>
          </cell>
          <cell r="K3428">
            <v>45195</v>
          </cell>
          <cell r="L3428" t="str">
            <v>KIT SOPA, VEGETAIS PICADOS E EMBALADOS (CENOURA, BETERRABA, COUVE, MOSTARDA, NABO, BATATA-DOCE, ABÓBORA, MILHO, VAGEM, SALSA, REPOLHO, RABANETE)</v>
          </cell>
          <cell r="M3428" t="str">
            <v>HORTICULTURA</v>
          </cell>
          <cell r="O3428" t="str">
            <v>JANE MARA MACHADO JARDIM</v>
          </cell>
          <cell r="P3428" t="str">
            <v>53 99957 7398</v>
          </cell>
          <cell r="R3428" t="str">
            <v>VEGETAL</v>
          </cell>
          <cell r="U3428" t="str">
            <v>cedenijardim17@gmail.com</v>
          </cell>
          <cell r="V3428" t="str">
            <v>Estrada Velha - Gravatá, 47  - Segundo Distrito</v>
          </cell>
          <cell r="W3428" t="str">
            <v>96.225-000</v>
          </cell>
          <cell r="X3428" t="str">
            <v>CONVENCIONAL</v>
          </cell>
        </row>
        <row r="3429">
          <cell r="C3429" t="str">
            <v>17.213/23</v>
          </cell>
          <cell r="D3429" t="str">
            <v>LA BECA</v>
          </cell>
          <cell r="E3429" t="str">
            <v>PELOTAS</v>
          </cell>
          <cell r="F3429" t="str">
            <v>PELOTAS</v>
          </cell>
          <cell r="G3429">
            <v>45225</v>
          </cell>
          <cell r="H3429" t="str">
            <v>093.121.514.5</v>
          </cell>
          <cell r="I3429">
            <v>1</v>
          </cell>
          <cell r="J3429">
            <v>45798</v>
          </cell>
          <cell r="K3429">
            <v>45798</v>
          </cell>
          <cell r="L3429" t="str">
            <v>QUEIJO LEITE OVINO, DOCE DE LEITE, IOGURTE</v>
          </cell>
          <cell r="M3429" t="str">
            <v>OVINOCULTURA LEITEIRA</v>
          </cell>
          <cell r="N3429" t="str">
            <v>DNILA 42/2024 SMDR</v>
          </cell>
          <cell r="O3429" t="str">
            <v>CAMILA PIZONI</v>
          </cell>
          <cell r="P3429" t="str">
            <v>53 99924 3694</v>
          </cell>
          <cell r="R3429" t="str">
            <v>ANIMAL</v>
          </cell>
          <cell r="S3429" t="str">
            <v>SIM</v>
          </cell>
          <cell r="U3429" t="str">
            <v>camila.pizonivet@gmail.com</v>
          </cell>
          <cell r="V3429" t="str">
            <v>Estrada Boquete, S/N - Colônia Ramos - 3º Distrito</v>
          </cell>
          <cell r="W3429" t="str">
            <v>96.105-000</v>
          </cell>
          <cell r="X3429" t="str">
            <v>CONVENCIONAL</v>
          </cell>
        </row>
        <row r="3430">
          <cell r="C3430" t="str">
            <v>17.214/23</v>
          </cell>
          <cell r="D3430" t="str">
            <v>FAMÍLIA WENDLER</v>
          </cell>
          <cell r="E3430" t="str">
            <v>SÃO LOURENÇO DO SUL</v>
          </cell>
          <cell r="F3430" t="str">
            <v>PELOTAS</v>
          </cell>
          <cell r="G3430">
            <v>45268</v>
          </cell>
          <cell r="H3430" t="str">
            <v>125.112.299.7</v>
          </cell>
          <cell r="I3430">
            <v>0</v>
          </cell>
          <cell r="K3430">
            <v>45268</v>
          </cell>
          <cell r="L3430" t="str">
            <v>SUCO E GELEIA</v>
          </cell>
          <cell r="M3430" t="str">
            <v>VITIVINICULTURA</v>
          </cell>
          <cell r="O3430" t="str">
            <v>RONALD STERN WENDLER</v>
          </cell>
          <cell r="P3430" t="str">
            <v>53 98441 1156</v>
          </cell>
          <cell r="R3430" t="str">
            <v>BEBIDAS/VEGETAL</v>
          </cell>
          <cell r="V3430" t="str">
            <v>Santo Antônio, S/N - 2º Distrito</v>
          </cell>
          <cell r="W3430" t="str">
            <v>96.170-000</v>
          </cell>
          <cell r="X3430" t="str">
            <v>ORGÂNICO CERTIFICADO</v>
          </cell>
        </row>
        <row r="3431">
          <cell r="C3431" t="str">
            <v>17.215/23</v>
          </cell>
          <cell r="D3431" t="str">
            <v>NEGRINHO DO PASTOREIO</v>
          </cell>
          <cell r="E3431" t="str">
            <v>MORRO REDONDO</v>
          </cell>
          <cell r="F3431" t="str">
            <v>PELOTAS</v>
          </cell>
          <cell r="G3431">
            <v>45271</v>
          </cell>
          <cell r="H3431" t="str">
            <v>291.102.882.6</v>
          </cell>
          <cell r="I3431">
            <v>0</v>
          </cell>
          <cell r="K3431">
            <v>45271</v>
          </cell>
          <cell r="L3431" t="str">
            <v>SUCOS E DOCES DE FRUTAS</v>
          </cell>
          <cell r="M3431" t="str">
            <v>FRUTICULTURA</v>
          </cell>
          <cell r="O3431" t="str">
            <v>MAURÍCIO RAFAEL BRISOLARA CRUZ</v>
          </cell>
          <cell r="P3431" t="str">
            <v>53 98444 9197</v>
          </cell>
          <cell r="R3431" t="str">
            <v>BEBIDAS/VEGETAL</v>
          </cell>
          <cell r="U3431" t="str">
            <v>mauriciorbcruz@gmail.com</v>
          </cell>
          <cell r="V3431" t="str">
            <v>Estrada Colônia Açoita Cavalo, s/nº</v>
          </cell>
          <cell r="W3431" t="str">
            <v>96.150-000</v>
          </cell>
          <cell r="X3431" t="str">
            <v>ORGÂNICO CERTIFICADO</v>
          </cell>
        </row>
        <row r="3432">
          <cell r="C3432" t="str">
            <v>17.216/24</v>
          </cell>
          <cell r="D3432" t="str">
            <v>ADELINA MARIANA DA SILVA</v>
          </cell>
          <cell r="E3432" t="str">
            <v>TAVARES</v>
          </cell>
          <cell r="F3432" t="str">
            <v>PELOTAS</v>
          </cell>
          <cell r="G3432">
            <v>45296</v>
          </cell>
          <cell r="H3432" t="str">
            <v>243.102.604.8</v>
          </cell>
          <cell r="I3432">
            <v>0</v>
          </cell>
          <cell r="K3432">
            <v>45296</v>
          </cell>
          <cell r="L3432" t="str">
            <v>QUEIJO</v>
          </cell>
          <cell r="M3432" t="str">
            <v>BOVINOCULTURA DE LEITE</v>
          </cell>
          <cell r="O3432" t="str">
            <v>ADELINA MARIANA DA SILVA</v>
          </cell>
          <cell r="P3432" t="str">
            <v>51 99828 7133</v>
          </cell>
          <cell r="R3432" t="str">
            <v>ANIMAL</v>
          </cell>
          <cell r="V3432" t="str">
            <v>Estrada da Lagoa, nº 2620 - Posto</v>
          </cell>
          <cell r="W3432" t="str">
            <v>96.290-000</v>
          </cell>
          <cell r="X3432" t="str">
            <v>CONVENCIONAL</v>
          </cell>
        </row>
        <row r="3433">
          <cell r="C3433" t="str">
            <v>17.217/24</v>
          </cell>
          <cell r="D3433" t="str">
            <v>APIÁRIOS A&amp;F</v>
          </cell>
          <cell r="E3433" t="str">
            <v>JAGUARÃO</v>
          </cell>
          <cell r="F3433" t="str">
            <v>PELOTAS</v>
          </cell>
          <cell r="G3433">
            <v>45394</v>
          </cell>
          <cell r="H3433" t="str">
            <v>068.104.743.7</v>
          </cell>
          <cell r="I3433">
            <v>0</v>
          </cell>
          <cell r="K3433">
            <v>45394</v>
          </cell>
          <cell r="L3433" t="str">
            <v xml:space="preserve">MEL E PRÓPOLIS </v>
          </cell>
          <cell r="M3433" t="str">
            <v xml:space="preserve">APICULTURA </v>
          </cell>
          <cell r="O3433" t="str">
            <v xml:space="preserve">ALEXANDRO MADEIRA RODRIGUES </v>
          </cell>
          <cell r="P3433" t="str">
            <v>53 98438 1397</v>
          </cell>
          <cell r="R3433" t="str">
            <v>ANIMAL</v>
          </cell>
          <cell r="V3433" t="str">
            <v xml:space="preserve">Localidade Juncalzinho, S/N - Zona Rural </v>
          </cell>
          <cell r="W3433" t="str">
            <v>96.300-000</v>
          </cell>
          <cell r="X3433" t="str">
            <v>CONVENCIONAL</v>
          </cell>
        </row>
        <row r="3434">
          <cell r="C3434" t="str">
            <v>17.218/24</v>
          </cell>
          <cell r="D3434" t="str">
            <v>ESPAÇO ECOAR</v>
          </cell>
          <cell r="E3434" t="str">
            <v>MORRO REDONDO</v>
          </cell>
          <cell r="F3434" t="str">
            <v>PELOTAS</v>
          </cell>
          <cell r="G3434">
            <v>45520</v>
          </cell>
          <cell r="H3434" t="str">
            <v>291.103.243.2</v>
          </cell>
          <cell r="I3434">
            <v>0</v>
          </cell>
          <cell r="K3434">
            <v>45520</v>
          </cell>
          <cell r="L3434" t="str">
            <v xml:space="preserve">ORÉGANO DESIDRATADO, MANJERICÃO DESIDRATADO, MAÇÃ DESIDRATADA, PESSEGO DESIDRATADO E BANANA DESIDRATADA </v>
          </cell>
          <cell r="M3434" t="str">
            <v xml:space="preserve">HORTICULTURA E FRUTICULTURA </v>
          </cell>
          <cell r="N3434" t="str">
            <v xml:space="preserve"> </v>
          </cell>
          <cell r="O3434" t="str">
            <v>CARLA VIVIANE THIEL LAUTENSCHLAGER</v>
          </cell>
          <cell r="P3434" t="str">
            <v>53 98435 6158</v>
          </cell>
          <cell r="R3434" t="str">
            <v>VEGETAL</v>
          </cell>
          <cell r="U3434" t="str">
            <v>carlathiel@gmail.com</v>
          </cell>
          <cell r="V3434" t="str">
            <v xml:space="preserve">Estrada São Domingos, S/N  </v>
          </cell>
          <cell r="W3434" t="str">
            <v>96.150-000</v>
          </cell>
          <cell r="X3434" t="str">
            <v>CONVENCIONAL</v>
          </cell>
        </row>
        <row r="3435">
          <cell r="C3435" t="str">
            <v>17.219/24</v>
          </cell>
          <cell r="D3435" t="str">
            <v>VINHEDOS FORTALEZA</v>
          </cell>
          <cell r="E3435" t="str">
            <v>SÃO LOURENÇO DO SUL</v>
          </cell>
          <cell r="F3435" t="str">
            <v>PELOTAS</v>
          </cell>
          <cell r="G3435">
            <v>45523</v>
          </cell>
          <cell r="H3435" t="str">
            <v>125.118.648.0</v>
          </cell>
          <cell r="I3435">
            <v>0</v>
          </cell>
          <cell r="K3435">
            <v>45523</v>
          </cell>
          <cell r="L3435" t="str">
            <v>VINHO, SUCO DE UVA, SUCO DE GOIABADA E SCHMIER</v>
          </cell>
          <cell r="M3435" t="str">
            <v>VITIVINICULTURA E FRUTICULTURA</v>
          </cell>
          <cell r="O3435" t="str">
            <v>REJANE SCHEUNEMANN</v>
          </cell>
          <cell r="P3435" t="str">
            <v>53 99964 2874</v>
          </cell>
          <cell r="R3435" t="str">
            <v>VEGETAL</v>
          </cell>
          <cell r="U3435" t="str">
            <v>rejanescheunemann.sls@gmail.com</v>
          </cell>
          <cell r="V3435" t="str">
            <v>Estrada Fortaleza, S/N - 1º Distrito</v>
          </cell>
          <cell r="W3435" t="str">
            <v>96.170-000</v>
          </cell>
          <cell r="X3435" t="str">
            <v>CONVENCIONAL</v>
          </cell>
        </row>
        <row r="3436">
          <cell r="C3436" t="str">
            <v>17.220/24</v>
          </cell>
          <cell r="D3436" t="str">
            <v>ROSEMAR PESCADOS</v>
          </cell>
          <cell r="E3436" t="str">
            <v>SANTA VITÓRIA DO PALMAR</v>
          </cell>
          <cell r="F3436" t="str">
            <v>PELOTAS</v>
          </cell>
          <cell r="G3436">
            <v>45574</v>
          </cell>
          <cell r="H3436" t="str">
            <v>111.109.510.5</v>
          </cell>
          <cell r="I3436">
            <v>0</v>
          </cell>
          <cell r="K3436">
            <v>45574</v>
          </cell>
          <cell r="L3436" t="str">
            <v>FILÉ DE TRAÍRA, PEIXE-REI, VIOLA, JUNDIÁ; TRAÍRA E JUNDIÁ EVISCERADO</v>
          </cell>
          <cell r="M3436" t="str">
            <v>PESCADOS OU PISCICULTURA</v>
          </cell>
          <cell r="O3436" t="str">
            <v>ROSEMAR PEREIRA SOUZA</v>
          </cell>
          <cell r="P3436" t="str">
            <v>53 99929 0362 / 99955 3549</v>
          </cell>
          <cell r="R3436" t="str">
            <v>ANIMAL</v>
          </cell>
          <cell r="U3436" t="str">
            <v>rosemarsouza655@gmail.com</v>
          </cell>
          <cell r="V3436" t="str">
            <v>BR 471, Km 531 - Curral Alto</v>
          </cell>
          <cell r="W3436" t="str">
            <v>96.230-000</v>
          </cell>
          <cell r="X3436" t="str">
            <v>CONVENCIONAL</v>
          </cell>
        </row>
        <row r="3437">
          <cell r="C3437" t="str">
            <v>17.221/24</v>
          </cell>
          <cell r="D3437" t="str">
            <v>ADOCEI</v>
          </cell>
          <cell r="E3437" t="str">
            <v>SÃO LOURENÇO DO SUL</v>
          </cell>
          <cell r="F3437" t="str">
            <v>PELOTAS</v>
          </cell>
          <cell r="G3437">
            <v>45652</v>
          </cell>
          <cell r="H3437" t="str">
            <v>125.119.520.0</v>
          </cell>
          <cell r="I3437">
            <v>0</v>
          </cell>
          <cell r="K3437">
            <v>45652</v>
          </cell>
          <cell r="L3437" t="str">
            <v>PANIFICADOS - BOLACHAS, PÃES, CUCAS, BOLOS, SALGADOS</v>
          </cell>
          <cell r="M3437" t="str">
            <v>HORTICULTURA</v>
          </cell>
          <cell r="O3437" t="str">
            <v>ARIANA SCHRODER PAGEL</v>
          </cell>
          <cell r="P3437" t="str">
            <v>53 98444 0392</v>
          </cell>
          <cell r="R3437" t="str">
            <v>VEGETAL</v>
          </cell>
          <cell r="U3437" t="str">
            <v>arianaschroder@gmail.com</v>
          </cell>
          <cell r="V3437" t="str">
            <v>Estrada Picada das Antas, S/N - 4º Distrito</v>
          </cell>
          <cell r="W3437" t="str">
            <v>96.170-000</v>
          </cell>
          <cell r="X3437" t="str">
            <v>CONVENCIONAL</v>
          </cell>
        </row>
        <row r="3438">
          <cell r="C3438" t="str">
            <v>17.222/25</v>
          </cell>
          <cell r="D3438" t="str">
            <v>FSV</v>
          </cell>
          <cell r="E3438" t="str">
            <v>CANGUÇU</v>
          </cell>
          <cell r="F3438" t="str">
            <v>PELOTAS</v>
          </cell>
          <cell r="G3438">
            <v>45789</v>
          </cell>
          <cell r="H3438" t="str">
            <v>023.133.967.4</v>
          </cell>
          <cell r="I3438">
            <v>0</v>
          </cell>
          <cell r="K3438">
            <v>45789</v>
          </cell>
          <cell r="L3438" t="str">
            <v>MANDIOCA DESCASCADA, DOCES</v>
          </cell>
          <cell r="M3438" t="str">
            <v>MANDIOCA, BATATA-DOCE E ABÓBORA</v>
          </cell>
          <cell r="O3438" t="str">
            <v>FLAVIO SCHMELPFENING VENZKE</v>
          </cell>
          <cell r="P3438" t="str">
            <v>53 98157 3591</v>
          </cell>
          <cell r="R3438" t="str">
            <v>VEGETAL</v>
          </cell>
          <cell r="U3438" t="str">
            <v>flaviovenzke@gmail.com</v>
          </cell>
          <cell r="V3438" t="str">
            <v>Solidez, s/nº - 1º Distrito</v>
          </cell>
          <cell r="W3438" t="str">
            <v>96.600-000</v>
          </cell>
          <cell r="X3438" t="str">
            <v>CONVENCIONAL</v>
          </cell>
        </row>
        <row r="3439">
          <cell r="C3439" t="str">
            <v>17.223/25</v>
          </cell>
          <cell r="D3439" t="str">
            <v>PURO MEL</v>
          </cell>
          <cell r="E3439" t="str">
            <v>RIO GRANDE</v>
          </cell>
          <cell r="F3439" t="str">
            <v>PELOTAS</v>
          </cell>
          <cell r="G3439">
            <v>45800</v>
          </cell>
          <cell r="H3439" t="str">
            <v>100.110.926.8</v>
          </cell>
          <cell r="I3439">
            <v>0</v>
          </cell>
          <cell r="K3439">
            <v>45800</v>
          </cell>
          <cell r="L3439" t="str">
            <v>MEL E PRÓPOLIS</v>
          </cell>
          <cell r="M3439" t="str">
            <v>APICULTURA</v>
          </cell>
          <cell r="O3439" t="str">
            <v>AMARILDO FURTADO DE PINHO</v>
          </cell>
          <cell r="P3439" t="str">
            <v>53 99931 6740</v>
          </cell>
          <cell r="R3439" t="str">
            <v>ANIMAL</v>
          </cell>
          <cell r="U3439" t="str">
            <v>amarildofurtadodepinho@gmail.com</v>
          </cell>
          <cell r="V3439" t="str">
            <v>BR 292 Km 21, 176 - Carreiros</v>
          </cell>
          <cell r="W3439" t="str">
            <v>96.200-310</v>
          </cell>
          <cell r="X3439" t="str">
            <v>CONVENCIONAL</v>
          </cell>
        </row>
        <row r="3440">
          <cell r="C3440" t="str">
            <v>17.224/25</v>
          </cell>
          <cell r="D3440" t="str">
            <v>FEIRA LIMPA</v>
          </cell>
          <cell r="E3440" t="str">
            <v>SÃO JOSÉ DO NORTE</v>
          </cell>
          <cell r="F3440" t="str">
            <v>PELOTAS</v>
          </cell>
          <cell r="G3440">
            <v>45803</v>
          </cell>
          <cell r="H3440" t="str">
            <v>122.112.739.7</v>
          </cell>
          <cell r="I3440">
            <v>0</v>
          </cell>
          <cell r="K3440">
            <v>45803</v>
          </cell>
          <cell r="L3440" t="str">
            <v>AIPIM E ABÓBORA DESCASCADOS, COUVE PICADA, ALHO E CEBOLA, VERDURAS HIGIENIZADAS E KIT LEGUMES</v>
          </cell>
          <cell r="M3440" t="str">
            <v>HORTICULTURA</v>
          </cell>
          <cell r="O3440" t="str">
            <v>LUCIANA DA COSTA MOREIRA</v>
          </cell>
          <cell r="P3440" t="str">
            <v>53 99948 6574</v>
          </cell>
          <cell r="R3440" t="str">
            <v>VEGETAL</v>
          </cell>
          <cell r="U3440" t="str">
            <v>moreiraluciana1998@gmail.com</v>
          </cell>
          <cell r="V3440" t="str">
            <v>Rua Edegardo Peereira Velho, S/N - Veneza</v>
          </cell>
          <cell r="W3440" t="str">
            <v>96.225-000</v>
          </cell>
          <cell r="X3440" t="str">
            <v>CONVENCIONAL</v>
          </cell>
        </row>
        <row r="3441">
          <cell r="C3441" t="str">
            <v>17.225/25</v>
          </cell>
          <cell r="D3441" t="str">
            <v>AGRO CABREÚVA</v>
          </cell>
          <cell r="E3441" t="str">
            <v>SÃO LOURENÇO DO SUL</v>
          </cell>
          <cell r="F3441" t="str">
            <v>PELOTAS</v>
          </cell>
          <cell r="G3441">
            <v>45812</v>
          </cell>
          <cell r="H3441" t="str">
            <v>125.116.760.5</v>
          </cell>
          <cell r="I3441">
            <v>0</v>
          </cell>
          <cell r="K3441">
            <v>45812</v>
          </cell>
          <cell r="L3441" t="str">
            <v>VINHO, SUCO DE UVA, VINAGRE</v>
          </cell>
          <cell r="M3441" t="str">
            <v>VITIVINICULTURA</v>
          </cell>
          <cell r="O3441" t="str">
            <v>JOSÉ FERNANDO SCHEER</v>
          </cell>
          <cell r="P3441" t="str">
            <v>53 99713 0807</v>
          </cell>
          <cell r="R3441" t="str">
            <v>BEBIDAS</v>
          </cell>
          <cell r="U3441" t="str">
            <v>fernandoscheer50@hotmail.com</v>
          </cell>
          <cell r="V3441" t="str">
            <v>Localidade Espinilho, S/N</v>
          </cell>
          <cell r="W3441" t="str">
            <v>96.170-000</v>
          </cell>
          <cell r="X3441" t="str">
            <v>CONVENCIONAL</v>
          </cell>
        </row>
        <row r="3442">
          <cell r="C3442" t="str">
            <v>17.226/25</v>
          </cell>
          <cell r="D3442" t="str">
            <v>CAMPEIRO DOCES E CONSERVAS</v>
          </cell>
          <cell r="E3442" t="str">
            <v>CAPÃO DO LEÃO</v>
          </cell>
          <cell r="F3442" t="str">
            <v>PELOTAS</v>
          </cell>
          <cell r="G3442">
            <v>45813</v>
          </cell>
          <cell r="H3442" t="str">
            <v>235.101.815.4</v>
          </cell>
          <cell r="I3442">
            <v>1</v>
          </cell>
          <cell r="J3442">
            <v>45852</v>
          </cell>
          <cell r="K3442">
            <v>45852</v>
          </cell>
          <cell r="L3442" t="str">
            <v>CONSERVAS DE PEPINO, CEBOLA, BETERRABA; SCHIMIER DE ABÓBORA E FIGO</v>
          </cell>
          <cell r="M3442" t="str">
            <v>HORTICULTURA</v>
          </cell>
          <cell r="N3442" t="str">
            <v>DEC 004/2023 SMMAS</v>
          </cell>
          <cell r="O3442" t="str">
            <v>MARCIA ELIANE MACEDO VARGAS</v>
          </cell>
          <cell r="P3442" t="str">
            <v>53 98428 7911</v>
          </cell>
          <cell r="R3442" t="str">
            <v>VEGETAL</v>
          </cell>
          <cell r="S3442" t="str">
            <v>VIGILÂNCIA SANITÁRIA</v>
          </cell>
          <cell r="U3442" t="str">
            <v>marciavargas1973@gmail.com</v>
          </cell>
          <cell r="V3442" t="str">
            <v>Avenida Narciso Silva, 451 - Centro</v>
          </cell>
          <cell r="W3442" t="str">
            <v>96.160-000</v>
          </cell>
          <cell r="X3442" t="str">
            <v>CONVENCIONAL</v>
          </cell>
        </row>
        <row r="3443">
          <cell r="C3443" t="str">
            <v>17.227/25</v>
          </cell>
          <cell r="D3443" t="str">
            <v>CAMPEIRO PANIFICADOS</v>
          </cell>
          <cell r="E3443" t="str">
            <v>CAPÃO DO LEÃO</v>
          </cell>
          <cell r="F3443" t="str">
            <v>PELOTAS</v>
          </cell>
          <cell r="G3443">
            <v>45814</v>
          </cell>
          <cell r="H3443" t="str">
            <v>800.365.349.3</v>
          </cell>
          <cell r="I3443">
            <v>1</v>
          </cell>
          <cell r="J3443">
            <v>45852</v>
          </cell>
          <cell r="K3443">
            <v>45852</v>
          </cell>
          <cell r="L3443" t="str">
            <v>PANIFICADOS - PÃES, BOLOS</v>
          </cell>
          <cell r="M3443" t="str">
            <v>TRIGO E MILHO</v>
          </cell>
          <cell r="N3443" t="str">
            <v>Declaração Mun nº 010/2025 (DNILA)</v>
          </cell>
          <cell r="O3443" t="str">
            <v>EMANUELLE MACEDO VARGAS</v>
          </cell>
          <cell r="P3443" t="str">
            <v>53 98119 2978</v>
          </cell>
          <cell r="R3443" t="str">
            <v>VEGETAL</v>
          </cell>
          <cell r="S3443" t="str">
            <v>VIGILÂNCIA SANITÁRIA</v>
          </cell>
          <cell r="U3443" t="str">
            <v>manuhmacedo13@gmail.com</v>
          </cell>
          <cell r="V3443" t="str">
            <v>Avenida Narciso SIlva, 451 - Centro</v>
          </cell>
          <cell r="W3443" t="str">
            <v>96.160-000</v>
          </cell>
          <cell r="X3443" t="str">
            <v>CONVENCIONAL</v>
          </cell>
        </row>
        <row r="3444">
          <cell r="C3444" t="str">
            <v>17.228/25</v>
          </cell>
          <cell r="D3444" t="str">
            <v>ANGÉLICA GARCIA PEGORARO</v>
          </cell>
          <cell r="E3444" t="str">
            <v>PELOTAS</v>
          </cell>
          <cell r="F3444" t="str">
            <v>PELOTAS</v>
          </cell>
          <cell r="G3444">
            <v>45852</v>
          </cell>
          <cell r="H3444" t="str">
            <v>093.118.094.5</v>
          </cell>
          <cell r="I3444">
            <v>0</v>
          </cell>
          <cell r="K3444">
            <v>45852</v>
          </cell>
          <cell r="L3444" t="str">
            <v>QUEIJO COLONIAL</v>
          </cell>
          <cell r="M3444" t="str">
            <v>BOVINOCULTURA DE LEITE</v>
          </cell>
          <cell r="O3444" t="str">
            <v>ANGÉLICA GARCIA PEGORARO</v>
          </cell>
          <cell r="P3444" t="str">
            <v>53 98426 7696</v>
          </cell>
          <cell r="R3444" t="str">
            <v>ANIMAL</v>
          </cell>
          <cell r="V3444" t="str">
            <v>Localidade Colônia Santa Helena, S/N - 8º Distrito</v>
          </cell>
          <cell r="W3444" t="str">
            <v>96.099-000</v>
          </cell>
          <cell r="X3444" t="str">
            <v>CONVENCIONAL</v>
          </cell>
        </row>
        <row r="3445">
          <cell r="C3445" t="str">
            <v>17.229/25</v>
          </cell>
          <cell r="D3445" t="str">
            <v>DOCES E QUEIJOS DA TIA PRETA</v>
          </cell>
          <cell r="E3445" t="str">
            <v>SÃO JOSÉ DO NORTE</v>
          </cell>
          <cell r="F3445" t="str">
            <v>PELOTAS</v>
          </cell>
          <cell r="G3445">
            <v>45932</v>
          </cell>
          <cell r="H3445" t="str">
            <v>122.111.230.6</v>
          </cell>
          <cell r="I3445">
            <v>0</v>
          </cell>
          <cell r="K3445">
            <v>45932</v>
          </cell>
          <cell r="L3445" t="str">
            <v>QUEIJO COLONIAL, DOCE DE LEITE, AMBROSIA E MANTEIGA</v>
          </cell>
          <cell r="M3445" t="str">
            <v>BOVINOCULTURA DE LEITE</v>
          </cell>
          <cell r="O3445" t="str">
            <v>IRENILDE DE SOUZA PACHECO</v>
          </cell>
          <cell r="P3445" t="str">
            <v>53 99995 9103</v>
          </cell>
          <cell r="R3445" t="str">
            <v>ANIMAL</v>
          </cell>
          <cell r="V3445" t="str">
            <v>Estrada BR 101, Km 36, nº 122A - Estreito</v>
          </cell>
          <cell r="W3445" t="str">
            <v>96.225-000</v>
          </cell>
          <cell r="X3445" t="str">
            <v>CONVENCIONAL</v>
          </cell>
        </row>
        <row r="3446">
          <cell r="F3446" t="e">
            <v>#N/A</v>
          </cell>
        </row>
        <row r="3447">
          <cell r="F3447" t="e">
            <v>#N/A</v>
          </cell>
        </row>
        <row r="3448">
          <cell r="I3448">
            <v>87</v>
          </cell>
        </row>
        <row r="3449">
          <cell r="C3449" t="str">
            <v>18.001/09</v>
          </cell>
          <cell r="D3449" t="str">
            <v>JUSTINA INÊS ULIAN CAREGNATO</v>
          </cell>
          <cell r="E3449" t="str">
            <v>VALE REAL</v>
          </cell>
          <cell r="F3449" t="str">
            <v>LAJEADO</v>
          </cell>
          <cell r="G3449">
            <v>40023</v>
          </cell>
          <cell r="H3449" t="str">
            <v>424.100.138.5</v>
          </cell>
          <cell r="I3449">
            <v>0</v>
          </cell>
          <cell r="K3449">
            <v>40023</v>
          </cell>
          <cell r="L3449" t="str">
            <v>DOCES DE FRUTAS, FRUTAS CRISTALIZADAS</v>
          </cell>
          <cell r="M3449" t="str">
            <v>FRUTICULTURA</v>
          </cell>
          <cell r="O3449" t="str">
            <v>Justina Inês Ulian Caregnato</v>
          </cell>
          <cell r="Q3449" t="str">
            <v>54  3213 1437</v>
          </cell>
          <cell r="R3449" t="str">
            <v>VEGETAL</v>
          </cell>
          <cell r="V3449" t="str">
            <v>Morro Gaúcho</v>
          </cell>
          <cell r="X3449" t="str">
            <v>CONVENCIONAL</v>
          </cell>
        </row>
        <row r="3450">
          <cell r="C3450" t="str">
            <v>18.002/14</v>
          </cell>
          <cell r="D3450" t="str">
            <v>COMPANHEIROS DA NATUREZA</v>
          </cell>
          <cell r="E3450" t="str">
            <v>PARECI NOVO</v>
          </cell>
          <cell r="F3450" t="str">
            <v>LAJEADO</v>
          </cell>
          <cell r="G3450">
            <v>41688</v>
          </cell>
          <cell r="H3450" t="str">
            <v>386.100.071.9</v>
          </cell>
          <cell r="I3450">
            <v>0</v>
          </cell>
          <cell r="K3450">
            <v>45805</v>
          </cell>
          <cell r="L3450" t="str">
            <v>AIPIM E MORANGA DESCASCADOS CONGELADOS, MILHO VERDE DEBULHADO CONGELADO</v>
          </cell>
          <cell r="M3450" t="str">
            <v>HORTICULTURA</v>
          </cell>
          <cell r="O3450" t="str">
            <v>ANTÔNIO JOSÉ BAYS</v>
          </cell>
          <cell r="P3450" t="str">
            <v>51 99805 5349</v>
          </cell>
          <cell r="R3450" t="str">
            <v>VEGETAL</v>
          </cell>
          <cell r="U3450" t="str">
            <v>antoniojose_bays@hotmail.com</v>
          </cell>
          <cell r="V3450" t="str">
            <v>ERS 124, 5885 - Centro</v>
          </cell>
          <cell r="W3450" t="str">
            <v>95.783-000</v>
          </cell>
          <cell r="X3450" t="str">
            <v>ORGÂNICO CERTIFICADO</v>
          </cell>
        </row>
        <row r="3451">
          <cell r="C3451" t="str">
            <v>18.003/11</v>
          </cell>
          <cell r="D3451" t="str">
            <v>MOSSMANN</v>
          </cell>
          <cell r="E3451" t="str">
            <v>HARMONIA</v>
          </cell>
          <cell r="F3451" t="str">
            <v>LAJEADO</v>
          </cell>
          <cell r="G3451">
            <v>40633</v>
          </cell>
          <cell r="H3451" t="str">
            <v>278.101.439.1</v>
          </cell>
          <cell r="I3451">
            <v>0</v>
          </cell>
          <cell r="K3451">
            <v>40633</v>
          </cell>
          <cell r="L3451" t="str">
            <v>AIPIM</v>
          </cell>
          <cell r="M3451" t="str">
            <v>MANDIOCA</v>
          </cell>
          <cell r="O3451" t="str">
            <v>Cleo joaquim Mossmann</v>
          </cell>
          <cell r="P3451" t="str">
            <v>51 9822 9761</v>
          </cell>
          <cell r="R3451" t="str">
            <v>VEGETAL</v>
          </cell>
          <cell r="V3451" t="str">
            <v>Rua José Selmo Lauermann, Vila Rica</v>
          </cell>
          <cell r="W3451" t="str">
            <v>95.785-000</v>
          </cell>
          <cell r="X3451" t="str">
            <v>CONVENCIONAL</v>
          </cell>
        </row>
        <row r="3452">
          <cell r="C3452" t="str">
            <v>18.004/11</v>
          </cell>
          <cell r="D3452" t="str">
            <v>APROBOM</v>
          </cell>
          <cell r="E3452" t="str">
            <v>BOM PRINCÍPIO</v>
          </cell>
          <cell r="F3452" t="str">
            <v>LAJEADO</v>
          </cell>
          <cell r="G3452">
            <v>40774</v>
          </cell>
          <cell r="H3452" t="str">
            <v>233.101.932.5</v>
          </cell>
          <cell r="I3452">
            <v>1</v>
          </cell>
          <cell r="J3452">
            <v>41232</v>
          </cell>
          <cell r="K3452">
            <v>44600</v>
          </cell>
          <cell r="L3452" t="str">
            <v>MELADO E AÇÚCAR MASCAVO</v>
          </cell>
          <cell r="M3452" t="str">
            <v>CANA-DE-AÇÚCAR</v>
          </cell>
          <cell r="N3452" t="str">
            <v>DECLARAÇÃO DE ENQUADRAMENTO AMBIENTAL EMITIDA POR TÉCNICO DA EMATER</v>
          </cell>
          <cell r="O3452" t="str">
            <v>Eugênio Bruno Mossmann</v>
          </cell>
          <cell r="P3452" t="str">
            <v>51  99939 1047 / 99725 3342</v>
          </cell>
          <cell r="R3452" t="str">
            <v>VEGETAL</v>
          </cell>
          <cell r="S3452" t="str">
            <v>VIGILÂNCIA SANITÁRIA</v>
          </cell>
          <cell r="U3452" t="str">
            <v>aprobomrs@gmail.com</v>
          </cell>
          <cell r="V3452" t="str">
            <v>Avenida Guilherme Winter 68</v>
          </cell>
          <cell r="W3452" t="str">
            <v>95.765-000</v>
          </cell>
          <cell r="X3452" t="str">
            <v>ORGÂNICO CERTIFICADO</v>
          </cell>
        </row>
        <row r="3453">
          <cell r="C3453" t="str">
            <v>18.005/11</v>
          </cell>
          <cell r="D3453" t="str">
            <v>SCHONS</v>
          </cell>
          <cell r="E3453" t="str">
            <v>SÃO JOSÉ DO HORTÊNCIO</v>
          </cell>
          <cell r="F3453" t="str">
            <v>LAJEADO</v>
          </cell>
          <cell r="G3453">
            <v>40792</v>
          </cell>
          <cell r="H3453" t="str">
            <v>314.101.054.6</v>
          </cell>
          <cell r="I3453">
            <v>1</v>
          </cell>
          <cell r="J3453">
            <v>41477</v>
          </cell>
          <cell r="K3453">
            <v>45138</v>
          </cell>
          <cell r="L3453" t="str">
            <v>RAPADURA, SCHMIER, MELADO</v>
          </cell>
          <cell r="M3453" t="str">
            <v>CANA-DE-AÇÚCAR</v>
          </cell>
          <cell r="N3453" t="str">
            <v>DNILA EMATER</v>
          </cell>
          <cell r="O3453" t="str">
            <v>SUELI PATRÍCIA SCHONS</v>
          </cell>
          <cell r="P3453" t="str">
            <v>51 99712 8070</v>
          </cell>
          <cell r="R3453" t="str">
            <v>VEGETAL</v>
          </cell>
          <cell r="S3453" t="str">
            <v>VIGILÂNCIA SANITÁRIA</v>
          </cell>
          <cell r="U3453" t="str">
            <v>sueli.bender@yahoo.com.br</v>
          </cell>
          <cell r="V3453" t="str">
            <v xml:space="preserve">Estrada Capela do Rosário, 952 </v>
          </cell>
          <cell r="W3453" t="str">
            <v>95.755-000</v>
          </cell>
          <cell r="X3453" t="str">
            <v>CONVENCIONAL</v>
          </cell>
        </row>
        <row r="3454">
          <cell r="C3454" t="str">
            <v>18.006/12</v>
          </cell>
          <cell r="D3454" t="str">
            <v>FAMILIAR NONA DIVA</v>
          </cell>
          <cell r="E3454" t="str">
            <v>BARÃO</v>
          </cell>
          <cell r="F3454" t="str">
            <v>LAJEADO</v>
          </cell>
          <cell r="G3454">
            <v>40939</v>
          </cell>
          <cell r="H3454" t="str">
            <v>252.000.838.0</v>
          </cell>
          <cell r="I3454">
            <v>1</v>
          </cell>
          <cell r="J3454">
            <v>41214</v>
          </cell>
          <cell r="K3454">
            <v>45135</v>
          </cell>
          <cell r="L3454" t="str">
            <v>PANIFICADOS - CUCA, BOLACHAS, PÃES, MASSAS</v>
          </cell>
          <cell r="M3454" t="str">
            <v>TRIGO, MILHO, MANDIOCA, FRUTAS</v>
          </cell>
          <cell r="N3454" t="str">
            <v>LO 011/2023 SMMA</v>
          </cell>
          <cell r="O3454" t="str">
            <v>ELIANE LUTZ SANDRIN</v>
          </cell>
          <cell r="P3454" t="str">
            <v>51 99377 7213 / 99226 1092</v>
          </cell>
          <cell r="R3454" t="str">
            <v>VEGETAL</v>
          </cell>
          <cell r="S3454" t="str">
            <v>VIGILÂNCIA SANITÁRIA</v>
          </cell>
          <cell r="U3454" t="str">
            <v>lucianosandrin@yahoo.com.br</v>
          </cell>
          <cell r="V3454" t="str">
            <v>Rua Buarque de Macedo, 824 - Barão Velho</v>
          </cell>
          <cell r="W3454" t="str">
            <v>95.730-000</v>
          </cell>
          <cell r="X3454" t="str">
            <v>CONVENCIONAL</v>
          </cell>
        </row>
        <row r="3455">
          <cell r="C3455" t="str">
            <v>18.007/12</v>
          </cell>
          <cell r="D3455" t="str">
            <v>NEGRELLO</v>
          </cell>
          <cell r="E3455" t="str">
            <v>BARÃO</v>
          </cell>
          <cell r="F3455" t="str">
            <v>LAJEADO</v>
          </cell>
          <cell r="G3455">
            <v>40953</v>
          </cell>
          <cell r="H3455" t="str">
            <v>252.000.745.6</v>
          </cell>
          <cell r="I3455">
            <v>1</v>
          </cell>
          <cell r="J3455">
            <v>41178</v>
          </cell>
          <cell r="K3455">
            <v>44999</v>
          </cell>
          <cell r="L3455" t="str">
            <v>DOCES DE CORTE, FRUTAS CRISTALIZADAS</v>
          </cell>
          <cell r="M3455" t="str">
            <v>FRUTICULTURA</v>
          </cell>
          <cell r="N3455" t="str">
            <v>LO nº 025/2020 - SECRETARIA MUNICIPAL DO MEIO AMBIENTE</v>
          </cell>
          <cell r="O3455" t="str">
            <v>Rogério Paulo Negrello</v>
          </cell>
          <cell r="P3455" t="str">
            <v>54 99609 2723</v>
          </cell>
          <cell r="Q3455" t="str">
            <v>51 3696 2293</v>
          </cell>
          <cell r="R3455" t="str">
            <v>VEGETAL</v>
          </cell>
          <cell r="S3455" t="str">
            <v>VIGILÂNCIA SANITÁRIA</v>
          </cell>
          <cell r="U3455" t="str">
            <v>rogerionegrello@hotmail.com</v>
          </cell>
          <cell r="V3455" t="str">
            <v>Rua Leonardo Celso Mombach, 1865</v>
          </cell>
          <cell r="W3455" t="str">
            <v>95.730-000</v>
          </cell>
          <cell r="X3455" t="str">
            <v>CONVENCIONAL</v>
          </cell>
        </row>
        <row r="3456">
          <cell r="C3456" t="str">
            <v>18.008/12</v>
          </cell>
          <cell r="D3456" t="str">
            <v>CACHAÇARIA HARMONIE SCHNAPS</v>
          </cell>
          <cell r="E3456" t="str">
            <v>HARMONIA</v>
          </cell>
          <cell r="F3456" t="str">
            <v>LAJEADO</v>
          </cell>
          <cell r="G3456">
            <v>41089</v>
          </cell>
          <cell r="H3456" t="str">
            <v>278.000.478.3</v>
          </cell>
          <cell r="I3456">
            <v>1</v>
          </cell>
          <cell r="J3456">
            <v>41120</v>
          </cell>
          <cell r="K3456">
            <v>44700</v>
          </cell>
          <cell r="L3456" t="str">
            <v>CACHAÇA E LICOR</v>
          </cell>
          <cell r="M3456" t="str">
            <v>CANA-DE-AÇÚCAR</v>
          </cell>
          <cell r="N3456" t="str">
            <v>LO N°036/2021</v>
          </cell>
          <cell r="O3456" t="str">
            <v>Leandro Augusto Hilgert</v>
          </cell>
          <cell r="P3456" t="str">
            <v>51 99899 2046</v>
          </cell>
          <cell r="R3456" t="str">
            <v>BEBIDAS</v>
          </cell>
          <cell r="S3456" t="str">
            <v>MAPA</v>
          </cell>
          <cell r="U3456" t="str">
            <v>contato@harmonieschnaps.com.br</v>
          </cell>
          <cell r="V3456" t="str">
            <v>Rua Jacó Fink, 2000 - Morro Azul</v>
          </cell>
          <cell r="W3456" t="str">
            <v>95.785-000</v>
          </cell>
          <cell r="X3456" t="str">
            <v>EM TRANSIÇÃO AGROECOLÓGICA</v>
          </cell>
        </row>
        <row r="3457">
          <cell r="C3457" t="str">
            <v>18.009/12</v>
          </cell>
          <cell r="D3457" t="str">
            <v>ECOCITRUS</v>
          </cell>
          <cell r="E3457" t="str">
            <v>MONTENEGRO</v>
          </cell>
          <cell r="F3457" t="str">
            <v>LAJEADO</v>
          </cell>
          <cell r="G3457">
            <v>41109</v>
          </cell>
          <cell r="H3457" t="str">
            <v>078.007.177.8</v>
          </cell>
          <cell r="I3457">
            <v>1</v>
          </cell>
          <cell r="J3457">
            <v>41178</v>
          </cell>
          <cell r="K3457">
            <v>41178</v>
          </cell>
          <cell r="L3457" t="str">
            <v>SUCOS CÍTRICOS</v>
          </cell>
          <cell r="M3457" t="str">
            <v>FRUTICULTURA</v>
          </cell>
          <cell r="O3457" t="str">
            <v>Alceu Ari Henz</v>
          </cell>
          <cell r="Q3457" t="str">
            <v>51 3501 1814</v>
          </cell>
          <cell r="R3457" t="str">
            <v>BEBIDAS</v>
          </cell>
          <cell r="S3457" t="str">
            <v>MAPA</v>
          </cell>
          <cell r="U3457" t="str">
            <v>agro@ecocitrus.com.br</v>
          </cell>
          <cell r="V3457" t="str">
            <v>Rua Marcírio de Souza Carpes, nº 7007 - Bairro Potreiro Grande</v>
          </cell>
          <cell r="W3457" t="str">
            <v>95.780-000</v>
          </cell>
          <cell r="X3457" t="str">
            <v>ORGÂNICO CERTIFICADO</v>
          </cell>
        </row>
        <row r="3458">
          <cell r="C3458" t="str">
            <v>18.010/12</v>
          </cell>
          <cell r="D3458" t="str">
            <v>HERBON ALIMENTOS</v>
          </cell>
          <cell r="E3458" t="str">
            <v>SÃO JOSÉ DO SUL</v>
          </cell>
          <cell r="F3458" t="str">
            <v>LAJEADO</v>
          </cell>
          <cell r="G3458">
            <v>41110</v>
          </cell>
          <cell r="H3458" t="str">
            <v>492.100.763.1</v>
          </cell>
          <cell r="I3458">
            <v>1</v>
          </cell>
          <cell r="J3458">
            <v>41323</v>
          </cell>
          <cell r="K3458">
            <v>42964</v>
          </cell>
          <cell r="L3458" t="str">
            <v>EMBUTIDOS</v>
          </cell>
          <cell r="M3458" t="str">
            <v>SUINOCULTURA E BOVINOCULTURA DE CORTE</v>
          </cell>
          <cell r="O3458" t="str">
            <v>Aline Gauer</v>
          </cell>
          <cell r="P3458" t="str">
            <v>51 9744 6867 / 9714 4711</v>
          </cell>
          <cell r="R3458" t="str">
            <v>ANIMAL</v>
          </cell>
          <cell r="S3458" t="str">
            <v>SIM</v>
          </cell>
          <cell r="T3458" t="str">
            <v>SUSAF-RS</v>
          </cell>
          <cell r="U3458" t="str">
            <v>ninegau@hotmail.com</v>
          </cell>
          <cell r="V3458" t="str">
            <v>Linha Bonita Alta km 265</v>
          </cell>
          <cell r="W3458" t="str">
            <v>95.748-000</v>
          </cell>
          <cell r="X3458" t="str">
            <v>ORGÂNICO CERTIFICADO</v>
          </cell>
        </row>
        <row r="3459">
          <cell r="C3459" t="str">
            <v>18.011/12</v>
          </cell>
          <cell r="D3459" t="str">
            <v xml:space="preserve">NOVOCITRUS </v>
          </cell>
          <cell r="E3459" t="str">
            <v>PARECI NOVO</v>
          </cell>
          <cell r="F3459" t="str">
            <v>LAJEADO</v>
          </cell>
          <cell r="G3459">
            <v>41205</v>
          </cell>
          <cell r="H3459" t="str">
            <v>386.000.206.8</v>
          </cell>
          <cell r="I3459">
            <v>1</v>
          </cell>
          <cell r="J3459">
            <v>41222</v>
          </cell>
          <cell r="K3459">
            <v>45715</v>
          </cell>
          <cell r="L3459" t="str">
            <v>GELEIAS E SUCOS</v>
          </cell>
          <cell r="M3459" t="str">
            <v>FRUTICULTURA</v>
          </cell>
          <cell r="N3459" t="str">
            <v>LO 18/2023</v>
          </cell>
          <cell r="O3459" t="str">
            <v>WILLIAN RADA DA ROCHA</v>
          </cell>
          <cell r="P3459" t="str">
            <v>51 99986 7664</v>
          </cell>
          <cell r="Q3459" t="str">
            <v>51 3501 3971</v>
          </cell>
          <cell r="R3459" t="str">
            <v>BEBIDAS</v>
          </cell>
          <cell r="S3459" t="str">
            <v>VIGILÂNCIA SANITÁRIA / MAPA</v>
          </cell>
          <cell r="U3459" t="str">
            <v>novocitrus@novocitrus.com.br</v>
          </cell>
          <cell r="V3459" t="str">
            <v>Estrada Monsenhor Frank, 4351 - Coqueiral</v>
          </cell>
          <cell r="W3459" t="str">
            <v>95.783-000</v>
          </cell>
          <cell r="X3459" t="str">
            <v>ORGÂNICO CERTIFICADO</v>
          </cell>
        </row>
        <row r="3460">
          <cell r="C3460" t="str">
            <v>18.012/13</v>
          </cell>
          <cell r="D3460" t="str">
            <v>VINI</v>
          </cell>
          <cell r="E3460" t="str">
            <v>SÃO VENDELINO</v>
          </cell>
          <cell r="F3460" t="str">
            <v>LAJEADO</v>
          </cell>
          <cell r="G3460">
            <v>41277</v>
          </cell>
          <cell r="H3460" t="str">
            <v>333.100.514.4</v>
          </cell>
          <cell r="I3460">
            <v>1</v>
          </cell>
          <cell r="J3460">
            <v>41464</v>
          </cell>
          <cell r="K3460">
            <v>44798</v>
          </cell>
          <cell r="L3460" t="str">
            <v>PEPINO CONSERVA, PICLES, RABANETE E BETERRABA E CEBOLA E PIMENTA BIQUINHO EM CONSERVA, SCHMIER DE GOIABA</v>
          </cell>
          <cell r="M3460" t="str">
            <v>HORTICULTURA</v>
          </cell>
          <cell r="O3460" t="str">
            <v>Inácio Herpich</v>
          </cell>
          <cell r="P3460" t="str">
            <v>51 9749 2549</v>
          </cell>
          <cell r="R3460" t="str">
            <v>VEGETAL</v>
          </cell>
          <cell r="S3460" t="str">
            <v>VIGILÂNCIA SANITÁRIA</v>
          </cell>
          <cell r="V3460" t="str">
            <v>Estr. Morro Carrard n° 129 - Vale Suiço</v>
          </cell>
          <cell r="W3460" t="str">
            <v>95.795-000</v>
          </cell>
          <cell r="X3460" t="str">
            <v>CONVENCIONAL</v>
          </cell>
        </row>
        <row r="3461">
          <cell r="C3461" t="str">
            <v>18.013/13</v>
          </cell>
          <cell r="D3461" t="str">
            <v>BAUERHAUS</v>
          </cell>
          <cell r="E3461" t="str">
            <v>BROCHIER</v>
          </cell>
          <cell r="G3461">
            <v>41310</v>
          </cell>
          <cell r="H3461" t="str">
            <v>254.102.604.2</v>
          </cell>
          <cell r="I3461">
            <v>0</v>
          </cell>
          <cell r="J3461">
            <v>41858</v>
          </cell>
          <cell r="K3461" t="str">
            <v>DESC</v>
          </cell>
          <cell r="L3461" t="str">
            <v>EMBUTIDOS</v>
          </cell>
          <cell r="M3461" t="str">
            <v>SUINOCULTURA</v>
          </cell>
          <cell r="O3461" t="str">
            <v>Martin Alaor Aschembrock</v>
          </cell>
          <cell r="P3461" t="str">
            <v>51 9155 8371</v>
          </cell>
          <cell r="R3461" t="str">
            <v>ANIMAL</v>
          </cell>
          <cell r="S3461" t="str">
            <v>SIM</v>
          </cell>
          <cell r="V3461" t="str">
            <v>Comun. Bela Vista</v>
          </cell>
          <cell r="W3461" t="str">
            <v>95.790-000</v>
          </cell>
          <cell r="X3461" t="str">
            <v>CONVENCIONAL</v>
          </cell>
        </row>
        <row r="3462">
          <cell r="C3462" t="str">
            <v>18.014/13</v>
          </cell>
          <cell r="D3462" t="str">
            <v>BERLA</v>
          </cell>
          <cell r="E3462" t="str">
            <v>LINHA NOVA</v>
          </cell>
          <cell r="F3462" t="str">
            <v>LAJEADO</v>
          </cell>
          <cell r="G3462">
            <v>41319</v>
          </cell>
          <cell r="H3462" t="str">
            <v>366.100.269.6</v>
          </cell>
          <cell r="I3462">
            <v>0</v>
          </cell>
          <cell r="K3462">
            <v>41319</v>
          </cell>
          <cell r="L3462" t="str">
            <v>MANDIOCA</v>
          </cell>
          <cell r="M3462" t="str">
            <v>MANDIOCA</v>
          </cell>
          <cell r="O3462" t="str">
            <v>Lotário Raber</v>
          </cell>
          <cell r="P3462" t="str">
            <v>51 9619 8628 / 8052 2945</v>
          </cell>
          <cell r="R3462" t="str">
            <v>VEGETAL</v>
          </cell>
          <cell r="V3462" t="str">
            <v>Rua Morro Grande S/N - Centro</v>
          </cell>
          <cell r="W3462" t="str">
            <v>95.768-000</v>
          </cell>
          <cell r="X3462" t="str">
            <v>CONVENCIONAL</v>
          </cell>
        </row>
        <row r="3463">
          <cell r="C3463" t="str">
            <v>18.015/13</v>
          </cell>
          <cell r="D3463" t="str">
            <v>MOINHO SANTA RITA</v>
          </cell>
          <cell r="E3463" t="str">
            <v>TUPANDI</v>
          </cell>
          <cell r="F3463" t="str">
            <v>LAJEADO</v>
          </cell>
          <cell r="G3463">
            <v>41330</v>
          </cell>
          <cell r="H3463" t="str">
            <v>326.100.927.8</v>
          </cell>
          <cell r="I3463">
            <v>0</v>
          </cell>
          <cell r="K3463">
            <v>41330</v>
          </cell>
          <cell r="L3463" t="str">
            <v>CEREAIS</v>
          </cell>
          <cell r="M3463" t="str">
            <v>HORTICULTURA</v>
          </cell>
          <cell r="O3463" t="str">
            <v>José Oldemar Hensel</v>
          </cell>
          <cell r="P3463" t="str">
            <v>51 9729 4729</v>
          </cell>
          <cell r="R3463" t="str">
            <v>VEGETAL</v>
          </cell>
          <cell r="V3463" t="str">
            <v>R. Irmão Calixto Nilo, 355 - Bairro Santa Rita</v>
          </cell>
          <cell r="W3463" t="str">
            <v>95.775-000</v>
          </cell>
          <cell r="X3463" t="str">
            <v>CONVENCIONAL</v>
          </cell>
        </row>
        <row r="3464">
          <cell r="C3464" t="str">
            <v>18.016/13</v>
          </cell>
          <cell r="D3464" t="str">
            <v>SALETE TERESINHA SCHERER</v>
          </cell>
          <cell r="E3464" t="str">
            <v>SÃO VENDELINO</v>
          </cell>
          <cell r="F3464" t="str">
            <v>LAJEADO</v>
          </cell>
          <cell r="G3464">
            <v>41355</v>
          </cell>
          <cell r="H3464" t="str">
            <v>333.000.122.6</v>
          </cell>
          <cell r="I3464">
            <v>1</v>
          </cell>
          <cell r="J3464">
            <v>41355</v>
          </cell>
          <cell r="K3464">
            <v>41355</v>
          </cell>
          <cell r="L3464" t="str">
            <v>MANDIOCA E PEPINO</v>
          </cell>
          <cell r="M3464" t="str">
            <v>MANDIOCA E PEPINO</v>
          </cell>
          <cell r="O3464" t="str">
            <v>Salete Teresinha Scherer</v>
          </cell>
          <cell r="P3464" t="str">
            <v>51 9825 0045</v>
          </cell>
          <cell r="R3464" t="str">
            <v>VEGETAL</v>
          </cell>
          <cell r="S3464" t="str">
            <v>VIGILÂNCIA SANITÁRIA</v>
          </cell>
          <cell r="U3464" t="str">
            <v>conservasscherer@gmail.com</v>
          </cell>
          <cell r="V3464" t="str">
            <v>Estrada Morro Canastra, Morro Canastra</v>
          </cell>
          <cell r="W3464" t="str">
            <v>95.795-000</v>
          </cell>
          <cell r="X3464" t="str">
            <v>CONVENCIONAL</v>
          </cell>
        </row>
        <row r="3465">
          <cell r="C3465" t="str">
            <v>18.017/13</v>
          </cell>
          <cell r="D3465" t="str">
            <v>KOLONIEBACKHAUS</v>
          </cell>
          <cell r="E3465" t="str">
            <v>SALVADOR DO SUL</v>
          </cell>
          <cell r="F3465" t="str">
            <v>LAJEADO</v>
          </cell>
          <cell r="G3465">
            <v>41402</v>
          </cell>
          <cell r="H3465" t="str">
            <v>221.001.441.1</v>
          </cell>
          <cell r="I3465">
            <v>1</v>
          </cell>
          <cell r="J3465">
            <v>41457</v>
          </cell>
          <cell r="K3465">
            <v>45141</v>
          </cell>
          <cell r="L3465" t="str">
            <v>PANIFICADOS - PÃES, CUCAS, BISCOITOS, ROSCA</v>
          </cell>
          <cell r="M3465" t="str">
            <v>TRIGO, BATATA, AIPIM, MANDIOCA</v>
          </cell>
          <cell r="N3465" t="str">
            <v>DILA 008/2021 DMA</v>
          </cell>
          <cell r="O3465" t="str">
            <v>LIRIA MARIA MEURER</v>
          </cell>
          <cell r="P3465" t="str">
            <v>51 99257 3831</v>
          </cell>
          <cell r="R3465" t="str">
            <v>VEGETAL</v>
          </cell>
          <cell r="S3465" t="str">
            <v>VIGILÂNCIA SANITÁRIA</v>
          </cell>
          <cell r="U3465" t="str">
            <v>beatrizmeurer@gmail.com</v>
          </cell>
          <cell r="V3465" t="str">
            <v>Rua Carlos Lindolfo Winter, S/N - Campestre Baixo</v>
          </cell>
          <cell r="W3465" t="str">
            <v>95.750-000</v>
          </cell>
          <cell r="X3465" t="str">
            <v>CONVENCIONAL</v>
          </cell>
        </row>
        <row r="3466">
          <cell r="C3466" t="str">
            <v>18.018/13</v>
          </cell>
          <cell r="D3466" t="str">
            <v>ANTÔNIO MELLO ALIMENTOS</v>
          </cell>
          <cell r="E3466" t="str">
            <v>PARECI NOVO</v>
          </cell>
          <cell r="G3466">
            <v>41403</v>
          </cell>
          <cell r="H3466" t="str">
            <v>386.000.477.0</v>
          </cell>
          <cell r="I3466">
            <v>0</v>
          </cell>
          <cell r="J3466">
            <v>41632</v>
          </cell>
          <cell r="K3466" t="str">
            <v>DESC</v>
          </cell>
          <cell r="L3466" t="str">
            <v>AIPIM DESCASCADO</v>
          </cell>
          <cell r="M3466" t="str">
            <v>MANDIOCA</v>
          </cell>
          <cell r="O3466" t="str">
            <v>Antônio Gelci de Mello</v>
          </cell>
          <cell r="P3466" t="str">
            <v>51 9824 5111 / 9976 0972</v>
          </cell>
          <cell r="Q3466" t="str">
            <v>51 3633 9592</v>
          </cell>
          <cell r="R3466" t="str">
            <v>VEGETAL</v>
          </cell>
          <cell r="S3466" t="str">
            <v>VIGILÂNCIA SANITÁRIA</v>
          </cell>
          <cell r="U3466" t="str">
            <v>contato@melloalimentos.com.br</v>
          </cell>
          <cell r="V3466" t="str">
            <v>Estrada Bananal - Bairro Bananal</v>
          </cell>
          <cell r="W3466" t="str">
            <v>95.783-000</v>
          </cell>
          <cell r="X3466" t="str">
            <v>CONVENCIONAL</v>
          </cell>
        </row>
        <row r="3467">
          <cell r="C3467" t="str">
            <v>18.019/13</v>
          </cell>
          <cell r="D3467" t="str">
            <v>IEDA</v>
          </cell>
          <cell r="E3467" t="str">
            <v>SALVADOR DO SUL</v>
          </cell>
          <cell r="F3467" t="str">
            <v>LAJEADO</v>
          </cell>
          <cell r="G3467">
            <v>41418</v>
          </cell>
          <cell r="H3467" t="str">
            <v>221.104.330.0</v>
          </cell>
          <cell r="I3467">
            <v>1</v>
          </cell>
          <cell r="J3467">
            <v>42762</v>
          </cell>
          <cell r="K3467">
            <v>42762</v>
          </cell>
          <cell r="L3467" t="str">
            <v>PANIFICADOS</v>
          </cell>
          <cell r="M3467" t="str">
            <v>TRIGO</v>
          </cell>
          <cell r="O3467" t="str">
            <v>Ieda Maria Ludwig</v>
          </cell>
          <cell r="P3467" t="str">
            <v>51 9907 4615</v>
          </cell>
          <cell r="R3467" t="str">
            <v>VEGETAL</v>
          </cell>
          <cell r="V3467" t="str">
            <v>Campestre Baixo</v>
          </cell>
          <cell r="W3467" t="str">
            <v>95.750-000</v>
          </cell>
          <cell r="X3467" t="str">
            <v>CONVENCIONAL</v>
          </cell>
        </row>
        <row r="3468">
          <cell r="C3468" t="str">
            <v>18.020/13</v>
          </cell>
          <cell r="D3468" t="str">
            <v>AMIGOS DA NADIR</v>
          </cell>
          <cell r="E3468" t="str">
            <v>MARATÁ</v>
          </cell>
          <cell r="F3468" t="str">
            <v>LAJEADO</v>
          </cell>
          <cell r="G3468">
            <v>41430</v>
          </cell>
          <cell r="H3468" t="str">
            <v>369.000.441.3</v>
          </cell>
          <cell r="I3468">
            <v>1</v>
          </cell>
          <cell r="J3468">
            <v>41437</v>
          </cell>
          <cell r="K3468">
            <v>45138</v>
          </cell>
          <cell r="L3468" t="str">
            <v>PANIFICADOS - CUCAS, BOLACHAS, PÃO, BOLOS</v>
          </cell>
          <cell r="M3468" t="str">
            <v>TRIGO</v>
          </cell>
          <cell r="N3468" t="str">
            <v>DIA 008/2020 - DMA</v>
          </cell>
          <cell r="O3468" t="str">
            <v>LUANA METZ</v>
          </cell>
          <cell r="P3468" t="str">
            <v>51 98061 1856</v>
          </cell>
          <cell r="R3468" t="str">
            <v>VEGETAL</v>
          </cell>
          <cell r="S3468" t="str">
            <v>VIGILÂNCIA SANITÁRIA</v>
          </cell>
          <cell r="U3468" t="str">
            <v>amigosdanadir@gmail.com</v>
          </cell>
          <cell r="V3468" t="str">
            <v>Estrada Linha Kerber, S/N</v>
          </cell>
          <cell r="W3468" t="str">
            <v>95.793-000</v>
          </cell>
          <cell r="X3468" t="str">
            <v>CONVENCIONAL</v>
          </cell>
        </row>
        <row r="3469">
          <cell r="C3469" t="str">
            <v>18.021/13</v>
          </cell>
          <cell r="D3469" t="str">
            <v>C &amp; l AGROINDÚSTRIA</v>
          </cell>
          <cell r="E3469" t="str">
            <v>MONTENEGRO</v>
          </cell>
          <cell r="F3469" t="str">
            <v>LAJEADO</v>
          </cell>
          <cell r="G3469">
            <v>41459</v>
          </cell>
          <cell r="H3469" t="str">
            <v>078.109.390.2</v>
          </cell>
          <cell r="I3469">
            <v>1</v>
          </cell>
          <cell r="J3469">
            <v>43173</v>
          </cell>
          <cell r="K3469">
            <v>44569</v>
          </cell>
          <cell r="L3469" t="str">
            <v>DERIVADOS DE MANDIOCA(SALGADOS) E BATATA DOCE</v>
          </cell>
          <cell r="M3469" t="str">
            <v>MANDIOCA E BATATA-DOCE</v>
          </cell>
          <cell r="N3469" t="str">
            <v>DECLARAÇÃO DE ENQUADRAMENTO AMBIENTAL EMITIDA POR TÉCNICO DA EMATER</v>
          </cell>
          <cell r="O3469" t="str">
            <v>Ana Cristina de Mello dos Santos</v>
          </cell>
          <cell r="P3469" t="str">
            <v>51 99608 8770</v>
          </cell>
          <cell r="R3469" t="str">
            <v>VEGETAL</v>
          </cell>
          <cell r="S3469" t="str">
            <v>VIGILÂNCIA SANITÁRIA</v>
          </cell>
          <cell r="U3469" t="str">
            <v>criamellosantos@hotmail.com</v>
          </cell>
          <cell r="V3469" t="str">
            <v>Estrada Ketterman</v>
          </cell>
          <cell r="W3469" t="str">
            <v>95.780-000</v>
          </cell>
          <cell r="X3469" t="str">
            <v>ORGÂNICO CERTIFICADO</v>
          </cell>
        </row>
        <row r="3470">
          <cell r="C3470" t="str">
            <v>18.022/13</v>
          </cell>
          <cell r="D3470" t="str">
            <v>KUNZLER</v>
          </cell>
          <cell r="E3470" t="str">
            <v>SÃO JOSÉ DO HORTÊNCIO</v>
          </cell>
          <cell r="F3470" t="str">
            <v>LAJEADO</v>
          </cell>
          <cell r="G3470">
            <v>41501</v>
          </cell>
          <cell r="H3470" t="str">
            <v>314.100.031.1</v>
          </cell>
          <cell r="I3470">
            <v>0</v>
          </cell>
          <cell r="K3470">
            <v>41501</v>
          </cell>
          <cell r="L3470" t="str">
            <v>AIPIM DESCASCADO</v>
          </cell>
          <cell r="M3470" t="str">
            <v>MANDIOCA</v>
          </cell>
          <cell r="O3470" t="str">
            <v>Alexandre Miguel Kunzler</v>
          </cell>
          <cell r="P3470" t="str">
            <v>51 9904 0219 / 9893 8696</v>
          </cell>
          <cell r="R3470" t="str">
            <v>VEGETAL</v>
          </cell>
          <cell r="U3470" t="str">
            <v>veralekunzler@hotmail.com</v>
          </cell>
          <cell r="V3470" t="str">
            <v>Av. Mathias Steffens, 6363</v>
          </cell>
          <cell r="W3470" t="str">
            <v>95.755-000</v>
          </cell>
          <cell r="X3470" t="str">
            <v>CONVENCIONAL</v>
          </cell>
        </row>
        <row r="3471">
          <cell r="C3471" t="str">
            <v>18.023/13</v>
          </cell>
          <cell r="D3471" t="str">
            <v>MUSSKOPF</v>
          </cell>
          <cell r="E3471" t="str">
            <v>SALVADOR DO SUL</v>
          </cell>
          <cell r="F3471" t="str">
            <v>LAJEADO</v>
          </cell>
          <cell r="G3471">
            <v>41533</v>
          </cell>
          <cell r="H3471" t="str">
            <v>221.104.558.2</v>
          </cell>
          <cell r="I3471">
            <v>0</v>
          </cell>
          <cell r="K3471">
            <v>41533</v>
          </cell>
          <cell r="L3471" t="str">
            <v>MELADO E AÇÚCAR MASCAVO</v>
          </cell>
          <cell r="M3471" t="str">
            <v>CANA-DE-AÇÚCAR</v>
          </cell>
          <cell r="O3471" t="str">
            <v>Aírton José Musskopf</v>
          </cell>
          <cell r="P3471" t="str">
            <v>51 9888 7911</v>
          </cell>
          <cell r="Q3471" t="str">
            <v>51 3638 1079</v>
          </cell>
          <cell r="R3471" t="str">
            <v>VEGETAL</v>
          </cell>
          <cell r="V3471" t="str">
            <v>Linha Comprida</v>
          </cell>
          <cell r="W3471" t="str">
            <v>95.750-000</v>
          </cell>
          <cell r="X3471" t="str">
            <v>CONVENCIONAL</v>
          </cell>
        </row>
        <row r="3472">
          <cell r="C3472" t="str">
            <v>18.024/13</v>
          </cell>
          <cell r="D3472" t="str">
            <v>BOLOS DIONE</v>
          </cell>
          <cell r="E3472" t="str">
            <v>MONTENEGRO</v>
          </cell>
          <cell r="F3472" t="str">
            <v>LAJEADO</v>
          </cell>
          <cell r="G3472">
            <v>41533</v>
          </cell>
          <cell r="H3472" t="str">
            <v>078.107.201.8</v>
          </cell>
          <cell r="I3472">
            <v>1</v>
          </cell>
          <cell r="J3472">
            <v>43278</v>
          </cell>
          <cell r="K3472">
            <v>44469</v>
          </cell>
          <cell r="L3472" t="str">
            <v>PANIFICADOS DE MILHO</v>
          </cell>
          <cell r="M3472" t="str">
            <v>MILHO</v>
          </cell>
          <cell r="N3472" t="str">
            <v>Declaração Ambiental nº 82/2021 (DNILA)</v>
          </cell>
          <cell r="O3472" t="str">
            <v>Dione Olga Fobricht Kettermann</v>
          </cell>
          <cell r="P3472" t="str">
            <v>51 9924 1764 / 9152 6506</v>
          </cell>
          <cell r="R3472" t="str">
            <v>VEGETAL</v>
          </cell>
          <cell r="S3472" t="str">
            <v>VIGILÂNCIA SANITÁRIA</v>
          </cell>
          <cell r="U3472" t="str">
            <v>bolosdione@yahoo.com.br</v>
          </cell>
          <cell r="V3472" t="str">
            <v>Estrada Lajeadinho, s/nº - Interior</v>
          </cell>
          <cell r="W3472" t="str">
            <v>95.780-000</v>
          </cell>
          <cell r="X3472" t="str">
            <v>CONVENCIONAL</v>
          </cell>
        </row>
        <row r="3473">
          <cell r="C3473" t="str">
            <v>18.025/13</v>
          </cell>
          <cell r="D3473" t="str">
            <v>PATZLAFF</v>
          </cell>
          <cell r="E3473" t="str">
            <v>SALVADOR DO SUL</v>
          </cell>
          <cell r="F3473" t="str">
            <v>LAJEADO</v>
          </cell>
          <cell r="G3473">
            <v>41555</v>
          </cell>
          <cell r="H3473" t="str">
            <v>221.104.731.3</v>
          </cell>
          <cell r="I3473">
            <v>1</v>
          </cell>
          <cell r="J3473">
            <v>42569</v>
          </cell>
          <cell r="K3473">
            <v>42569</v>
          </cell>
          <cell r="L3473" t="str">
            <v>CONSERVAS VEGETAIS E DOCES DE FRUTAS - PEPINO, ABÓBORA, FIGO</v>
          </cell>
          <cell r="M3473" t="str">
            <v>HORTICULTURA E FRUTICULTURA</v>
          </cell>
          <cell r="O3473" t="str">
            <v>Ariel Patzlaff</v>
          </cell>
          <cell r="P3473" t="str">
            <v>51 99929 7520</v>
          </cell>
          <cell r="R3473" t="str">
            <v>VEGETAL</v>
          </cell>
          <cell r="S3473" t="str">
            <v>VIGILÂNCIA SANITÁRIA</v>
          </cell>
          <cell r="U3473" t="str">
            <v>reniari@hotmail.com</v>
          </cell>
          <cell r="V3473" t="str">
            <v>Linha São João</v>
          </cell>
          <cell r="W3473" t="str">
            <v>95.750-000</v>
          </cell>
          <cell r="X3473" t="str">
            <v>CONVENCIONAL</v>
          </cell>
        </row>
        <row r="3474">
          <cell r="C3474" t="str">
            <v>18.026/13</v>
          </cell>
          <cell r="D3474" t="str">
            <v>FRANKE</v>
          </cell>
          <cell r="E3474" t="str">
            <v>SALVADOR DO SUL</v>
          </cell>
          <cell r="F3474" t="str">
            <v>LAJEADO</v>
          </cell>
          <cell r="G3474">
            <v>41555</v>
          </cell>
          <cell r="H3474" t="str">
            <v>221.104.880.8</v>
          </cell>
          <cell r="I3474">
            <v>0</v>
          </cell>
          <cell r="K3474">
            <v>41496</v>
          </cell>
          <cell r="L3474" t="str">
            <v>PANIFICADOS</v>
          </cell>
          <cell r="M3474" t="str">
            <v>TRIGO</v>
          </cell>
          <cell r="O3474" t="str">
            <v>Jodete Forneck Franke</v>
          </cell>
          <cell r="P3474" t="str">
            <v>51 9767 1470 / 9896 9020</v>
          </cell>
          <cell r="R3474" t="str">
            <v>VEGETAL</v>
          </cell>
          <cell r="V3474" t="str">
            <v>Canudos</v>
          </cell>
          <cell r="W3474" t="str">
            <v>95.750-000</v>
          </cell>
          <cell r="X3474" t="str">
            <v>CONVENCIONAL</v>
          </cell>
        </row>
        <row r="3475">
          <cell r="C3475" t="str">
            <v>18.027/13</v>
          </cell>
          <cell r="D3475" t="str">
            <v>CASA KINSER</v>
          </cell>
          <cell r="E3475" t="str">
            <v>FELIZ</v>
          </cell>
          <cell r="F3475" t="str">
            <v>LAJEADO</v>
          </cell>
          <cell r="G3475">
            <v>41555</v>
          </cell>
          <cell r="H3475" t="str">
            <v>047.104.913.1</v>
          </cell>
          <cell r="I3475">
            <v>0</v>
          </cell>
          <cell r="K3475">
            <v>41496</v>
          </cell>
          <cell r="L3475" t="str">
            <v>CONSERVAS PEPINO</v>
          </cell>
          <cell r="M3475" t="str">
            <v>PEPINO</v>
          </cell>
          <cell r="O3475" t="str">
            <v>Fabiane Kinast</v>
          </cell>
          <cell r="P3475" t="str">
            <v>51 9640 1286</v>
          </cell>
          <cell r="R3475" t="str">
            <v>VEGETAL</v>
          </cell>
          <cell r="U3475" t="str">
            <v>k_fabiane@hotmail.com</v>
          </cell>
          <cell r="V3475" t="str">
            <v>Estrada Julio de Castilhos, Escadinhas</v>
          </cell>
          <cell r="W3475" t="str">
            <v>95.770-000</v>
          </cell>
          <cell r="X3475" t="str">
            <v>ORGÂNICO CERTIFICADO</v>
          </cell>
        </row>
        <row r="3476">
          <cell r="C3476" t="str">
            <v>18.028/13</v>
          </cell>
          <cell r="D3476" t="str">
            <v>EVERSON SCHMITZ</v>
          </cell>
          <cell r="E3476" t="str">
            <v>FELIZ</v>
          </cell>
          <cell r="F3476" t="str">
            <v>LAJEADO</v>
          </cell>
          <cell r="G3476">
            <v>41606</v>
          </cell>
          <cell r="H3476" t="str">
            <v>047.14.355.9</v>
          </cell>
          <cell r="I3476">
            <v>0</v>
          </cell>
          <cell r="K3476">
            <v>41606</v>
          </cell>
          <cell r="L3476" t="str">
            <v>AIPIM DESCASCADO</v>
          </cell>
          <cell r="M3476" t="str">
            <v>MANDIOCA</v>
          </cell>
          <cell r="O3476" t="str">
            <v>Everson Schmitz</v>
          </cell>
          <cell r="P3476" t="str">
            <v>51 9826 2536</v>
          </cell>
          <cell r="R3476" t="str">
            <v>VEGETAL</v>
          </cell>
          <cell r="U3476" t="str">
            <v>Ixw@ig.com.br</v>
          </cell>
          <cell r="V3476" t="str">
            <v>Estrada Julio de Castilhos, Escadinhas</v>
          </cell>
          <cell r="W3476" t="str">
            <v>95.770-000</v>
          </cell>
          <cell r="X3476" t="str">
            <v>ORGÂNICO CERTIFICADO</v>
          </cell>
        </row>
        <row r="3477">
          <cell r="C3477" t="str">
            <v>18.029/13</v>
          </cell>
          <cell r="D3477" t="str">
            <v>SABOR DA COLÔNIA</v>
          </cell>
          <cell r="E3477" t="str">
            <v>SALVADOR DO SUL</v>
          </cell>
          <cell r="F3477" t="str">
            <v>LAJEADO</v>
          </cell>
          <cell r="G3477">
            <v>41624</v>
          </cell>
          <cell r="H3477" t="str">
            <v>221.102.525.5</v>
          </cell>
          <cell r="I3477">
            <v>0</v>
          </cell>
          <cell r="J3477">
            <v>42762</v>
          </cell>
          <cell r="K3477">
            <v>42762</v>
          </cell>
          <cell r="L3477" t="str">
            <v>FARINHA DE TRIGO E DE MILHO</v>
          </cell>
          <cell r="M3477" t="str">
            <v>TRIGO E MILHO</v>
          </cell>
          <cell r="O3477" t="str">
            <v>Sonia Gehring</v>
          </cell>
          <cell r="Q3477" t="str">
            <v>51 3645 1958</v>
          </cell>
          <cell r="R3477" t="str">
            <v>VEGETAL</v>
          </cell>
          <cell r="V3477" t="str">
            <v>Linha São João</v>
          </cell>
          <cell r="X3477" t="str">
            <v>CONVENCIONAL</v>
          </cell>
        </row>
        <row r="3478">
          <cell r="C3478" t="str">
            <v>18.030/13</v>
          </cell>
          <cell r="D3478" t="str">
            <v>SPECHT</v>
          </cell>
          <cell r="E3478" t="str">
            <v>SÃO JOSÉ DO SUL</v>
          </cell>
          <cell r="F3478" t="str">
            <v>LAJEADO</v>
          </cell>
          <cell r="G3478">
            <v>41624</v>
          </cell>
          <cell r="H3478" t="str">
            <v>492.101.013.6</v>
          </cell>
          <cell r="I3478">
            <v>0</v>
          </cell>
          <cell r="K3478">
            <v>42730</v>
          </cell>
          <cell r="L3478" t="str">
            <v>EMBUTIDOS E CARNE</v>
          </cell>
          <cell r="M3478" t="str">
            <v>SUINOCULTURA</v>
          </cell>
          <cell r="O3478" t="str">
            <v>Daniel Specht</v>
          </cell>
          <cell r="R3478" t="str">
            <v>ANIMAL</v>
          </cell>
          <cell r="V3478" t="str">
            <v>Rua Professor Aloisio Brandt, Linha Canavial</v>
          </cell>
          <cell r="W3478" t="str">
            <v>95.748-000</v>
          </cell>
          <cell r="X3478" t="str">
            <v>CONVENCIONAL</v>
          </cell>
        </row>
        <row r="3479">
          <cell r="C3479" t="str">
            <v>18.031/14</v>
          </cell>
          <cell r="D3479" t="str">
            <v>GRANJA DA SERRA</v>
          </cell>
          <cell r="E3479" t="str">
            <v>SALVADOR DO SUL</v>
          </cell>
          <cell r="F3479" t="str">
            <v>LAJEADO</v>
          </cell>
          <cell r="G3479">
            <v>41668</v>
          </cell>
          <cell r="H3479" t="str">
            <v>221.104.771.2</v>
          </cell>
          <cell r="I3479">
            <v>1</v>
          </cell>
          <cell r="J3479">
            <v>42788</v>
          </cell>
          <cell r="K3479">
            <v>42788</v>
          </cell>
          <cell r="L3479" t="str">
            <v>OVOS</v>
          </cell>
          <cell r="M3479" t="str">
            <v>AVICULTURA DE POSTURA</v>
          </cell>
          <cell r="O3479" t="str">
            <v>Luciane Elisa Mossmann</v>
          </cell>
          <cell r="P3479" t="str">
            <v>51 8442 1850</v>
          </cell>
          <cell r="R3479" t="str">
            <v>ANIMAL</v>
          </cell>
          <cell r="S3479" t="str">
            <v>SIM</v>
          </cell>
          <cell r="T3479" t="str">
            <v>SUSAF-RS</v>
          </cell>
          <cell r="U3479" t="str">
            <v>granjadaserra@yahoo.com.br</v>
          </cell>
          <cell r="V3479" t="str">
            <v>Linha Comprida</v>
          </cell>
          <cell r="W3479" t="str">
            <v>95.750-000</v>
          </cell>
          <cell r="X3479" t="str">
            <v>CONVENCIONAL</v>
          </cell>
        </row>
        <row r="3480">
          <cell r="C3480" t="str">
            <v>18.032/14</v>
          </cell>
          <cell r="D3480" t="str">
            <v>MARA IOLENIZE KREIN</v>
          </cell>
          <cell r="E3480" t="str">
            <v>PARECI NOVO</v>
          </cell>
          <cell r="F3480" t="str">
            <v>LAJEADO</v>
          </cell>
          <cell r="G3480">
            <v>41688</v>
          </cell>
          <cell r="H3480" t="str">
            <v>386.100.562.1</v>
          </cell>
          <cell r="I3480">
            <v>0</v>
          </cell>
          <cell r="K3480">
            <v>41688</v>
          </cell>
          <cell r="L3480" t="str">
            <v>CONSERVAS DE FRUTAS E HORTIGRANJEIROS</v>
          </cell>
          <cell r="M3480" t="str">
            <v>HORTIFRUTIGRANJEIROS</v>
          </cell>
          <cell r="O3480" t="str">
            <v>Mara Iolenize Krein</v>
          </cell>
          <cell r="P3480" t="str">
            <v>51 9978 7361</v>
          </cell>
          <cell r="R3480" t="str">
            <v>VEGETAL</v>
          </cell>
          <cell r="V3480" t="str">
            <v>R. Urbano Horller, 9090, Porto Maratá</v>
          </cell>
          <cell r="W3480" t="str">
            <v>95.783-000</v>
          </cell>
          <cell r="X3480" t="str">
            <v>CONVENCIONAL</v>
          </cell>
        </row>
        <row r="3481">
          <cell r="C3481" t="str">
            <v>18.033/14</v>
          </cell>
          <cell r="D3481" t="str">
            <v>PADARIA RECANTO COLONIAL</v>
          </cell>
          <cell r="E3481" t="str">
            <v>SALVADOR DO SUL</v>
          </cell>
          <cell r="F3481" t="str">
            <v>LAJEADO</v>
          </cell>
          <cell r="G3481">
            <v>41725</v>
          </cell>
          <cell r="H3481" t="str">
            <v>221.101.069.0</v>
          </cell>
          <cell r="I3481">
            <v>0</v>
          </cell>
          <cell r="K3481">
            <v>41725</v>
          </cell>
          <cell r="L3481" t="str">
            <v>PANIFICADOS</v>
          </cell>
          <cell r="M3481" t="str">
            <v>TRIGO</v>
          </cell>
          <cell r="O3481" t="str">
            <v>Laci Joana Specht Stein</v>
          </cell>
          <cell r="Q3481" t="str">
            <v>51 3638 1079</v>
          </cell>
          <cell r="R3481" t="str">
            <v>VEGETAL</v>
          </cell>
          <cell r="V3481" t="str">
            <v>Linha Stein</v>
          </cell>
          <cell r="W3481" t="str">
            <v>95.750-000</v>
          </cell>
          <cell r="X3481" t="str">
            <v>CONVENCIONAL</v>
          </cell>
        </row>
        <row r="3482">
          <cell r="C3482" t="str">
            <v>18.034/14</v>
          </cell>
          <cell r="D3482" t="str">
            <v>AGROVOGEL</v>
          </cell>
          <cell r="E3482" t="str">
            <v>BOM PRINCÍPIO</v>
          </cell>
          <cell r="F3482" t="str">
            <v>LAJEADO</v>
          </cell>
          <cell r="G3482">
            <v>41759</v>
          </cell>
          <cell r="H3482" t="str">
            <v>800.055.668.3</v>
          </cell>
          <cell r="I3482">
            <v>0</v>
          </cell>
          <cell r="K3482">
            <v>45723</v>
          </cell>
          <cell r="L3482" t="str">
            <v>PANIFICADOS - PÃO, CUCA, BISCOITO, MASSA</v>
          </cell>
          <cell r="M3482" t="str">
            <v>MILHO, HORTICULTURA</v>
          </cell>
          <cell r="O3482" t="str">
            <v>Maria Margarete Gossler Vogel</v>
          </cell>
          <cell r="P3482" t="str">
            <v>51 99813 5958 / 99840 7054</v>
          </cell>
          <cell r="R3482" t="str">
            <v>VEGETAL</v>
          </cell>
          <cell r="U3482" t="str">
            <v>mariamargaretegosslervogel@gmail.com</v>
          </cell>
          <cell r="V3482" t="str">
            <v>Rua dos Imigrantes, 1275 - Bela Vista</v>
          </cell>
          <cell r="W3482" t="str">
            <v>95.765-000</v>
          </cell>
          <cell r="X3482" t="str">
            <v>CONVENCIONAL</v>
          </cell>
        </row>
        <row r="3483">
          <cell r="C3483" t="str">
            <v>18.035/14</v>
          </cell>
          <cell r="D3483" t="str">
            <v>DI GABARDOS DOCES E CONSERVAS</v>
          </cell>
          <cell r="E3483" t="str">
            <v>SÃO SEBASTIÃO DO CAÍ</v>
          </cell>
          <cell r="F3483" t="str">
            <v>LAJEADO</v>
          </cell>
          <cell r="G3483">
            <v>41782</v>
          </cell>
          <cell r="H3483" t="str">
            <v>128.101.579.0</v>
          </cell>
          <cell r="I3483">
            <v>1</v>
          </cell>
          <cell r="J3483">
            <v>41922</v>
          </cell>
          <cell r="K3483">
            <v>44249</v>
          </cell>
          <cell r="L3483" t="str">
            <v>FIGO E ABÓBORA CRISTALIZADOS, DOCE DE FIGO E MORANGO, DOCE DE FIGO E ABÓBORA EM CALDA, SCHIMIER DE GOIABA</v>
          </cell>
          <cell r="M3483" t="str">
            <v>FIGO, ABÓBORA, MORANGO, GOIABA</v>
          </cell>
          <cell r="N3483" t="str">
            <v>DILA Mun nº 06/20</v>
          </cell>
          <cell r="O3483" t="str">
            <v>Mauro Gabardo</v>
          </cell>
          <cell r="P3483" t="str">
            <v>51 99972 6726 / 99587 7305</v>
          </cell>
          <cell r="Q3483" t="str">
            <v>51 3655 5090</v>
          </cell>
          <cell r="R3483" t="str">
            <v>VEGETAL</v>
          </cell>
          <cell r="S3483" t="str">
            <v>VIGILÂNCIA SANITÁRIA</v>
          </cell>
          <cell r="U3483" t="str">
            <v>roseli.gabardo@gmail.com</v>
          </cell>
          <cell r="V3483" t="str">
            <v>Estrada da Vigia, 392 - Caixa Postal 164</v>
          </cell>
          <cell r="W3483" t="str">
            <v>95.760-000</v>
          </cell>
          <cell r="X3483" t="str">
            <v>CONVENCIONAL</v>
          </cell>
        </row>
        <row r="3484">
          <cell r="C3484" t="str">
            <v>18.036/14</v>
          </cell>
          <cell r="D3484" t="str">
            <v>HIGIENIZADOS KNOB</v>
          </cell>
          <cell r="E3484" t="str">
            <v>VALE REAL</v>
          </cell>
          <cell r="F3484" t="str">
            <v>LAJEADO</v>
          </cell>
          <cell r="G3484">
            <v>41836</v>
          </cell>
          <cell r="H3484" t="str">
            <v>424.100.038.4</v>
          </cell>
          <cell r="I3484">
            <v>0</v>
          </cell>
          <cell r="K3484">
            <v>41836</v>
          </cell>
          <cell r="L3484" t="str">
            <v>VEGETAIS MINIMAMENTE PROCESSADOS</v>
          </cell>
          <cell r="M3484" t="str">
            <v>MANDIOCA, CHUCHU, MORANGO</v>
          </cell>
          <cell r="O3484" t="str">
            <v>Silvestre Antônio Knob</v>
          </cell>
          <cell r="P3484" t="str">
            <v>51 9965 8455</v>
          </cell>
          <cell r="Q3484" t="str">
            <v>51 3637 0339</v>
          </cell>
          <cell r="R3484" t="str">
            <v>VEGETAL</v>
          </cell>
          <cell r="U3484" t="str">
            <v>mauroknob@bomtempo.com.br</v>
          </cell>
          <cell r="V3484" t="str">
            <v>Estrada da Uva</v>
          </cell>
          <cell r="W3484" t="str">
            <v>95.778-000</v>
          </cell>
          <cell r="X3484" t="str">
            <v>CONVENCIONAL</v>
          </cell>
        </row>
        <row r="3485">
          <cell r="C3485" t="str">
            <v>18.037/14</v>
          </cell>
          <cell r="D3485" t="str">
            <v>ASSOCIAÇÃO DOS APICULTORES DO VALE DO CAÍ - TCHÊ MEL</v>
          </cell>
          <cell r="E3485" t="str">
            <v>BOM PRINCÍPIO</v>
          </cell>
          <cell r="F3485" t="str">
            <v>LAJEADO</v>
          </cell>
          <cell r="G3485">
            <v>41848</v>
          </cell>
          <cell r="I3485">
            <v>1</v>
          </cell>
          <cell r="J3485">
            <v>41849</v>
          </cell>
          <cell r="K3485">
            <v>45236</v>
          </cell>
          <cell r="L3485" t="str">
            <v>MEL EM POTE E SACHÊ, FAVO DE MEL</v>
          </cell>
          <cell r="M3485" t="str">
            <v>APICULTURA</v>
          </cell>
          <cell r="N3485" t="str">
            <v>DNILA EMATER</v>
          </cell>
          <cell r="O3485" t="str">
            <v>ANSELMO FRITSCH</v>
          </cell>
          <cell r="P3485" t="str">
            <v>51 99948 4543</v>
          </cell>
          <cell r="R3485" t="str">
            <v>ANIMAL</v>
          </cell>
          <cell r="S3485" t="str">
            <v>SIF</v>
          </cell>
          <cell r="V3485" t="str">
            <v>Rua dos Tucanos, 564 - Paraíso do Vale</v>
          </cell>
          <cell r="W3485" t="str">
            <v>95.765-000</v>
          </cell>
          <cell r="X3485" t="str">
            <v>CONVENCIONAL</v>
          </cell>
        </row>
        <row r="3486">
          <cell r="C3486" t="str">
            <v>18.038/14</v>
          </cell>
          <cell r="D3486" t="str">
            <v>DELÍCIAS CASEIRAS</v>
          </cell>
          <cell r="E3486" t="str">
            <v>TUPANDI</v>
          </cell>
          <cell r="F3486" t="str">
            <v>LAJEADO</v>
          </cell>
          <cell r="G3486">
            <v>41866</v>
          </cell>
          <cell r="H3486" t="str">
            <v>800.027.614.1</v>
          </cell>
          <cell r="I3486">
            <v>0</v>
          </cell>
          <cell r="K3486">
            <v>45715</v>
          </cell>
          <cell r="L3486" t="str">
            <v>PANIFICADOS - PÃO, BOLACHAS, CUCAS, SALGADOS</v>
          </cell>
          <cell r="M3486" t="str">
            <v>TRIGO</v>
          </cell>
          <cell r="O3486" t="str">
            <v>CLARICE LUCIA LUNKES</v>
          </cell>
          <cell r="P3486" t="str">
            <v>51 99621 2135</v>
          </cell>
          <cell r="R3486" t="str">
            <v>VEGETAL</v>
          </cell>
          <cell r="V3486" t="str">
            <v>Rua Pedro Rohden Filho, 385 - Várzea</v>
          </cell>
          <cell r="W3486" t="str">
            <v>95.775-000</v>
          </cell>
          <cell r="X3486" t="str">
            <v>CONVENCIONAL</v>
          </cell>
        </row>
        <row r="3487">
          <cell r="C3487" t="str">
            <v>18.039/14</v>
          </cell>
          <cell r="D3487" t="str">
            <v xml:space="preserve">GABRIELA </v>
          </cell>
          <cell r="E3487" t="str">
            <v>ALTO FELIZ</v>
          </cell>
          <cell r="F3487" t="str">
            <v>LAJEADO</v>
          </cell>
          <cell r="G3487">
            <v>41891</v>
          </cell>
          <cell r="H3487" t="str">
            <v>334.101.082.5</v>
          </cell>
          <cell r="I3487">
            <v>1</v>
          </cell>
          <cell r="J3487">
            <v>43377</v>
          </cell>
          <cell r="K3487">
            <v>43200</v>
          </cell>
          <cell r="L3487" t="str">
            <v>HORTIGRANJEIROS</v>
          </cell>
          <cell r="M3487" t="str">
            <v>HORTIFRUTIGRANJEIROS</v>
          </cell>
          <cell r="N3487" t="str">
            <v>Licença Municipal</v>
          </cell>
          <cell r="O3487" t="str">
            <v>Maria Silvia do Canto Vedóia</v>
          </cell>
          <cell r="P3487" t="str">
            <v>54 9901 2816 / 9749 7420</v>
          </cell>
          <cell r="R3487" t="str">
            <v>VEGETAL</v>
          </cell>
          <cell r="S3487" t="str">
            <v>VIGILÂNCIA SANITÁRIA</v>
          </cell>
          <cell r="U3487" t="str">
            <v>edsoncanto5518@ig.com.br</v>
          </cell>
          <cell r="V3487" t="str">
            <v>Estrada Geral, distr. Nova Alemanha</v>
          </cell>
          <cell r="W3487" t="str">
            <v>95.773-000</v>
          </cell>
          <cell r="X3487" t="str">
            <v>CONVENCIONAL</v>
          </cell>
        </row>
        <row r="3488">
          <cell r="C3488" t="str">
            <v>18.040/15</v>
          </cell>
          <cell r="D3488" t="str">
            <v>MÜNCHEN SALSICHARIA</v>
          </cell>
          <cell r="E3488" t="str">
            <v>SALVADOR DO SUL</v>
          </cell>
          <cell r="F3488" t="str">
            <v>LAJEADO</v>
          </cell>
          <cell r="G3488">
            <v>42065</v>
          </cell>
          <cell r="H3488" t="str">
            <v>221.104.829.8</v>
          </cell>
          <cell r="I3488">
            <v>0</v>
          </cell>
          <cell r="K3488">
            <v>42038</v>
          </cell>
          <cell r="L3488" t="str">
            <v>LINGUIÇA</v>
          </cell>
          <cell r="M3488" t="str">
            <v>SUINOCULTURA</v>
          </cell>
          <cell r="O3488" t="str">
            <v>Valdemar Roocks</v>
          </cell>
          <cell r="Q3488" t="str">
            <v>51 3638 0080</v>
          </cell>
          <cell r="R3488" t="str">
            <v>ANIMAL</v>
          </cell>
          <cell r="V3488" t="str">
            <v>Campestre Baixo</v>
          </cell>
          <cell r="W3488" t="str">
            <v>95.750-000</v>
          </cell>
          <cell r="X3488" t="str">
            <v>CONVENCIONAL</v>
          </cell>
        </row>
        <row r="3489">
          <cell r="C3489" t="str">
            <v>18.041/15</v>
          </cell>
          <cell r="D3489" t="str">
            <v>MARTINI</v>
          </cell>
          <cell r="E3489" t="str">
            <v>SÃO JOSÉ DO HORTÊNCIO</v>
          </cell>
          <cell r="F3489" t="str">
            <v>LAJEADO</v>
          </cell>
          <cell r="G3489">
            <v>42276</v>
          </cell>
          <cell r="H3489" t="str">
            <v>314.100.315.9</v>
          </cell>
          <cell r="I3489">
            <v>0</v>
          </cell>
          <cell r="K3489">
            <v>42276</v>
          </cell>
          <cell r="L3489" t="str">
            <v>GELÉIAS, FIGO CRISTALIZADO</v>
          </cell>
          <cell r="M3489" t="str">
            <v>CANA-DE-AÇÚCAR, FRUTICULTURA</v>
          </cell>
          <cell r="O3489" t="str">
            <v>Canísio Martini</v>
          </cell>
          <cell r="P3489" t="str">
            <v>51 9694 4550</v>
          </cell>
          <cell r="Q3489" t="str">
            <v>51 3571 1515</v>
          </cell>
          <cell r="R3489" t="str">
            <v>VEGETAL</v>
          </cell>
          <cell r="V3489" t="str">
            <v>Rua C, N° 3945 - Centro</v>
          </cell>
          <cell r="W3489" t="str">
            <v>95.755-000</v>
          </cell>
          <cell r="X3489" t="str">
            <v>CONVENCIONAL</v>
          </cell>
        </row>
        <row r="3490">
          <cell r="C3490" t="str">
            <v>18.042/15</v>
          </cell>
          <cell r="D3490" t="str">
            <v>GAIA BIOGRANJA</v>
          </cell>
          <cell r="E3490" t="str">
            <v>BOM PRINCÍPIO</v>
          </cell>
          <cell r="F3490" t="str">
            <v>LAJEADO</v>
          </cell>
          <cell r="G3490">
            <v>42279</v>
          </cell>
          <cell r="H3490" t="str">
            <v>233.103.2602.7</v>
          </cell>
          <cell r="I3490">
            <v>0</v>
          </cell>
          <cell r="K3490">
            <v>42045</v>
          </cell>
          <cell r="L3490" t="str">
            <v>FRANGO</v>
          </cell>
          <cell r="M3490" t="str">
            <v>AVICULTURA DE CORTE</v>
          </cell>
          <cell r="O3490" t="str">
            <v>Jonathan Falcade</v>
          </cell>
          <cell r="P3490" t="str">
            <v>51 8154 1921</v>
          </cell>
          <cell r="R3490" t="str">
            <v>ANIMAL</v>
          </cell>
          <cell r="V3490" t="str">
            <v>Rua Jacob Veit, 154</v>
          </cell>
          <cell r="W3490" t="str">
            <v>95.765-000</v>
          </cell>
          <cell r="X3490" t="str">
            <v>CONVENCIONAL</v>
          </cell>
        </row>
        <row r="3491">
          <cell r="C3491" t="str">
            <v>18.043/15</v>
          </cell>
          <cell r="D3491" t="str">
            <v>SÍTIO PARAÍSO</v>
          </cell>
          <cell r="E3491" t="str">
            <v>MONTENEGRO</v>
          </cell>
          <cell r="F3491" t="str">
            <v>LAJEADO</v>
          </cell>
          <cell r="G3491">
            <v>42317</v>
          </cell>
          <cell r="H3491" t="str">
            <v>078.108.063.0</v>
          </cell>
          <cell r="I3491">
            <v>0</v>
          </cell>
          <cell r="K3491">
            <v>42258</v>
          </cell>
          <cell r="L3491" t="str">
            <v>AIPIM DESCASCADO, SCHIMIER</v>
          </cell>
          <cell r="M3491" t="str">
            <v>MANDIOCA</v>
          </cell>
          <cell r="O3491" t="str">
            <v>Nelson Antônio Zanella</v>
          </cell>
          <cell r="P3491" t="str">
            <v>51 9359 9492 / 9355 4094 / 8547 9309 / 9859 94907</v>
          </cell>
          <cell r="R3491" t="str">
            <v>VEGETAL</v>
          </cell>
          <cell r="V3491" t="str">
            <v>Irapua, S/N - Vendinha</v>
          </cell>
          <cell r="W3491" t="str">
            <v>95.780-000</v>
          </cell>
          <cell r="X3491" t="str">
            <v>CONVENCIONAL</v>
          </cell>
        </row>
        <row r="3492">
          <cell r="C3492" t="str">
            <v>18.044/16</v>
          </cell>
          <cell r="D3492" t="str">
            <v>AGROSTEFFEN - PAMONHAS GAÚCHAS</v>
          </cell>
          <cell r="E3492" t="str">
            <v>BOM PRINCÍPIO</v>
          </cell>
          <cell r="F3492" t="str">
            <v>LAJEADO</v>
          </cell>
          <cell r="G3492">
            <v>42422</v>
          </cell>
          <cell r="H3492" t="str">
            <v>233.102.705.0</v>
          </cell>
          <cell r="I3492">
            <v>0</v>
          </cell>
          <cell r="K3492">
            <v>42422</v>
          </cell>
          <cell r="L3492" t="str">
            <v>PAMONHA</v>
          </cell>
          <cell r="M3492" t="str">
            <v>MILHO</v>
          </cell>
          <cell r="O3492" t="str">
            <v>ADENISE MARIA STEFFENS STEFFEN</v>
          </cell>
          <cell r="P3492" t="str">
            <v>51 9803 7376 / 9881 9509</v>
          </cell>
          <cell r="R3492" t="str">
            <v>VEGETAL</v>
          </cell>
          <cell r="U3492" t="str">
            <v>adenisesteffen@hotmail.com</v>
          </cell>
          <cell r="V3492" t="str">
            <v>Irmão Weibert Nº 631</v>
          </cell>
          <cell r="W3492" t="str">
            <v>95.765-000</v>
          </cell>
          <cell r="X3492" t="str">
            <v>ORGÂNICO CERTIFICADO</v>
          </cell>
        </row>
        <row r="3493">
          <cell r="C3493" t="str">
            <v>18.045/16</v>
          </cell>
          <cell r="D3493" t="str">
            <v>ENTREPOSTO DE OVOS NICOLE LENHARDT</v>
          </cell>
          <cell r="E3493" t="str">
            <v>SÃO JOSÉ DO SUL</v>
          </cell>
          <cell r="F3493" t="str">
            <v>LAJEADO</v>
          </cell>
          <cell r="G3493">
            <v>42472</v>
          </cell>
          <cell r="H3493" t="str">
            <v>492.100.895.6</v>
          </cell>
          <cell r="I3493">
            <v>1</v>
          </cell>
          <cell r="J3493">
            <v>42538</v>
          </cell>
          <cell r="K3493">
            <v>42538</v>
          </cell>
          <cell r="L3493" t="str">
            <v>OVOS</v>
          </cell>
          <cell r="M3493" t="str">
            <v>AVICULTURA DE POSTURA</v>
          </cell>
          <cell r="O3493" t="str">
            <v>NICOLE LENHARDT</v>
          </cell>
          <cell r="P3493" t="str">
            <v>51 9911 4565</v>
          </cell>
          <cell r="R3493" t="str">
            <v>ANIMAL</v>
          </cell>
          <cell r="S3493" t="str">
            <v>SIM</v>
          </cell>
          <cell r="U3493" t="str">
            <v>diegodescovi@gmail.com</v>
          </cell>
          <cell r="V3493" t="str">
            <v>BR 470, Km 269 - Dom Diogo Alto</v>
          </cell>
          <cell r="W3493" t="str">
            <v>95.749-000</v>
          </cell>
          <cell r="X3493" t="str">
            <v>ORGÂNICO CERTIFICADO</v>
          </cell>
        </row>
        <row r="3494">
          <cell r="C3494" t="str">
            <v>18.046/16</v>
          </cell>
          <cell r="D3494" t="str">
            <v>COOPERATIVA DE LATICÍNIOS GENERAL NETO</v>
          </cell>
          <cell r="E3494" t="str">
            <v>BARÃO</v>
          </cell>
          <cell r="F3494" t="str">
            <v>LAJEADO</v>
          </cell>
          <cell r="G3494">
            <v>42473</v>
          </cell>
          <cell r="H3494" t="str">
            <v>252.000.023.0</v>
          </cell>
          <cell r="I3494">
            <v>1</v>
          </cell>
          <cell r="J3494">
            <v>42551</v>
          </cell>
          <cell r="K3494">
            <v>44736</v>
          </cell>
          <cell r="L3494" t="str">
            <v>QUEIJO COLONIAL</v>
          </cell>
          <cell r="M3494" t="str">
            <v>BOVINOCULTURA DE LEITE</v>
          </cell>
          <cell r="N3494" t="str">
            <v>LO N°016/2021</v>
          </cell>
          <cell r="O3494" t="str">
            <v>MILTON NEUMEISTER</v>
          </cell>
          <cell r="P3494" t="str">
            <v>51 9997 7105</v>
          </cell>
          <cell r="Q3494" t="str">
            <v>51 3696 9707</v>
          </cell>
          <cell r="R3494" t="str">
            <v>ANIMAL</v>
          </cell>
          <cell r="S3494" t="str">
            <v>SIM</v>
          </cell>
          <cell r="T3494" t="str">
            <v>SUSAF-RS</v>
          </cell>
          <cell r="U3494" t="str">
            <v>queijosduplex@gmail.com</v>
          </cell>
          <cell r="V3494" t="str">
            <v>Linha General Neto, s/° - Distrito de General Neto</v>
          </cell>
          <cell r="W3494" t="str">
            <v>95.730-000</v>
          </cell>
          <cell r="X3494" t="str">
            <v>CONVENCIONAL</v>
          </cell>
        </row>
        <row r="3495">
          <cell r="C3495" t="str">
            <v>18.047/16</v>
          </cell>
          <cell r="D3495" t="str">
            <v>MARATACITROS - ASSOCIAÇÃO DE FRUTICULTURES DE AGRICULTURA FAMILIAR DE MARATÁ</v>
          </cell>
          <cell r="E3495" t="str">
            <v>MARATÁ</v>
          </cell>
          <cell r="F3495" t="str">
            <v>LAJEADO</v>
          </cell>
          <cell r="G3495">
            <v>42474</v>
          </cell>
          <cell r="H3495" t="str">
            <v>369.100.034.9</v>
          </cell>
          <cell r="I3495">
            <v>0</v>
          </cell>
          <cell r="K3495">
            <v>42474</v>
          </cell>
          <cell r="L3495" t="str">
            <v>LARANJA E BERGAMOTA</v>
          </cell>
          <cell r="M3495" t="str">
            <v>FRUTICULTURA</v>
          </cell>
          <cell r="O3495" t="str">
            <v>ENIO JOSÉ BECKER</v>
          </cell>
          <cell r="P3495" t="str">
            <v>51 9548 4323</v>
          </cell>
          <cell r="R3495" t="str">
            <v>VEGETAL</v>
          </cell>
          <cell r="V3495" t="str">
            <v>Estrada geral Uricana S/N</v>
          </cell>
          <cell r="W3495" t="str">
            <v>95.790-000</v>
          </cell>
          <cell r="X3495" t="str">
            <v>CONVENCIONAL</v>
          </cell>
        </row>
        <row r="3496">
          <cell r="C3496" t="str">
            <v>18.048/16</v>
          </cell>
          <cell r="D3496" t="str">
            <v>OVOS CAIPIRA BUENO</v>
          </cell>
          <cell r="E3496" t="str">
            <v>SÃO PEDRO DA SERRA</v>
          </cell>
          <cell r="F3496" t="str">
            <v>LAJEADO</v>
          </cell>
          <cell r="G3496">
            <v>42480</v>
          </cell>
          <cell r="H3496" t="str">
            <v>410.100.856.5</v>
          </cell>
          <cell r="I3496">
            <v>1</v>
          </cell>
          <cell r="J3496">
            <v>42684</v>
          </cell>
          <cell r="K3496">
            <v>42654</v>
          </cell>
          <cell r="L3496" t="str">
            <v>OVOS</v>
          </cell>
          <cell r="M3496" t="str">
            <v>AVICULTURA DE POSTURA</v>
          </cell>
          <cell r="O3496" t="str">
            <v>Mateus Vinicios Krzekotoski Bueno</v>
          </cell>
          <cell r="P3496" t="str">
            <v>51 8017 3342 / 9760 9012</v>
          </cell>
          <cell r="R3496" t="str">
            <v>ANIMAL</v>
          </cell>
          <cell r="S3496" t="str">
            <v>SIM</v>
          </cell>
          <cell r="U3496" t="str">
            <v>entrepostodeovoscaipirabueno@hotmail.com</v>
          </cell>
          <cell r="V3496" t="str">
            <v>Estrada Geral de Campestre Alto S/N</v>
          </cell>
          <cell r="W3496" t="str">
            <v>95.758-000</v>
          </cell>
          <cell r="X3496" t="str">
            <v>ORGÂNICO NÃO CERTIFICADO</v>
          </cell>
        </row>
        <row r="3497">
          <cell r="C3497" t="str">
            <v>18.049/16</v>
          </cell>
          <cell r="D3497" t="str">
            <v>RENATO MELO DE OLIVEIRA</v>
          </cell>
          <cell r="E3497" t="str">
            <v>MONTENEGRO</v>
          </cell>
          <cell r="F3497" t="str">
            <v>LAJEADO</v>
          </cell>
          <cell r="G3497">
            <v>42514</v>
          </cell>
          <cell r="H3497" t="str">
            <v>078.109.359.7</v>
          </cell>
          <cell r="I3497">
            <v>0</v>
          </cell>
          <cell r="K3497">
            <v>42514</v>
          </cell>
          <cell r="L3497" t="str">
            <v>MEL</v>
          </cell>
          <cell r="M3497" t="str">
            <v>APICULTURA</v>
          </cell>
          <cell r="O3497" t="str">
            <v>RENATO MELO DE OLIVEIRA</v>
          </cell>
          <cell r="P3497" t="str">
            <v>51 9349 1509</v>
          </cell>
          <cell r="Q3497" t="str">
            <v>51 3649 1013</v>
          </cell>
          <cell r="R3497" t="str">
            <v>ANIMAL</v>
          </cell>
          <cell r="V3497" t="str">
            <v>Rua/Av. Cilon Rosa Nº 1031 - Bairro Aeroclube</v>
          </cell>
          <cell r="W3497" t="str">
            <v>95.780-000</v>
          </cell>
          <cell r="X3497" t="str">
            <v>CONVENCIONAL</v>
          </cell>
        </row>
        <row r="3498">
          <cell r="C3498" t="str">
            <v>18.050/16</v>
          </cell>
          <cell r="D3498" t="str">
            <v>ACPA (ASSOCIAÇÃO DOS CRIADORES DE PEQUENOS ANIMAIS)</v>
          </cell>
          <cell r="E3498" t="str">
            <v>BOM PRINCÍPIO</v>
          </cell>
          <cell r="F3498" t="str">
            <v>LAJEADO</v>
          </cell>
          <cell r="G3498">
            <v>42514</v>
          </cell>
          <cell r="H3498" t="str">
            <v>233.102.893.6</v>
          </cell>
          <cell r="I3498">
            <v>0</v>
          </cell>
          <cell r="K3498">
            <v>42514</v>
          </cell>
          <cell r="L3498" t="str">
            <v>CORTES DE CARNE</v>
          </cell>
          <cell r="M3498" t="str">
            <v>COELHO, GALINHA CAIPIRA, OVELHA, PATO, CODORNA</v>
          </cell>
          <cell r="O3498" t="str">
            <v>ADRIANO ARTUS</v>
          </cell>
          <cell r="P3498" t="str">
            <v>51 9607 0729</v>
          </cell>
          <cell r="Q3498" t="str">
            <v>51 3634 1166</v>
          </cell>
          <cell r="R3498" t="str">
            <v>ANIMAL</v>
          </cell>
          <cell r="V3498" t="str">
            <v>Estrada Geral do Morro Bambu S/N</v>
          </cell>
          <cell r="W3498" t="str">
            <v>95.765-000</v>
          </cell>
          <cell r="X3498" t="str">
            <v>CONVENCIONAL</v>
          </cell>
        </row>
        <row r="3499">
          <cell r="C3499" t="str">
            <v>18.051/16</v>
          </cell>
          <cell r="D3499" t="str">
            <v>FLACH ALIMENTOS</v>
          </cell>
          <cell r="E3499" t="str">
            <v>BOM PRINCÍPIO</v>
          </cell>
          <cell r="F3499" t="str">
            <v>LAJEADO</v>
          </cell>
          <cell r="G3499">
            <v>42590</v>
          </cell>
          <cell r="H3499" t="str">
            <v>233.101.630.0</v>
          </cell>
          <cell r="I3499">
            <v>1</v>
          </cell>
          <cell r="J3499">
            <v>42794</v>
          </cell>
          <cell r="K3499">
            <v>42794</v>
          </cell>
          <cell r="L3499" t="str">
            <v>VINAGRE DE CANA</v>
          </cell>
          <cell r="M3499" t="str">
            <v>CANA-DE-AÇÚCAR</v>
          </cell>
          <cell r="O3499" t="str">
            <v>RAMIRO MIGUEL FLACH</v>
          </cell>
          <cell r="P3499" t="str">
            <v>51 9978 0839</v>
          </cell>
          <cell r="Q3499" t="str">
            <v>51 3639 1007</v>
          </cell>
          <cell r="R3499" t="str">
            <v>VEGETAL</v>
          </cell>
          <cell r="S3499" t="str">
            <v>MAPA</v>
          </cell>
          <cell r="U3499" t="str">
            <v>ramiroflach@hotmail.com</v>
          </cell>
          <cell r="V3499" t="str">
            <v>RS-122, Km 37 - Piedade</v>
          </cell>
          <cell r="W3499" t="str">
            <v>95.765-000</v>
          </cell>
          <cell r="X3499" t="str">
            <v>CONVENCIONAL</v>
          </cell>
        </row>
        <row r="3500">
          <cell r="C3500" t="str">
            <v>18.052/16</v>
          </cell>
          <cell r="D3500" t="str">
            <v>DOCES VAPOR VELHO</v>
          </cell>
          <cell r="E3500" t="str">
            <v>MONTENEGRO</v>
          </cell>
          <cell r="F3500" t="str">
            <v>LAJEADO</v>
          </cell>
          <cell r="G3500">
            <v>42699</v>
          </cell>
          <cell r="H3500" t="str">
            <v>078.011.633.0</v>
          </cell>
          <cell r="I3500">
            <v>1</v>
          </cell>
          <cell r="J3500">
            <v>43175</v>
          </cell>
          <cell r="K3500">
            <v>44462</v>
          </cell>
          <cell r="L3500" t="str">
            <v>GELÉIA, CASQUINHA DE CITROS, SUCO E SORVETE</v>
          </cell>
          <cell r="M3500" t="str">
            <v>FRUTICULTURA</v>
          </cell>
          <cell r="N3500" t="str">
            <v>Declaração Ambiental Mun nº 77/2021 (DNILA)</v>
          </cell>
          <cell r="O3500" t="str">
            <v>CHARLES LEONARDO KAUER</v>
          </cell>
          <cell r="P3500" t="str">
            <v>51 99707 7109</v>
          </cell>
          <cell r="Q3500" t="str">
            <v>51 3501 1026</v>
          </cell>
          <cell r="R3500" t="str">
            <v>BEBIDAS/VEGETAL</v>
          </cell>
          <cell r="S3500" t="str">
            <v>VIGILÂNCIA SANITÁRIA</v>
          </cell>
          <cell r="U3500" t="str">
            <v>charles.kauer@gmail.com</v>
          </cell>
          <cell r="V3500" t="str">
            <v>Estrada Vapor Velho, s/nº - Santos Reis</v>
          </cell>
          <cell r="W3500" t="str">
            <v>95.780-000</v>
          </cell>
          <cell r="X3500" t="str">
            <v>CONVENCIONAL</v>
          </cell>
        </row>
        <row r="3501">
          <cell r="C3501" t="str">
            <v>18.053/17</v>
          </cell>
          <cell r="D3501" t="str">
            <v>COOPERATIVA DE PRODUTORES DE MORANGO ECOLÓGICO DE BOM PRINCIPIO - ECOMORANGO</v>
          </cell>
          <cell r="E3501" t="str">
            <v>BOM PRINCÍPIO</v>
          </cell>
          <cell r="F3501" t="str">
            <v>LAJEADO</v>
          </cell>
          <cell r="G3501">
            <v>42772</v>
          </cell>
          <cell r="H3501" t="str">
            <v>233.001.118.5</v>
          </cell>
          <cell r="I3501">
            <v>0</v>
          </cell>
          <cell r="K3501">
            <v>42888</v>
          </cell>
          <cell r="L3501" t="str">
            <v>PANIFICADOS - PÃES; CONSERVAS, GELEIAS, MINIMAMENTE PROCESSADOS</v>
          </cell>
          <cell r="M3501" t="str">
            <v>MORANGO E HORTICULTURA</v>
          </cell>
          <cell r="O3501" t="str">
            <v>JOSE VEIT</v>
          </cell>
          <cell r="Q3501" t="str">
            <v>51 3634 1166</v>
          </cell>
          <cell r="R3501" t="str">
            <v>VEGETAL</v>
          </cell>
          <cell r="V3501" t="str">
            <v>Rua dos Tucanos, s/n</v>
          </cell>
          <cell r="W3501" t="str">
            <v>95.675-000</v>
          </cell>
          <cell r="X3501" t="str">
            <v>ORGÂNICO NÃO CERTIFICADO</v>
          </cell>
        </row>
        <row r="3502">
          <cell r="C3502" t="str">
            <v>18.054/17</v>
          </cell>
          <cell r="D3502" t="str">
            <v>HORTI WELTER</v>
          </cell>
          <cell r="E3502" t="str">
            <v>SÃO JOSÉ DO HORTÊNCIO</v>
          </cell>
          <cell r="F3502" t="str">
            <v>LAJEADO</v>
          </cell>
          <cell r="G3502">
            <v>42886</v>
          </cell>
          <cell r="H3502" t="str">
            <v>314.100.483.0</v>
          </cell>
          <cell r="I3502">
            <v>1</v>
          </cell>
          <cell r="J3502">
            <v>45562</v>
          </cell>
          <cell r="K3502">
            <v>45562</v>
          </cell>
          <cell r="L3502" t="str">
            <v>AIPIM DESCASCADO, MORANGA DESCASCADA, KIT DE LEGUMES SOPA</v>
          </cell>
          <cell r="M3502" t="str">
            <v>HORTICULTURA</v>
          </cell>
          <cell r="N3502" t="str">
            <v>DNILA EMATER</v>
          </cell>
          <cell r="O3502" t="str">
            <v>ANGELO AUGUSTO WELTER</v>
          </cell>
          <cell r="P3502" t="str">
            <v>51 99926 5074</v>
          </cell>
          <cell r="R3502" t="str">
            <v>VEGETAL</v>
          </cell>
          <cell r="S3502" t="str">
            <v>VIGILÂNCIA SANITÁRIA</v>
          </cell>
          <cell r="V3502" t="str">
            <v>Rua 39, Nº 59 - Sede</v>
          </cell>
          <cell r="W3502" t="str">
            <v>95.755-000</v>
          </cell>
          <cell r="X3502" t="str">
            <v>CONVENCIONAL</v>
          </cell>
        </row>
        <row r="3503">
          <cell r="C3503" t="str">
            <v>18.055/17</v>
          </cell>
          <cell r="D3503" t="str">
            <v>FAMÍLIA BERNARDI</v>
          </cell>
          <cell r="E3503" t="str">
            <v>VALE REAL</v>
          </cell>
          <cell r="F3503" t="str">
            <v>LAJEADO</v>
          </cell>
          <cell r="G3503">
            <v>42991</v>
          </cell>
          <cell r="H3503" t="str">
            <v>424.100.164.4</v>
          </cell>
          <cell r="I3503">
            <v>0</v>
          </cell>
          <cell r="K3503">
            <v>42991</v>
          </cell>
          <cell r="L3503" t="str">
            <v>VINHO E SUCO</v>
          </cell>
          <cell r="M3503" t="str">
            <v>VITIVINICULTURA</v>
          </cell>
          <cell r="O3503" t="str">
            <v>FELIPE BERNARDI</v>
          </cell>
          <cell r="R3503" t="str">
            <v>BEBIDAS</v>
          </cell>
          <cell r="V3503" t="str">
            <v>Forqueta Baixa</v>
          </cell>
          <cell r="W3503" t="str">
            <v>95.778-000</v>
          </cell>
          <cell r="X3503" t="str">
            <v>CONVENCIONAL</v>
          </cell>
        </row>
        <row r="3504">
          <cell r="C3504" t="str">
            <v>18.056/18</v>
          </cell>
          <cell r="D3504" t="str">
            <v>3 IRMÃOS</v>
          </cell>
          <cell r="E3504" t="str">
            <v>TUPANDI</v>
          </cell>
          <cell r="F3504" t="str">
            <v>LAJEADO</v>
          </cell>
          <cell r="G3504">
            <v>43301</v>
          </cell>
          <cell r="H3504" t="str">
            <v>326.101.236.8</v>
          </cell>
          <cell r="I3504">
            <v>1</v>
          </cell>
          <cell r="J3504">
            <v>43739</v>
          </cell>
          <cell r="K3504">
            <v>43475</v>
          </cell>
          <cell r="L3504" t="str">
            <v>OVOS</v>
          </cell>
          <cell r="M3504" t="str">
            <v>AVICULTURA DE POSTURA</v>
          </cell>
          <cell r="O3504" t="str">
            <v>IVANETE THUMS</v>
          </cell>
          <cell r="P3504" t="str">
            <v>51 99681 8029</v>
          </cell>
          <cell r="R3504" t="str">
            <v>ANIMAL</v>
          </cell>
          <cell r="S3504" t="str">
            <v>SIM</v>
          </cell>
          <cell r="V3504" t="str">
            <v>Morro da Manteiga, s/nº - Interior</v>
          </cell>
          <cell r="W3504" t="str">
            <v>95.775-000</v>
          </cell>
          <cell r="X3504" t="str">
            <v>CONVENCIONAL</v>
          </cell>
        </row>
        <row r="3505">
          <cell r="C3505" t="str">
            <v>18.057/18</v>
          </cell>
          <cell r="D3505" t="str">
            <v>GRANJA TOMASI</v>
          </cell>
          <cell r="E3505" t="str">
            <v>MONTENEGRO</v>
          </cell>
          <cell r="F3505" t="str">
            <v>LAJEADO</v>
          </cell>
          <cell r="G3505">
            <v>43361</v>
          </cell>
          <cell r="H3505" t="str">
            <v>078.107.579.3</v>
          </cell>
          <cell r="I3505">
            <v>1</v>
          </cell>
          <cell r="J3505">
            <v>43623</v>
          </cell>
          <cell r="K3505">
            <v>43652</v>
          </cell>
          <cell r="L3505" t="str">
            <v>OVOS</v>
          </cell>
          <cell r="M3505" t="str">
            <v>AVICULTURA DE POSTURA</v>
          </cell>
          <cell r="O3505" t="str">
            <v>CLAUDIOMIRO TOMASI</v>
          </cell>
          <cell r="P3505" t="str">
            <v>51 99886 1441</v>
          </cell>
          <cell r="Q3505" t="str">
            <v>51 3632 1843</v>
          </cell>
          <cell r="R3505" t="str">
            <v>ANIMAL</v>
          </cell>
          <cell r="U3505" t="str">
            <v>granjatomasi@gmail.com</v>
          </cell>
          <cell r="V3505" t="str">
            <v>RST 411, km 4, nº 2.503 - Costa da Serra</v>
          </cell>
          <cell r="W3505" t="str">
            <v>95.780-000</v>
          </cell>
          <cell r="X3505" t="str">
            <v>CONVENCIONAL</v>
          </cell>
        </row>
        <row r="3506">
          <cell r="C3506" t="str">
            <v>18.058/18</v>
          </cell>
          <cell r="D3506" t="str">
            <v>GRANJA AVÍCOLA KRANZ</v>
          </cell>
          <cell r="E3506" t="str">
            <v>MONTENEGRO</v>
          </cell>
          <cell r="F3506" t="str">
            <v>LAJEADO</v>
          </cell>
          <cell r="G3506">
            <v>43439</v>
          </cell>
          <cell r="H3506" t="str">
            <v>078.109.247.7</v>
          </cell>
          <cell r="I3506">
            <v>1</v>
          </cell>
          <cell r="J3506">
            <v>45583</v>
          </cell>
          <cell r="K3506">
            <v>45583</v>
          </cell>
          <cell r="L3506" t="str">
            <v>OVOS</v>
          </cell>
          <cell r="M3506" t="str">
            <v>AVICULTURA DE POSTURA</v>
          </cell>
          <cell r="N3506" t="str">
            <v>DNILA EMATER</v>
          </cell>
          <cell r="O3506" t="str">
            <v>FELIPE AUGUSTO INGRACIO KRANZ</v>
          </cell>
          <cell r="P3506" t="str">
            <v>51 99516 0175</v>
          </cell>
          <cell r="R3506" t="str">
            <v>ANIMAL</v>
          </cell>
          <cell r="S3506" t="str">
            <v>SIM</v>
          </cell>
          <cell r="V3506" t="str">
            <v>Estrada Cruzeiro do Sul, s/nº - Alfama</v>
          </cell>
          <cell r="W3506" t="str">
            <v>95.529-899</v>
          </cell>
          <cell r="X3506" t="str">
            <v>CONVENCIONAL</v>
          </cell>
        </row>
        <row r="3507">
          <cell r="C3507" t="str">
            <v>18.059/19</v>
          </cell>
          <cell r="D3507" t="str">
            <v>AIPIM VITÓRIA</v>
          </cell>
          <cell r="E3507" t="str">
            <v>MARATÁ</v>
          </cell>
          <cell r="F3507" t="str">
            <v>LAJEADO</v>
          </cell>
          <cell r="G3507">
            <v>43577</v>
          </cell>
          <cell r="H3507" t="str">
            <v>369.100.556.1</v>
          </cell>
          <cell r="I3507">
            <v>1</v>
          </cell>
          <cell r="J3507">
            <v>44088</v>
          </cell>
          <cell r="K3507">
            <v>44088</v>
          </cell>
          <cell r="L3507" t="str">
            <v>AIPIM, KIT SOPA</v>
          </cell>
          <cell r="M3507" t="str">
            <v>MANDIOCA, ABÓBORA, MORANGA, MILHO, CHUCHU E VAGEM</v>
          </cell>
          <cell r="N3507" t="str">
            <v>DILA Mun nº 006/20</v>
          </cell>
          <cell r="O3507" t="str">
            <v>EUSÉBIO BRANDT</v>
          </cell>
          <cell r="P3507" t="str">
            <v>51 99736 0141</v>
          </cell>
          <cell r="R3507" t="str">
            <v>VEGETAL</v>
          </cell>
          <cell r="S3507" t="str">
            <v>VIGILÂNCIA SANITÁRIA</v>
          </cell>
          <cell r="V3507" t="str">
            <v>Linha Kerber, s/nº</v>
          </cell>
          <cell r="W3507" t="str">
            <v>95.793-000</v>
          </cell>
          <cell r="X3507" t="str">
            <v>ORGÂNICO NÃO CERTIFICADO</v>
          </cell>
        </row>
        <row r="3508">
          <cell r="C3508" t="str">
            <v>18.060/19</v>
          </cell>
          <cell r="D3508" t="str">
            <v>SCHUBERT HAUS</v>
          </cell>
          <cell r="E3508" t="str">
            <v>MONTENEGRO</v>
          </cell>
          <cell r="F3508" t="str">
            <v>LAJEADO</v>
          </cell>
          <cell r="G3508">
            <v>43696</v>
          </cell>
          <cell r="H3508" t="str">
            <v>078.104.938.5</v>
          </cell>
          <cell r="I3508">
            <v>0</v>
          </cell>
          <cell r="K3508">
            <v>43696</v>
          </cell>
          <cell r="L3508" t="str">
            <v>AIPIM DESCASCADO</v>
          </cell>
          <cell r="M3508" t="str">
            <v>MANDIOCA</v>
          </cell>
          <cell r="O3508" t="str">
            <v>NAURA SCHUBERT</v>
          </cell>
          <cell r="P3508" t="str">
            <v>51 99897 5526</v>
          </cell>
          <cell r="Q3508" t="str">
            <v>51 3632 2174</v>
          </cell>
          <cell r="R3508" t="str">
            <v>VEGETAL</v>
          </cell>
          <cell r="V3508" t="str">
            <v>Estrada Selma Wallauer, s/nº - Faxinal</v>
          </cell>
          <cell r="W3508" t="str">
            <v>95.780-000</v>
          </cell>
          <cell r="X3508" t="str">
            <v>CONVENCIONAL</v>
          </cell>
        </row>
        <row r="3509">
          <cell r="C3509" t="str">
            <v>18.061/19</v>
          </cell>
          <cell r="D3509" t="str">
            <v>APIÁRIO OLIVEIRA - ZÉ ABELHA</v>
          </cell>
          <cell r="E3509" t="str">
            <v>MONTENEGRO</v>
          </cell>
          <cell r="F3509" t="str">
            <v>LAJEADO</v>
          </cell>
          <cell r="G3509">
            <v>43712</v>
          </cell>
          <cell r="H3509" t="str">
            <v>078.108.735.0</v>
          </cell>
          <cell r="I3509">
            <v>1</v>
          </cell>
          <cell r="J3509">
            <v>43762</v>
          </cell>
          <cell r="K3509">
            <v>43762</v>
          </cell>
          <cell r="L3509" t="str">
            <v>MEL</v>
          </cell>
          <cell r="M3509" t="str">
            <v>APICULTURA</v>
          </cell>
          <cell r="O3509" t="str">
            <v>IEDA MELO DE OLIVEIRA</v>
          </cell>
          <cell r="Q3509" t="str">
            <v>51 3632 8781</v>
          </cell>
          <cell r="R3509" t="str">
            <v>ANIMAL</v>
          </cell>
          <cell r="S3509" t="str">
            <v>SIM</v>
          </cell>
          <cell r="V3509" t="str">
            <v xml:space="preserve">Estrada Cilon Rosa, 750 </v>
          </cell>
          <cell r="W3509" t="str">
            <v>95.780-000</v>
          </cell>
          <cell r="X3509" t="str">
            <v>CONVENCIONAL</v>
          </cell>
        </row>
        <row r="3510">
          <cell r="C3510" t="str">
            <v>18.062/20</v>
          </cell>
          <cell r="D3510" t="str">
            <v>ALAMBIQUE COQUEIRO</v>
          </cell>
          <cell r="E3510" t="str">
            <v>BROCHIER</v>
          </cell>
          <cell r="F3510" t="str">
            <v>LAJEADO</v>
          </cell>
          <cell r="G3510">
            <v>43833</v>
          </cell>
          <cell r="H3510" t="str">
            <v>254.000.319.7</v>
          </cell>
          <cell r="I3510">
            <v>1</v>
          </cell>
          <cell r="J3510">
            <v>45274</v>
          </cell>
          <cell r="K3510">
            <v>45274</v>
          </cell>
          <cell r="L3510" t="str">
            <v>CACHAÇA</v>
          </cell>
          <cell r="M3510" t="str">
            <v>CANA-DE-AÇÚCAR</v>
          </cell>
          <cell r="N3510" t="str">
            <v>DI 09/2018</v>
          </cell>
          <cell r="O3510" t="str">
            <v>AMIRO NELSON DILL</v>
          </cell>
          <cell r="P3510" t="str">
            <v>51 99281 0759 / 99672 0155</v>
          </cell>
          <cell r="R3510" t="str">
            <v>BEBIDAS</v>
          </cell>
          <cell r="S3510" t="str">
            <v>MAPA</v>
          </cell>
          <cell r="V3510" t="str">
            <v>Estrada Geral para Batinga Sul, s/n - Batinga Sul</v>
          </cell>
          <cell r="W3510" t="str">
            <v>95.790-000</v>
          </cell>
          <cell r="X3510" t="str">
            <v>CONVENCIONAL</v>
          </cell>
        </row>
        <row r="3511">
          <cell r="C3511" t="str">
            <v>18.063/20</v>
          </cell>
          <cell r="D3511" t="str">
            <v>OVOS DEUNER</v>
          </cell>
          <cell r="E3511" t="str">
            <v>SÃO PEDRO DA SERRA</v>
          </cell>
          <cell r="F3511" t="str">
            <v>LAJEADO</v>
          </cell>
          <cell r="G3511">
            <v>43833</v>
          </cell>
          <cell r="H3511" t="str">
            <v>410.100.375.0</v>
          </cell>
          <cell r="I3511">
            <v>1</v>
          </cell>
          <cell r="J3511">
            <v>43978</v>
          </cell>
          <cell r="K3511">
            <v>43978</v>
          </cell>
          <cell r="L3511" t="str">
            <v>OVOS</v>
          </cell>
          <cell r="M3511" t="str">
            <v>AVICULTURA DE POSTURA</v>
          </cell>
          <cell r="N3511" t="str">
            <v>Isenção Mun</v>
          </cell>
          <cell r="O3511" t="str">
            <v>RENATO DEUNER</v>
          </cell>
          <cell r="P3511" t="str">
            <v>51 99149 3646</v>
          </cell>
          <cell r="Q3511" t="str">
            <v>51 3645 1799</v>
          </cell>
          <cell r="R3511" t="str">
            <v>ANIMAL</v>
          </cell>
          <cell r="S3511" t="str">
            <v>SIM</v>
          </cell>
          <cell r="U3511" t="str">
            <v>adrianavalandro@gmail.com</v>
          </cell>
          <cell r="V3511" t="str">
            <v>Estrada Geral de Campestre Alto s/n - Campestre Alto</v>
          </cell>
          <cell r="W3511" t="str">
            <v>95.758-000</v>
          </cell>
          <cell r="X3511" t="str">
            <v>CONVENCIONAL</v>
          </cell>
        </row>
        <row r="3512">
          <cell r="C3512" t="str">
            <v>18.064/20</v>
          </cell>
          <cell r="D3512" t="str">
            <v>TERRA &amp; VIDA</v>
          </cell>
          <cell r="E3512" t="str">
            <v>FELIZ</v>
          </cell>
          <cell r="F3512" t="str">
            <v>LAJEADO</v>
          </cell>
          <cell r="G3512">
            <v>43966</v>
          </cell>
          <cell r="H3512" t="str">
            <v>047.103.683.8</v>
          </cell>
          <cell r="I3512">
            <v>1</v>
          </cell>
          <cell r="J3512">
            <v>44014</v>
          </cell>
          <cell r="K3512">
            <v>43868</v>
          </cell>
          <cell r="L3512" t="str">
            <v>CONSERVA DE PIMENTA BIQUINHO E MALAGUETA; DOCES CREMOSO DE FIGO, MORANGO/PIMENTA, ABACAXI/PIMENTA, AMORA</v>
          </cell>
          <cell r="M3512" t="str">
            <v>HORTICULTURA E FRUTICULTURA</v>
          </cell>
          <cell r="O3512" t="str">
            <v>ENI DE BARROS GAYER</v>
          </cell>
          <cell r="P3512" t="str">
            <v>51 99791 3049</v>
          </cell>
          <cell r="R3512" t="str">
            <v>VEGETAL</v>
          </cell>
          <cell r="V3512" t="str">
            <v>Estrada do Vale do Lobo, s/n° - Vale do Lobo</v>
          </cell>
          <cell r="W3512" t="str">
            <v>95.770-000</v>
          </cell>
          <cell r="X3512" t="str">
            <v>EM TRANSIÇÃO AGROECOLÓGICA</v>
          </cell>
        </row>
        <row r="3513">
          <cell r="C3513" t="str">
            <v>18.065/21</v>
          </cell>
          <cell r="D3513" t="str">
            <v>ISA CONSERVAS</v>
          </cell>
          <cell r="E3513" t="str">
            <v>HARMONIA</v>
          </cell>
          <cell r="F3513" t="str">
            <v>LAJEADO</v>
          </cell>
          <cell r="G3513">
            <v>44285</v>
          </cell>
          <cell r="H3513" t="str">
            <v>278.101.864.8</v>
          </cell>
          <cell r="I3513">
            <v>0</v>
          </cell>
          <cell r="K3513">
            <v>44285</v>
          </cell>
          <cell r="L3513" t="str">
            <v>CONSERVAS VEGETAIS</v>
          </cell>
          <cell r="M3513" t="str">
            <v>PEPINO, RABANETE, BETERRABA, CEBOLA</v>
          </cell>
          <cell r="O3513" t="str">
            <v>ISABEL CRISTINE HOFFMANN</v>
          </cell>
          <cell r="P3513" t="str">
            <v>51 99749 7197</v>
          </cell>
          <cell r="R3513" t="str">
            <v>VEGETAL</v>
          </cell>
          <cell r="U3513" t="str">
            <v>isacrishoffmann@gmail.com</v>
          </cell>
          <cell r="V3513" t="str">
            <v>Vila Floresta, s/nº - Zona Rural</v>
          </cell>
          <cell r="W3513" t="str">
            <v>95.785-000</v>
          </cell>
          <cell r="X3513" t="str">
            <v>CONVENCIONAL</v>
          </cell>
        </row>
        <row r="3514">
          <cell r="C3514" t="str">
            <v>18.066/21</v>
          </cell>
          <cell r="D3514" t="str">
            <v>FAMILIAR VÓ LORI</v>
          </cell>
          <cell r="E3514" t="str">
            <v>BROCHIER</v>
          </cell>
          <cell r="F3514" t="str">
            <v>LAJEADO</v>
          </cell>
          <cell r="G3514">
            <v>44299</v>
          </cell>
          <cell r="H3514" t="str">
            <v>800.126.746.4</v>
          </cell>
          <cell r="I3514">
            <v>1</v>
          </cell>
          <cell r="J3514">
            <v>44321</v>
          </cell>
          <cell r="K3514">
            <v>44321</v>
          </cell>
          <cell r="L3514" t="str">
            <v>AIPIM, BATATA DOCE, KIT SOPA, KIT SALADA</v>
          </cell>
          <cell r="M3514" t="str">
            <v>MANDIOCA, BATATA-DOCE, ABÓBORA, MILHO E HORTALIÇAS</v>
          </cell>
          <cell r="N3514" t="str">
            <v>DILA Mun nº 09/2020</v>
          </cell>
          <cell r="O3514" t="str">
            <v>LORAINE VON MUEHLEN</v>
          </cell>
          <cell r="P3514" t="str">
            <v>51 99126 6940 / 99597 9353</v>
          </cell>
          <cell r="Q3514" t="str">
            <v>51 3697 6397</v>
          </cell>
          <cell r="R3514" t="str">
            <v>VEGETAL</v>
          </cell>
          <cell r="S3514" t="str">
            <v>VIGILÂNCIA SANITÁRIA</v>
          </cell>
          <cell r="U3514" t="str">
            <v>jmsambiental@yahoo.com.br</v>
          </cell>
          <cell r="V3514" t="str">
            <v>Rodovia Transcitros, s/nº - Novo Paris</v>
          </cell>
          <cell r="W3514" t="str">
            <v>95.790-000</v>
          </cell>
          <cell r="X3514" t="str">
            <v>EM CONVERSÃO ORGÂNICA</v>
          </cell>
        </row>
        <row r="3515">
          <cell r="C3515" t="str">
            <v>18.067/21</v>
          </cell>
          <cell r="D3515" t="str">
            <v>DELÍCIAS CARLOTTO</v>
          </cell>
          <cell r="E3515" t="str">
            <v>SÃO JOSÉ DO SUL</v>
          </cell>
          <cell r="F3515" t="str">
            <v>LAJEADO</v>
          </cell>
          <cell r="G3515">
            <v>44347</v>
          </cell>
          <cell r="H3515" t="str">
            <v>492.100.982.0</v>
          </cell>
          <cell r="I3515">
            <v>1</v>
          </cell>
          <cell r="J3515">
            <v>44489</v>
          </cell>
          <cell r="K3515">
            <v>44489</v>
          </cell>
          <cell r="L3515" t="str">
            <v>GELEIAS E DOCES DE FRUTAS, CONSERVAS DE VEGETAIS, CONGELADO VEGETAIS (MORANGA, AIPIM E MILHO), CONDIMENTOS DESIDRATADOS</v>
          </cell>
          <cell r="M3515" t="str">
            <v>FRUTICULTURA E HORTICULTURA</v>
          </cell>
          <cell r="N3515" t="str">
            <v>DNILA nº 002/2020 - DMA</v>
          </cell>
          <cell r="O3515" t="str">
            <v>ANTONIO ADEMIR CARLOTTO</v>
          </cell>
          <cell r="P3515" t="str">
            <v>51 99654 6691/ 99841 2299/ 99773 1677</v>
          </cell>
          <cell r="R3515" t="str">
            <v>VEGETAL</v>
          </cell>
          <cell r="S3515" t="str">
            <v>VIGILÂNCIA SANITÁRIA</v>
          </cell>
          <cell r="U3515" t="str">
            <v>deliciascarlotto@gmail.com</v>
          </cell>
          <cell r="V3515" t="str">
            <v xml:space="preserve">Estrada Uricana, 2534 - Uricana </v>
          </cell>
          <cell r="W3515" t="str">
            <v>95.748-000</v>
          </cell>
          <cell r="X3515" t="str">
            <v>ORGÂNICO CERTIFICADO</v>
          </cell>
        </row>
        <row r="3516">
          <cell r="C3516" t="str">
            <v>18.068/21</v>
          </cell>
          <cell r="D3516" t="str">
            <v>DE PESCADOS NATAIPA</v>
          </cell>
          <cell r="E3516" t="str">
            <v>MONTENEGRO</v>
          </cell>
          <cell r="F3516" t="str">
            <v>LAJEADO</v>
          </cell>
          <cell r="G3516">
            <v>44475</v>
          </cell>
          <cell r="H3516" t="str">
            <v>078.109.721.5</v>
          </cell>
          <cell r="I3516">
            <v>1</v>
          </cell>
          <cell r="J3516">
            <v>45723</v>
          </cell>
          <cell r="K3516">
            <v>45723</v>
          </cell>
          <cell r="L3516" t="str">
            <v>FILÉ DE TILÁPIA, POSTA DE PEIXE, PEIXE EVISCERADO CONGELADO</v>
          </cell>
          <cell r="M3516" t="str">
            <v>PESCADOS OU PISCICULTURA</v>
          </cell>
          <cell r="N3516" t="str">
            <v>LO Mun (06/02/2024)</v>
          </cell>
          <cell r="O3516" t="str">
            <v>TEÓFILO JOSÉ DA SILVA DE AZEREDO</v>
          </cell>
          <cell r="P3516" t="str">
            <v>51 98920 1363 / 99560 2592</v>
          </cell>
          <cell r="R3516" t="str">
            <v>ANIMAL</v>
          </cell>
          <cell r="S3516" t="str">
            <v>SIM</v>
          </cell>
          <cell r="U3516" t="str">
            <v>azeredoteofilo@gmail.com</v>
          </cell>
          <cell r="V3516" t="str">
            <v>Estrada Estação Fortaleza, s/nº - Passo da Serra</v>
          </cell>
          <cell r="W3516" t="str">
            <v>92.529-899</v>
          </cell>
          <cell r="X3516" t="str">
            <v>CONVENCIONAL</v>
          </cell>
        </row>
        <row r="3517">
          <cell r="C3517" t="str">
            <v>18.069/21</v>
          </cell>
          <cell r="D3517" t="str">
            <v>AHLERT</v>
          </cell>
          <cell r="E3517" t="str">
            <v>HARMONIA</v>
          </cell>
          <cell r="F3517" t="str">
            <v>LAJEADO</v>
          </cell>
          <cell r="G3517">
            <v>44559</v>
          </cell>
          <cell r="H3517" t="str">
            <v>MEI</v>
          </cell>
          <cell r="I3517">
            <v>0</v>
          </cell>
          <cell r="K3517">
            <v>44559</v>
          </cell>
          <cell r="L3517" t="str">
            <v>PANIFICADOS - PÃES, CUCAS, RISOLES, BOLOS, TORTAS, PASTÉIS, CUECA VIRADA</v>
          </cell>
          <cell r="M3517" t="str">
            <v>TRIGO</v>
          </cell>
          <cell r="O3517" t="str">
            <v>DARCI EDUARDO AHLERT</v>
          </cell>
          <cell r="P3517" t="str">
            <v>51 99738 0478 / 99853 3810</v>
          </cell>
          <cell r="R3517" t="str">
            <v>VEGETAL</v>
          </cell>
          <cell r="U3517" t="str">
            <v>juahlert@gmail.com</v>
          </cell>
          <cell r="V3517" t="str">
            <v>Estrada Vila Nova, s/n° - Morro do Cedro</v>
          </cell>
          <cell r="W3517" t="str">
            <v>95.785-000</v>
          </cell>
          <cell r="X3517" t="str">
            <v>ORGÂNICO NÃO CERTIFICADO</v>
          </cell>
        </row>
        <row r="3518">
          <cell r="C3518" t="str">
            <v>18.070/22</v>
          </cell>
          <cell r="D3518" t="str">
            <v>HORTIFRUTI HOCHSCHEIDT</v>
          </cell>
          <cell r="E3518" t="str">
            <v>SÃO SEBASTIÃO DO CAÍ</v>
          </cell>
          <cell r="F3518" t="str">
            <v>LAJEADO</v>
          </cell>
          <cell r="G3518">
            <v>44659</v>
          </cell>
          <cell r="H3518" t="str">
            <v>128.105.272.5</v>
          </cell>
          <cell r="I3518">
            <v>0</v>
          </cell>
          <cell r="K3518">
            <v>44798</v>
          </cell>
          <cell r="L3518" t="str">
            <v>KIT SOPA (MORANGA, CENOURA, CHUCHU, AIPIM, COUVE-FLOR), MIX DE FOLHAS (RÚCULA, ALFACE, DIVERSAS), MIX DE TOMATES CEREJA, MORANJA, CENOURA, AIPIM, CHUCHU, COUVE-FOLHA, MILHO VERDE, FEIJÃO VAGEM, BATATA INGLESA, BATATA DOCE, PIMENTÃO DIVERSAS CORES, BETERRABA, RABANETE, TOMATE CEREJA, ALFACE DIVERSAS, RÚCULA, TEMPERO VERDE.</v>
          </cell>
          <cell r="M3518" t="str">
            <v>HORTICULTURA</v>
          </cell>
          <cell r="O3518" t="str">
            <v>NATAN FERNANDO HOCHSCHEIDT</v>
          </cell>
          <cell r="P3518" t="str">
            <v>51 99942 8990</v>
          </cell>
          <cell r="R3518" t="str">
            <v>VEGETAL</v>
          </cell>
          <cell r="U3518" t="str">
            <v>natanfh@outlook.com</v>
          </cell>
          <cell r="V3518" t="str">
            <v>VRS 874, km 7, s/n° - Arroio Bonito</v>
          </cell>
          <cell r="W3518" t="str">
            <v>95.760-000</v>
          </cell>
          <cell r="X3518" t="str">
            <v>CONVENCIONAL</v>
          </cell>
        </row>
        <row r="3519">
          <cell r="C3519" t="str">
            <v>18.071/22</v>
          </cell>
          <cell r="D3519" t="str">
            <v>KNOB'S HAUS</v>
          </cell>
          <cell r="E3519" t="str">
            <v>SÃO JOSÉ DO HORTÊNCIO</v>
          </cell>
          <cell r="F3519" t="str">
            <v>LAJEADO</v>
          </cell>
          <cell r="G3519">
            <v>44706</v>
          </cell>
          <cell r="H3519" t="str">
            <v>314.101.389.8</v>
          </cell>
          <cell r="I3519">
            <v>1</v>
          </cell>
          <cell r="J3519">
            <v>44845</v>
          </cell>
          <cell r="K3519">
            <v>44845</v>
          </cell>
          <cell r="L3519" t="str">
            <v>GELEIAS DE MORANGO, UVA, GOIABA E FIGO</v>
          </cell>
          <cell r="M3519" t="str">
            <v>HORTICULTURA E FRUTICULTURA</v>
          </cell>
          <cell r="N3519" t="str">
            <v>DILA EMATER</v>
          </cell>
          <cell r="O3519" t="str">
            <v>DALVANA NAUSCELI LUFT</v>
          </cell>
          <cell r="P3519" t="str">
            <v>51 99815 0262 / 99695 1649</v>
          </cell>
          <cell r="R3519" t="str">
            <v>VEGETAL</v>
          </cell>
          <cell r="S3519" t="str">
            <v>VIGILÂNCIA SANITÁRIA</v>
          </cell>
          <cell r="U3519" t="str">
            <v>knobshaus@gmail.com</v>
          </cell>
          <cell r="V3519" t="str">
            <v>Avenida Mathias Steffens, 6711 - Centro</v>
          </cell>
          <cell r="W3519" t="str">
            <v>95.755-000</v>
          </cell>
          <cell r="X3519" t="str">
            <v>CONVENCIONAL</v>
          </cell>
        </row>
        <row r="3520">
          <cell r="C3520" t="str">
            <v>18.072/22</v>
          </cell>
          <cell r="D3520" t="str">
            <v>OVOS CAMPESTRE</v>
          </cell>
          <cell r="E3520" t="str">
            <v>SÃO JOSÉ DO HORTÊNCIO</v>
          </cell>
          <cell r="F3520" t="str">
            <v>LAJEADO</v>
          </cell>
          <cell r="G3520">
            <v>44719</v>
          </cell>
          <cell r="H3520" t="str">
            <v>314.101.366.9</v>
          </cell>
          <cell r="I3520">
            <v>0</v>
          </cell>
          <cell r="K3520">
            <v>44748</v>
          </cell>
          <cell r="L3520" t="str">
            <v>OVOS</v>
          </cell>
          <cell r="M3520" t="str">
            <v>AVICULTURA DE POSTURA</v>
          </cell>
          <cell r="O3520" t="str">
            <v>EDGAR DA PAIXÃO PEDROSO</v>
          </cell>
          <cell r="P3520" t="str">
            <v>51 99836 2234</v>
          </cell>
          <cell r="R3520" t="str">
            <v>VEGETAL</v>
          </cell>
          <cell r="V3520" t="str">
            <v>Estrada Exaltação da Santa Cruz, 664 - Interior</v>
          </cell>
          <cell r="W3520" t="str">
            <v>95.755-000</v>
          </cell>
          <cell r="X3520" t="str">
            <v>CONVENCIONAL</v>
          </cell>
        </row>
        <row r="3521">
          <cell r="C3521" t="str">
            <v>18.073/22</v>
          </cell>
          <cell r="D3521" t="str">
            <v>GRANJA LINHA SÃO JOÃO</v>
          </cell>
          <cell r="E3521" t="str">
            <v>SALVADOR DO SUL</v>
          </cell>
          <cell r="F3521" t="str">
            <v>LAJEADO</v>
          </cell>
          <cell r="G3521">
            <v>44796</v>
          </cell>
          <cell r="H3521" t="str">
            <v>221.105.177.9</v>
          </cell>
          <cell r="I3521">
            <v>0</v>
          </cell>
          <cell r="K3521">
            <v>44865</v>
          </cell>
          <cell r="L3521" t="str">
            <v>OVOS</v>
          </cell>
          <cell r="M3521" t="str">
            <v>AVICULTURA DE POSTURA</v>
          </cell>
          <cell r="O3521" t="str">
            <v>BEATRIZ WIETHOLTER</v>
          </cell>
          <cell r="P3521" t="str">
            <v>51 99748 0069</v>
          </cell>
          <cell r="R3521" t="str">
            <v>ANIMAL</v>
          </cell>
          <cell r="U3521" t="str">
            <v>granjasaojoaosalvadordosul@gmail.com</v>
          </cell>
          <cell r="V3521" t="str">
            <v>Linha São João S/N, Zona Rural</v>
          </cell>
          <cell r="W3521" t="str">
            <v>95.750-000</v>
          </cell>
          <cell r="X3521" t="str">
            <v>CONVENCIONAL</v>
          </cell>
        </row>
        <row r="3522">
          <cell r="C3522" t="str">
            <v>18.074/22</v>
          </cell>
          <cell r="D3522" t="str">
            <v>KUNZLER</v>
          </cell>
          <cell r="E3522" t="str">
            <v>SÃO JOSÉ DO HORTÊNCIO</v>
          </cell>
          <cell r="F3522" t="str">
            <v>LAJEADO</v>
          </cell>
          <cell r="G3522">
            <v>44721</v>
          </cell>
          <cell r="H3522" t="str">
            <v>314.100.031.1</v>
          </cell>
          <cell r="I3522">
            <v>1</v>
          </cell>
          <cell r="J3522">
            <v>45075</v>
          </cell>
          <cell r="K3522">
            <v>45075</v>
          </cell>
          <cell r="L3522" t="str">
            <v>KIT SOPA DESCASCADO</v>
          </cell>
          <cell r="M3522" t="str">
            <v>HORTICULTURA</v>
          </cell>
          <cell r="N3522" t="str">
            <v>DNILA EMATER</v>
          </cell>
          <cell r="O3522" t="str">
            <v>ALEXANDRE MIGUEL KUNZLER</v>
          </cell>
          <cell r="P3522" t="str">
            <v>51 99904 0219</v>
          </cell>
          <cell r="R3522" t="str">
            <v>VEGETAL</v>
          </cell>
          <cell r="S3522" t="str">
            <v>VIGILÂNCIA SANITÁRIA</v>
          </cell>
          <cell r="U3522" t="str">
            <v>letikunzler@hotmail.com</v>
          </cell>
          <cell r="V3522" t="str">
            <v>Avenida Mathias Steffens, 6363 - Sede</v>
          </cell>
          <cell r="W3522" t="str">
            <v>95.755-000</v>
          </cell>
          <cell r="X3522" t="str">
            <v>CONVENCIONAL</v>
          </cell>
        </row>
        <row r="3523">
          <cell r="C3523" t="str">
            <v>18.075/23</v>
          </cell>
          <cell r="D3523" t="str">
            <v xml:space="preserve">VINÍCOLA SCHOULTEN </v>
          </cell>
          <cell r="E3523" t="str">
            <v>SÃO VENDELINO</v>
          </cell>
          <cell r="F3523" t="str">
            <v>LAJEADO</v>
          </cell>
          <cell r="G3523">
            <v>45043</v>
          </cell>
          <cell r="H3523" t="str">
            <v>333.000.492.6</v>
          </cell>
          <cell r="I3523">
            <v>1</v>
          </cell>
          <cell r="J3523">
            <v>45918</v>
          </cell>
          <cell r="K3523">
            <v>45918</v>
          </cell>
          <cell r="L3523" t="str">
            <v>VINHOS</v>
          </cell>
          <cell r="M3523" t="str">
            <v>VITIVINICULTURA</v>
          </cell>
          <cell r="N3523" t="str">
            <v>DILA 003/2025 PMSV</v>
          </cell>
          <cell r="O3523" t="str">
            <v>JÉSSICA DUTRA SCHOULTEN</v>
          </cell>
          <cell r="P3523" t="str">
            <v xml:space="preserve">51 99901 2933 </v>
          </cell>
          <cell r="R3523" t="str">
            <v>BEBIDAS</v>
          </cell>
          <cell r="S3523" t="str">
            <v>MAPA</v>
          </cell>
          <cell r="U3523" t="str">
            <v>dutraschoultenjessica@gmail.com</v>
          </cell>
          <cell r="V3523" t="str">
            <v>Rua Jair Schoulten, 185 - Morro Carrard</v>
          </cell>
          <cell r="W3523" t="str">
            <v>95.795-000</v>
          </cell>
          <cell r="X3523" t="str">
            <v>CONVENCIONAL</v>
          </cell>
        </row>
        <row r="3524">
          <cell r="C3524" t="str">
            <v>18.076/23</v>
          </cell>
          <cell r="D3524" t="str">
            <v>SABOR CASEIRO - FAMÍLIA FROZI</v>
          </cell>
          <cell r="E3524" t="str">
            <v>ALTO FELIZ</v>
          </cell>
          <cell r="F3524" t="str">
            <v>LAJEADO</v>
          </cell>
          <cell r="G3524">
            <v>45197</v>
          </cell>
          <cell r="H3524" t="str">
            <v>800.176.334.8</v>
          </cell>
          <cell r="I3524">
            <v>1</v>
          </cell>
          <cell r="J3524">
            <v>45446</v>
          </cell>
          <cell r="K3524">
            <v>45446</v>
          </cell>
          <cell r="L3524" t="str">
            <v>PANIFICADOS - BOLACHAS, PIZZAS, CUCAS, PÃO</v>
          </cell>
          <cell r="M3524" t="str">
            <v>TRIGO</v>
          </cell>
          <cell r="N3524" t="str">
            <v>DNILA EMATER</v>
          </cell>
          <cell r="O3524" t="str">
            <v>CLEBERSON FROZI</v>
          </cell>
          <cell r="P3524" t="str">
            <v>51 99580 6757</v>
          </cell>
          <cell r="R3524" t="str">
            <v>VEGETAL</v>
          </cell>
          <cell r="S3524" t="str">
            <v>VIGILÂNCIA SANITÁRIA</v>
          </cell>
          <cell r="U3524" t="str">
            <v>morgana_hartman@hotmail.com</v>
          </cell>
          <cell r="V3524" t="str">
            <v>Estrada Morro Belo, 197 - Morro Belo</v>
          </cell>
          <cell r="W3524" t="str">
            <v>95.773-000</v>
          </cell>
          <cell r="X3524" t="str">
            <v>CONVENCIONAL</v>
          </cell>
        </row>
        <row r="3525">
          <cell r="C3525" t="str">
            <v>18.077/23</v>
          </cell>
          <cell r="D3525" t="str">
            <v>DONA NELI CONFEITARIA</v>
          </cell>
          <cell r="E3525" t="str">
            <v>HARMONIA</v>
          </cell>
          <cell r="F3525" t="str">
            <v>LAJEADO</v>
          </cell>
          <cell r="G3525">
            <v>45226</v>
          </cell>
          <cell r="H3525" t="str">
            <v>MEI</v>
          </cell>
          <cell r="I3525">
            <v>0</v>
          </cell>
          <cell r="K3525">
            <v>45720</v>
          </cell>
          <cell r="L3525" t="str">
            <v>PANIFICADOS - PÃO, CUCA, BOLACHA, CUECA-VIRADA, RAPADURA</v>
          </cell>
          <cell r="M3525" t="str">
            <v>MANDIOCA</v>
          </cell>
          <cell r="O3525" t="str">
            <v>NELI LUCIA ITCZAK PAULOS</v>
          </cell>
          <cell r="P3525" t="str">
            <v>51 99896 6619</v>
          </cell>
          <cell r="R3525" t="str">
            <v>VEGETAL</v>
          </cell>
          <cell r="U3525" t="str">
            <v>nelipaulos3@gmail.com</v>
          </cell>
          <cell r="V3525" t="str">
            <v>Estrada Nova Santa Cruz, nº 670</v>
          </cell>
          <cell r="W3525" t="str">
            <v>95.785-000</v>
          </cell>
          <cell r="X3525" t="str">
            <v>CONVENCIONAL</v>
          </cell>
        </row>
        <row r="3526">
          <cell r="C3526" t="str">
            <v>18.078/24</v>
          </cell>
          <cell r="D3526" t="str">
            <v>CACHAÇARIA HARTMANN</v>
          </cell>
          <cell r="E3526" t="str">
            <v>PARECI NOVO</v>
          </cell>
          <cell r="F3526" t="str">
            <v>LAJEADO</v>
          </cell>
          <cell r="G3526">
            <v>45463</v>
          </cell>
          <cell r="H3526" t="str">
            <v>386.000.614.4</v>
          </cell>
          <cell r="I3526">
            <v>1</v>
          </cell>
          <cell r="J3526">
            <v>45482</v>
          </cell>
          <cell r="K3526">
            <v>45482</v>
          </cell>
          <cell r="L3526" t="str">
            <v xml:space="preserve">CACHAÇA E LICOR </v>
          </cell>
          <cell r="M3526" t="str">
            <v>CANA-DE-AÇÚCAR</v>
          </cell>
          <cell r="N3526" t="str">
            <v>Dispensa de Licença Ambiental nº 08/2024</v>
          </cell>
          <cell r="O3526" t="str">
            <v xml:space="preserve">ISRAEL HARTMANN </v>
          </cell>
          <cell r="P3526" t="str">
            <v>51 98136 8674 / 98136 8671</v>
          </cell>
          <cell r="R3526" t="str">
            <v>BEBIDAS</v>
          </cell>
          <cell r="S3526" t="str">
            <v>MAPA</v>
          </cell>
          <cell r="U3526" t="str">
            <v>cachacariahartmann@gmail.com</v>
          </cell>
          <cell r="V3526" t="str">
            <v>Estrada Monsenhor Frank, 7211 - Coqueiral</v>
          </cell>
          <cell r="W3526" t="str">
            <v>95.783-000</v>
          </cell>
          <cell r="X3526" t="str">
            <v>CONVENCIONAL</v>
          </cell>
        </row>
        <row r="3527">
          <cell r="C3527" t="str">
            <v>18.079/24</v>
          </cell>
          <cell r="D3527" t="str">
            <v>GESCHMACKHAUS - SABOR DE CASA</v>
          </cell>
          <cell r="E3527" t="str">
            <v>LINHA NOVA</v>
          </cell>
          <cell r="F3527" t="str">
            <v>LAJEADO</v>
          </cell>
          <cell r="G3527">
            <v>45579</v>
          </cell>
          <cell r="H3527" t="str">
            <v>800.351.684.4</v>
          </cell>
          <cell r="I3527">
            <v>1</v>
          </cell>
          <cell r="J3527">
            <v>45635</v>
          </cell>
          <cell r="K3527">
            <v>45635</v>
          </cell>
          <cell r="L3527" t="str">
            <v>PANIFICADOS - CUCA, PÃO CASEIRO, WAFFLE, CALÇA VIRADA E ROSCA</v>
          </cell>
          <cell r="M3527" t="str">
            <v>TRIGO, MANDIOCA E BATATA DOCE</v>
          </cell>
          <cell r="N3527" t="str">
            <v>DIL 003/2024</v>
          </cell>
          <cell r="O3527" t="str">
            <v>JANETE STUMM LIPPERT</v>
          </cell>
          <cell r="P3527" t="str">
            <v>51 99242 7744</v>
          </cell>
          <cell r="R3527" t="str">
            <v>VEGETAL</v>
          </cell>
          <cell r="S3527" t="str">
            <v>VIGILÂNCIA SANITÁRIA</v>
          </cell>
          <cell r="U3527" t="str">
            <v>janetelippert15@gmail.com</v>
          </cell>
          <cell r="V3527" t="str">
            <v>Rua Canto Lippert, S/N - Canto Lippert</v>
          </cell>
          <cell r="W3527" t="str">
            <v>95.768-000</v>
          </cell>
          <cell r="X3527" t="str">
            <v>CONVENCIONAL</v>
          </cell>
        </row>
        <row r="3528">
          <cell r="F3528" t="e">
            <v>#N/A</v>
          </cell>
        </row>
        <row r="3529">
          <cell r="F3529" t="e">
            <v>#N/A</v>
          </cell>
        </row>
        <row r="3530">
          <cell r="I3530">
            <v>43</v>
          </cell>
        </row>
        <row r="3531">
          <cell r="C3531" t="str">
            <v>19.001/09</v>
          </cell>
          <cell r="D3531" t="str">
            <v>CLÁUDIO JOSÉ FALKOSKI</v>
          </cell>
          <cell r="E3531" t="str">
            <v>DOIS IRMÃOS</v>
          </cell>
          <cell r="F3531" t="str">
            <v>PORTO ALEGRE</v>
          </cell>
          <cell r="G3531">
            <v>40029</v>
          </cell>
          <cell r="H3531" t="str">
            <v>035.103.697.0</v>
          </cell>
          <cell r="I3531">
            <v>1</v>
          </cell>
          <cell r="J3531">
            <v>41450</v>
          </cell>
          <cell r="K3531">
            <v>41450</v>
          </cell>
          <cell r="L3531" t="str">
            <v>GELÉIAS, COMPOTAS, NÉCTAR E POLPA</v>
          </cell>
          <cell r="M3531" t="str">
            <v>VITIVINICULTURA E FRUTICULTURA</v>
          </cell>
          <cell r="O3531" t="str">
            <v>CLÁUDIO JOSÉ FAKOSKI</v>
          </cell>
          <cell r="P3531" t="str">
            <v>51 9618 9752</v>
          </cell>
          <cell r="Q3531" t="str">
            <v>51 3564 6411</v>
          </cell>
          <cell r="R3531" t="str">
            <v>BEBIDAS/VEGETAL</v>
          </cell>
          <cell r="S3531" t="str">
            <v>VIGILÂNCIA SANITÁRIA</v>
          </cell>
          <cell r="U3531" t="str">
            <v>sitiofalkoski@ig.com.br</v>
          </cell>
          <cell r="V3531" t="str">
            <v>Rua Princesa Isabel, 140</v>
          </cell>
          <cell r="W3531" t="str">
            <v>93.950-000</v>
          </cell>
          <cell r="X3531" t="str">
            <v>CONVENCIONAL</v>
          </cell>
        </row>
        <row r="3532">
          <cell r="C3532" t="str">
            <v>19.002/10</v>
          </cell>
          <cell r="D3532" t="str">
            <v>PAULINO BOLL</v>
          </cell>
          <cell r="E3532" t="str">
            <v>IVOTI</v>
          </cell>
          <cell r="F3532" t="str">
            <v>PORTO ALEGRE</v>
          </cell>
          <cell r="G3532">
            <v>40451</v>
          </cell>
          <cell r="H3532" t="str">
            <v>200.101.476.1</v>
          </cell>
          <cell r="I3532">
            <v>0</v>
          </cell>
          <cell r="K3532">
            <v>40451</v>
          </cell>
          <cell r="L3532" t="str">
            <v>NÃO INFORMADO</v>
          </cell>
          <cell r="M3532" t="str">
            <v>CANA-DE-AÇÚCAR</v>
          </cell>
          <cell r="O3532" t="str">
            <v>PAULINO BOLL</v>
          </cell>
          <cell r="P3532" t="str">
            <v>51 9712 5204</v>
          </cell>
          <cell r="R3532" t="str">
            <v>VEGETAL</v>
          </cell>
          <cell r="V3532" t="str">
            <v>Rua São João / Picada Feijão</v>
          </cell>
          <cell r="X3532" t="str">
            <v>CONVENCIONAL</v>
          </cell>
        </row>
        <row r="3533">
          <cell r="C3533" t="str">
            <v>19.003/10</v>
          </cell>
          <cell r="D3533" t="str">
            <v>ANTÔNIO MAURÍCIO GRAEFF</v>
          </cell>
          <cell r="E3533" t="str">
            <v>IVOTI</v>
          </cell>
          <cell r="F3533" t="str">
            <v>PORTO ALEGRE</v>
          </cell>
          <cell r="G3533">
            <v>40451</v>
          </cell>
          <cell r="H3533" t="str">
            <v>200.101.414.1</v>
          </cell>
          <cell r="I3533">
            <v>0</v>
          </cell>
          <cell r="K3533">
            <v>40451</v>
          </cell>
          <cell r="L3533" t="str">
            <v>NÃO INFORMADO</v>
          </cell>
          <cell r="M3533" t="str">
            <v>CANA-DE-AÇÚCAR</v>
          </cell>
          <cell r="O3533" t="str">
            <v>ANTÔNIO MAURÍCIO GRAEFF</v>
          </cell>
          <cell r="P3533" t="str">
            <v>51  9701 6434</v>
          </cell>
          <cell r="R3533" t="str">
            <v>VEGETAL</v>
          </cell>
          <cell r="V3533" t="str">
            <v>Rua São João, 21 / Picada Feijão</v>
          </cell>
          <cell r="X3533" t="str">
            <v>CONVENCIONAL</v>
          </cell>
        </row>
        <row r="3534">
          <cell r="C3534" t="str">
            <v>19.004/11</v>
          </cell>
          <cell r="D3534" t="str">
            <v>RUDI KUNST E FAMILIARES</v>
          </cell>
          <cell r="E3534" t="str">
            <v>NOVO HAMBURGO</v>
          </cell>
          <cell r="F3534" t="str">
            <v>PORTO ALEGRE</v>
          </cell>
          <cell r="G3534">
            <v>40598</v>
          </cell>
          <cell r="H3534" t="str">
            <v>086.100.822.7</v>
          </cell>
          <cell r="I3534">
            <v>0</v>
          </cell>
          <cell r="K3534">
            <v>40598</v>
          </cell>
          <cell r="L3534" t="str">
            <v>CARNE SUÍNA</v>
          </cell>
          <cell r="M3534" t="str">
            <v>SUINOCULTURA</v>
          </cell>
          <cell r="O3534" t="str">
            <v>RUDI KUNST</v>
          </cell>
          <cell r="P3534" t="str">
            <v>51  8197 3942</v>
          </cell>
          <cell r="R3534" t="str">
            <v>ANIMAL</v>
          </cell>
          <cell r="V3534" t="str">
            <v>Linha São Jacó, 2000</v>
          </cell>
          <cell r="X3534" t="str">
            <v>CONVENCIONAL</v>
          </cell>
        </row>
        <row r="3535">
          <cell r="C3535" t="str">
            <v>19.005/11</v>
          </cell>
          <cell r="D3535" t="str">
            <v>COLHA E PAGUE</v>
          </cell>
          <cell r="E3535" t="str">
            <v>DOIS IRMÃOS</v>
          </cell>
          <cell r="F3535" t="str">
            <v>PORTO ALEGRE</v>
          </cell>
          <cell r="G3535">
            <v>40618</v>
          </cell>
          <cell r="H3535" t="str">
            <v>035.100.127.1</v>
          </cell>
          <cell r="I3535">
            <v>0</v>
          </cell>
          <cell r="K3535">
            <v>40618</v>
          </cell>
          <cell r="L3535" t="str">
            <v>CEBOLA, BETERRABA, CENOURA, PEPINO, BRÓCOLIS, COUVE-FLOR, RABANETE E REPOLHO</v>
          </cell>
          <cell r="M3535" t="str">
            <v>HORTIFRUTIGRANJEIROS</v>
          </cell>
          <cell r="O3535" t="str">
            <v>ALCINDO BERLITZ</v>
          </cell>
          <cell r="P3535" t="str">
            <v>51 9185 8787</v>
          </cell>
          <cell r="R3535" t="str">
            <v>VEGETAL</v>
          </cell>
          <cell r="V3535" t="str">
            <v>Travessão Rubenich</v>
          </cell>
          <cell r="X3535" t="str">
            <v>ORGÂNICO CERTIFICADO</v>
          </cell>
        </row>
        <row r="3536">
          <cell r="C3536" t="str">
            <v>19.006/14</v>
          </cell>
          <cell r="D3536" t="str">
            <v>ERS INDÚSTRIA ALIMENTÍCIA</v>
          </cell>
          <cell r="E3536" t="str">
            <v>NOVO HAMBURGO</v>
          </cell>
          <cell r="G3536">
            <v>41688</v>
          </cell>
          <cell r="H3536" t="str">
            <v>086.044.379.5</v>
          </cell>
          <cell r="I3536">
            <v>0</v>
          </cell>
          <cell r="K3536" t="str">
            <v>DESC</v>
          </cell>
          <cell r="L3536" t="str">
            <v>LATICÍNIOS</v>
          </cell>
          <cell r="M3536" t="str">
            <v>BOVINOCULTURA DE LEITE</v>
          </cell>
          <cell r="O3536" t="str">
            <v>IRINEU CESAR SCHEURER</v>
          </cell>
          <cell r="P3536" t="str">
            <v>51  9854 2284</v>
          </cell>
          <cell r="R3536" t="str">
            <v>ANIMAL</v>
          </cell>
          <cell r="U3536" t="str">
            <v>irineu@organicolaticinios.com.br</v>
          </cell>
          <cell r="V3536" t="str">
            <v>Estrada Afonso Strack São Jacó, 700 - Lomba Grande</v>
          </cell>
          <cell r="W3536" t="str">
            <v>93.490-290</v>
          </cell>
          <cell r="X3536" t="str">
            <v>ORGÂNICO CERTIFICADO</v>
          </cell>
        </row>
        <row r="3537">
          <cell r="C3537" t="str">
            <v>19.007/11</v>
          </cell>
          <cell r="D3537" t="str">
            <v>GUENTER RHEINHEIMER</v>
          </cell>
          <cell r="E3537" t="str">
            <v>IVOTI</v>
          </cell>
          <cell r="F3537" t="str">
            <v>PORTO ALEGRE</v>
          </cell>
          <cell r="G3537">
            <v>40633</v>
          </cell>
          <cell r="H3537" t="str">
            <v>200.100.582.7</v>
          </cell>
          <cell r="I3537">
            <v>0</v>
          </cell>
          <cell r="K3537">
            <v>40633</v>
          </cell>
          <cell r="L3537" t="str">
            <v>PANIFICADOS</v>
          </cell>
          <cell r="M3537" t="str">
            <v>MILHO E MANDIOCA</v>
          </cell>
          <cell r="O3537" t="str">
            <v>GUENTER RHEINHEIMER</v>
          </cell>
          <cell r="P3537" t="str">
            <v>51  9631 0688</v>
          </cell>
          <cell r="R3537" t="str">
            <v>VEGETAL</v>
          </cell>
          <cell r="V3537" t="str">
            <v>Nova Vila</v>
          </cell>
          <cell r="X3537" t="str">
            <v>CONVENCIONAL</v>
          </cell>
        </row>
        <row r="3538">
          <cell r="C3538" t="str">
            <v>19.008/11</v>
          </cell>
          <cell r="D3538" t="str">
            <v>BERNARDO UTSIG</v>
          </cell>
          <cell r="E3538" t="str">
            <v>IVOTI</v>
          </cell>
          <cell r="F3538" t="str">
            <v>PORTO ALEGRE</v>
          </cell>
          <cell r="G3538">
            <v>40633</v>
          </cell>
          <cell r="H3538" t="str">
            <v>200.101.896.1</v>
          </cell>
          <cell r="I3538">
            <v>0</v>
          </cell>
          <cell r="K3538">
            <v>41669</v>
          </cell>
          <cell r="L3538" t="str">
            <v>PANIFICADOS E FARINHA</v>
          </cell>
          <cell r="M3538" t="str">
            <v>TRIGO, MILHO E MANDIOC</v>
          </cell>
          <cell r="O3538" t="str">
            <v>BERNARDO UTSIG</v>
          </cell>
          <cell r="P3538" t="str">
            <v>51 9667 2393</v>
          </cell>
          <cell r="R3538" t="str">
            <v>VEGETAL</v>
          </cell>
          <cell r="V3538" t="str">
            <v>Picada Feijão</v>
          </cell>
          <cell r="W3538" t="str">
            <v>93.900-000</v>
          </cell>
          <cell r="X3538" t="str">
            <v>CONVENCIONAL</v>
          </cell>
        </row>
        <row r="3539">
          <cell r="C3539" t="str">
            <v>19.009/11</v>
          </cell>
          <cell r="D3539" t="str">
            <v>DANIEL RHEINHEIMER</v>
          </cell>
          <cell r="E3539" t="str">
            <v>IVOTI</v>
          </cell>
          <cell r="F3539" t="str">
            <v>PORTO ALEGRE</v>
          </cell>
          <cell r="G3539">
            <v>40633</v>
          </cell>
          <cell r="H3539" t="str">
            <v>200.102.039.7</v>
          </cell>
          <cell r="I3539">
            <v>0</v>
          </cell>
          <cell r="K3539">
            <v>40633</v>
          </cell>
          <cell r="L3539" t="str">
            <v>PANIFICADOS, FARINHA DE TRIGO</v>
          </cell>
          <cell r="M3539" t="str">
            <v>TRIGO</v>
          </cell>
          <cell r="O3539" t="str">
            <v>DANIEL RHEINHEIMER</v>
          </cell>
          <cell r="P3539" t="str">
            <v>51  9501 3238</v>
          </cell>
          <cell r="R3539" t="str">
            <v>VEGETAL</v>
          </cell>
          <cell r="V3539" t="str">
            <v>Estrada Picada 48 baixa, 1380</v>
          </cell>
          <cell r="W3539" t="str">
            <v>93.900-000</v>
          </cell>
          <cell r="X3539" t="str">
            <v>ORGÂNICO CERTIFICADO</v>
          </cell>
        </row>
        <row r="3540">
          <cell r="C3540" t="str">
            <v>19.010/12</v>
          </cell>
          <cell r="D3540" t="str">
            <v>CACHAÇARIA WEBER HAUS</v>
          </cell>
          <cell r="E3540" t="str">
            <v>IVOTI</v>
          </cell>
          <cell r="F3540" t="str">
            <v>PORTO ALEGRE</v>
          </cell>
          <cell r="G3540">
            <v>41089</v>
          </cell>
          <cell r="H3540" t="str">
            <v>200.000.011.2</v>
          </cell>
          <cell r="I3540">
            <v>1</v>
          </cell>
          <cell r="J3540">
            <v>41319</v>
          </cell>
          <cell r="K3540">
            <v>44904</v>
          </cell>
          <cell r="L3540" t="str">
            <v>CACHAÇA, AGUARDENTE, LICOR, GIN, RUM</v>
          </cell>
          <cell r="M3540" t="str">
            <v>CANA-DE-AÇÚCAR</v>
          </cell>
          <cell r="N3540" t="str">
            <v>LO Mun nº 01889/2020</v>
          </cell>
          <cell r="O3540" t="str">
            <v>ELIANA ELISA WEBER WELTER</v>
          </cell>
          <cell r="P3540" t="str">
            <v>51 9334 5602</v>
          </cell>
          <cell r="Q3540" t="str">
            <v>51 3563 3194</v>
          </cell>
          <cell r="R3540" t="str">
            <v>BEBIDAS</v>
          </cell>
          <cell r="S3540" t="str">
            <v>MAPA</v>
          </cell>
          <cell r="U3540" t="str">
            <v>weberhaus@weberhaus.cpm.br</v>
          </cell>
          <cell r="V3540" t="str">
            <v>Estrada Picada 48 Alta, nº 2625</v>
          </cell>
          <cell r="W3540" t="str">
            <v>93.900-000</v>
          </cell>
          <cell r="X3540" t="str">
            <v>ORGÂNICO CERTIFICADO</v>
          </cell>
        </row>
        <row r="3541">
          <cell r="C3541" t="str">
            <v>19.011/12</v>
          </cell>
          <cell r="D3541" t="str">
            <v>SABORES DO RANCHO</v>
          </cell>
          <cell r="E3541" t="str">
            <v>ESTÂNCIA VELHA</v>
          </cell>
          <cell r="F3541" t="str">
            <v>PORTO ALEGRE</v>
          </cell>
          <cell r="G3541">
            <v>41102</v>
          </cell>
          <cell r="H3541" t="str">
            <v>042.100.767.2</v>
          </cell>
          <cell r="I3541">
            <v>1</v>
          </cell>
          <cell r="J3541">
            <v>41450</v>
          </cell>
          <cell r="K3541">
            <v>45125</v>
          </cell>
          <cell r="L3541" t="str">
            <v>QUEIJO, IOGURTE, SORVETE, PICOLÉ</v>
          </cell>
          <cell r="M3541" t="str">
            <v>BOVINOCULTURA DE LEITE</v>
          </cell>
          <cell r="N3541" t="str">
            <v>DILA 020/2018 SEMAPE</v>
          </cell>
          <cell r="O3541" t="str">
            <v>RAFAELA ALBUQUERQUE JACOBS</v>
          </cell>
          <cell r="P3541" t="str">
            <v>51 99696 1066</v>
          </cell>
          <cell r="Q3541" t="str">
            <v>51 3561 2949</v>
          </cell>
          <cell r="R3541" t="str">
            <v>ANIMAL</v>
          </cell>
          <cell r="S3541" t="str">
            <v>SIM</v>
          </cell>
          <cell r="U3541" t="str">
            <v>rafaela.jacobs@yahoo.com.br</v>
          </cell>
          <cell r="V3541" t="str">
            <v>Rua Treze de Maio, 4900 - Rincão da Saudade</v>
          </cell>
          <cell r="W3541" t="str">
            <v>93.604-490</v>
          </cell>
          <cell r="X3541" t="str">
            <v>CONVENCIONAL</v>
          </cell>
        </row>
        <row r="3542">
          <cell r="C3542" t="str">
            <v>19.012/12</v>
          </cell>
          <cell r="D3542" t="str">
            <v>FAZENDA VITÓRIA</v>
          </cell>
          <cell r="E3542" t="str">
            <v>CAMPO BOM</v>
          </cell>
          <cell r="F3542" t="str">
            <v>PORTO ALEGRE</v>
          </cell>
          <cell r="G3542">
            <v>41242</v>
          </cell>
          <cell r="H3542" t="str">
            <v>019.100.473.1</v>
          </cell>
          <cell r="I3542">
            <v>1</v>
          </cell>
          <cell r="J3542">
            <v>41563</v>
          </cell>
          <cell r="K3542">
            <v>44852</v>
          </cell>
          <cell r="L3542" t="str">
            <v>AIPIM PROCESSADO, KIT SOPA (CENOURA, CHUCHU, MORANGA CABOTIÁ, BATATA INGLESA)</v>
          </cell>
          <cell r="M3542" t="str">
            <v>HORTICULTURA</v>
          </cell>
          <cell r="N3542" t="str">
            <v>DILA 016/2021</v>
          </cell>
          <cell r="O3542" t="str">
            <v>SAMARONI ULDA DA SILVA</v>
          </cell>
          <cell r="P3542" t="str">
            <v>51 99710 7725 / 99754 1595</v>
          </cell>
          <cell r="R3542" t="str">
            <v>VEGETAL</v>
          </cell>
          <cell r="S3542" t="str">
            <v>VIGILÂNCIA SANITÁRIA</v>
          </cell>
          <cell r="V3542" t="str">
            <v>Estrada Afonso Strack, 6680 - Santa Maria do Butiá</v>
          </cell>
          <cell r="W3542" t="str">
            <v>93.700-000</v>
          </cell>
          <cell r="X3542" t="str">
            <v>CONVENCIONAL</v>
          </cell>
        </row>
        <row r="3543">
          <cell r="C3543" t="str">
            <v>19.013/12</v>
          </cell>
          <cell r="D3543" t="str">
            <v>LATICINIOS LADELL</v>
          </cell>
          <cell r="E3543" t="str">
            <v>IVOTI</v>
          </cell>
          <cell r="G3543">
            <v>41248</v>
          </cell>
          <cell r="H3543" t="str">
            <v>200.002.610.3</v>
          </cell>
          <cell r="I3543">
            <v>0</v>
          </cell>
          <cell r="K3543" t="str">
            <v>DESC</v>
          </cell>
          <cell r="L3543" t="str">
            <v xml:space="preserve">LEITE E QUEIJO </v>
          </cell>
          <cell r="M3543" t="str">
            <v>BOVINOCULTURA DE LEITE</v>
          </cell>
          <cell r="O3543" t="str">
            <v>RODRIGO ALOISIO STAUDT</v>
          </cell>
          <cell r="P3543" t="str">
            <v>51 9937 6542</v>
          </cell>
          <cell r="Q3543" t="str">
            <v>51 3563 3952</v>
          </cell>
          <cell r="R3543" t="str">
            <v>ANIMAL</v>
          </cell>
          <cell r="U3543" t="str">
            <v>laticiniosnovaalemanha@hotmail.com</v>
          </cell>
          <cell r="V3543" t="str">
            <v>Rua Pres. Lucena,7761, Nova Vila</v>
          </cell>
          <cell r="W3543" t="str">
            <v>93.900-000</v>
          </cell>
          <cell r="X3543" t="str">
            <v>CONVENCIONAL</v>
          </cell>
        </row>
        <row r="3544">
          <cell r="C3544" t="str">
            <v>19.014/12</v>
          </cell>
          <cell r="D3544" t="str">
            <v>EMBUTIDOS ENGELMANN</v>
          </cell>
          <cell r="E3544" t="str">
            <v>SAPIRANGA</v>
          </cell>
          <cell r="F3544" t="str">
            <v>PORTO ALEGRE</v>
          </cell>
          <cell r="G3544">
            <v>41248</v>
          </cell>
          <cell r="H3544" t="str">
            <v>131.101.000.6</v>
          </cell>
          <cell r="I3544">
            <v>1</v>
          </cell>
          <cell r="J3544">
            <v>42068</v>
          </cell>
          <cell r="K3544">
            <v>42068</v>
          </cell>
          <cell r="L3544" t="str">
            <v xml:space="preserve">EMBUTIDOS </v>
          </cell>
          <cell r="M3544" t="str">
            <v>SUINOCULTURA</v>
          </cell>
          <cell r="N3544" t="str">
            <v>DMA - DECLARAÇÃO DE ISENÇÃO Nº 63/2019 - DEPARTAMENTO DE MEIO AMBIENTE DO MUNICIPIO</v>
          </cell>
          <cell r="O3544" t="str">
            <v>WALDEMIR ENGELMANN</v>
          </cell>
          <cell r="P3544" t="str">
            <v>51 9264 5129</v>
          </cell>
          <cell r="R3544" t="str">
            <v>ANIMAL</v>
          </cell>
          <cell r="S3544" t="str">
            <v>SIM</v>
          </cell>
          <cell r="U3544" t="str">
            <v>embutidosengelmann@hotmail.com</v>
          </cell>
          <cell r="V3544" t="str">
            <v>Estrada Oscar Feld, 260-Picada Verão</v>
          </cell>
          <cell r="W3544" t="str">
            <v>93.800-000</v>
          </cell>
          <cell r="X3544" t="str">
            <v>CONVENCIONAL</v>
          </cell>
        </row>
        <row r="3545">
          <cell r="C3545" t="str">
            <v>19.015/12</v>
          </cell>
          <cell r="D3545" t="str">
            <v>EMBUTIDOS SCHUCK</v>
          </cell>
          <cell r="E3545" t="str">
            <v>SAPIRANGA</v>
          </cell>
          <cell r="G3545">
            <v>41248</v>
          </cell>
          <cell r="H3545" t="str">
            <v>131.101.177.0</v>
          </cell>
          <cell r="I3545">
            <v>0</v>
          </cell>
          <cell r="J3545">
            <v>42068</v>
          </cell>
          <cell r="K3545" t="str">
            <v>DESC</v>
          </cell>
          <cell r="L3545" t="str">
            <v xml:space="preserve">EMBUTIDOS </v>
          </cell>
          <cell r="M3545" t="str">
            <v>SUINOCULTURA</v>
          </cell>
          <cell r="N3545" t="str">
            <v>DMA - DECLARAÇÃO DE ISENÇÃO Nº 63/2019 - DEPARTAMENTO DE MEIO AMBIENTE DO MUNICIPIO</v>
          </cell>
          <cell r="O3545" t="str">
            <v>RENATO SCHUCK</v>
          </cell>
          <cell r="P3545" t="str">
            <v>51 9966 1939</v>
          </cell>
          <cell r="R3545" t="str">
            <v>ANIMAL</v>
          </cell>
          <cell r="S3545" t="str">
            <v>SIM</v>
          </cell>
          <cell r="U3545" t="str">
            <v>apiariospinto@gmail.com</v>
          </cell>
          <cell r="V3545" t="str">
            <v>Travessão São Jacó, nº15, bairro Picada Verão</v>
          </cell>
          <cell r="W3545" t="str">
            <v>93.800-000</v>
          </cell>
          <cell r="X3545" t="str">
            <v>CONVENCIONAL</v>
          </cell>
        </row>
        <row r="3546">
          <cell r="C3546" t="str">
            <v>19.016/12</v>
          </cell>
          <cell r="D3546" t="str">
            <v>APIÁRIOS PINTO</v>
          </cell>
          <cell r="E3546" t="str">
            <v>SAPIRANGA</v>
          </cell>
          <cell r="G3546">
            <v>41248</v>
          </cell>
          <cell r="H3546" t="str">
            <v>131.102.233.0</v>
          </cell>
          <cell r="I3546">
            <v>0</v>
          </cell>
          <cell r="J3546">
            <v>42068</v>
          </cell>
          <cell r="K3546" t="str">
            <v>DESC</v>
          </cell>
          <cell r="L3546" t="str">
            <v>MEL</v>
          </cell>
          <cell r="M3546" t="str">
            <v>APICULTURA</v>
          </cell>
          <cell r="O3546" t="str">
            <v>ANDRÉ PUFAL PINTO</v>
          </cell>
          <cell r="Q3546" t="str">
            <v>51 3529 2083</v>
          </cell>
          <cell r="R3546" t="str">
            <v>ANIMAL</v>
          </cell>
          <cell r="S3546" t="str">
            <v>SIM</v>
          </cell>
          <cell r="U3546" t="str">
            <v>apiariospinto@gmail.com</v>
          </cell>
          <cell r="V3546" t="str">
            <v>Rua Bento gonçalves, nº 325, bairro Santa Fé</v>
          </cell>
          <cell r="W3546" t="str">
            <v>93.800-000</v>
          </cell>
          <cell r="X3546" t="str">
            <v>CONVENCIONAL</v>
          </cell>
        </row>
        <row r="3547">
          <cell r="C3547" t="str">
            <v>19.017/12</v>
          </cell>
          <cell r="D3547" t="str">
            <v>EMBUTIDOS ROJAHN</v>
          </cell>
          <cell r="E3547" t="str">
            <v>SAPIRANGA</v>
          </cell>
          <cell r="F3547" t="str">
            <v>PORTO ALEGRE</v>
          </cell>
          <cell r="G3547">
            <v>41248</v>
          </cell>
          <cell r="H3547" t="str">
            <v>131.102.098.2</v>
          </cell>
          <cell r="I3547">
            <v>1</v>
          </cell>
          <cell r="J3547">
            <v>42068</v>
          </cell>
          <cell r="K3547">
            <v>45572</v>
          </cell>
          <cell r="L3547" t="str">
            <v>EMBUTIDOS, CARNE, BACON, COPA, BANHA</v>
          </cell>
          <cell r="M3547" t="str">
            <v>SUINOCULTURA</v>
          </cell>
          <cell r="N3547" t="str">
            <v>LO de Regularização nº 1/2024 SEMAPE</v>
          </cell>
          <cell r="O3547" t="str">
            <v>DANILO LEONEL ROJAHN</v>
          </cell>
          <cell r="P3547" t="str">
            <v>51 99264 5129</v>
          </cell>
          <cell r="R3547" t="str">
            <v>ANIMAL</v>
          </cell>
          <cell r="S3547" t="str">
            <v>SIM</v>
          </cell>
          <cell r="U3547" t="str">
            <v>edina.aparecida25@gmail.com</v>
          </cell>
          <cell r="V3547" t="str">
            <v>Estrada Oscar Feld, nº 175 - Picada Verão</v>
          </cell>
          <cell r="W3547" t="str">
            <v>93.800-000</v>
          </cell>
          <cell r="X3547" t="str">
            <v>CONVENCIONAL</v>
          </cell>
        </row>
        <row r="3548">
          <cell r="C3548" t="str">
            <v>19.018/12</v>
          </cell>
          <cell r="D3548" t="str">
            <v>FAMÍLIA MAUSS DOS SANTOS</v>
          </cell>
          <cell r="E3548" t="str">
            <v>SAPIRANGA</v>
          </cell>
          <cell r="F3548" t="str">
            <v>PORTO ALEGRE</v>
          </cell>
          <cell r="G3548">
            <v>41248</v>
          </cell>
          <cell r="H3548" t="str">
            <v>131.102.415.5</v>
          </cell>
          <cell r="I3548">
            <v>0</v>
          </cell>
          <cell r="K3548">
            <v>41041</v>
          </cell>
          <cell r="L3548" t="str">
            <v>COGUMELOS E BROTOS</v>
          </cell>
          <cell r="M3548" t="str">
            <v>COGUMELOS E BROTOS</v>
          </cell>
          <cell r="O3548" t="str">
            <v>CÁSSIO MAUSS DOS SANTOS</v>
          </cell>
          <cell r="P3548" t="str">
            <v>51 9968 1076</v>
          </cell>
          <cell r="R3548" t="str">
            <v>VEGETAL</v>
          </cell>
          <cell r="U3548" t="str">
            <v>cassiomauss@gamil.com</v>
          </cell>
          <cell r="V3548" t="str">
            <v>Estrada Oscar Feld, 76, Picada Verão</v>
          </cell>
          <cell r="W3548" t="str">
            <v>93.800-000</v>
          </cell>
          <cell r="X3548" t="str">
            <v>ORGÂNICO CERTIFICADO</v>
          </cell>
        </row>
        <row r="3549">
          <cell r="C3549" t="str">
            <v>19.019/13</v>
          </cell>
          <cell r="D3549" t="str">
            <v>SÍTIO AMIGOS DA TERRA</v>
          </cell>
          <cell r="E3549" t="str">
            <v>NOVO HAMBURGO</v>
          </cell>
          <cell r="F3549" t="str">
            <v>PORTO ALEGRE</v>
          </cell>
          <cell r="G3549">
            <v>41340</v>
          </cell>
          <cell r="H3549" t="str">
            <v>086.052.941.0</v>
          </cell>
          <cell r="I3549">
            <v>1</v>
          </cell>
          <cell r="J3549">
            <v>41838</v>
          </cell>
          <cell r="K3549">
            <v>44923</v>
          </cell>
          <cell r="L3549" t="str">
            <v>LEITE, IOGURTE, NATA, MANTEIGA, QUEIJO COLONIAL, DOCE DE LEITE</v>
          </cell>
          <cell r="M3549" t="str">
            <v>BOVINOCULTURA DE LEITE</v>
          </cell>
          <cell r="N3549" t="str">
            <v>DNILA EMATER</v>
          </cell>
          <cell r="O3549" t="str">
            <v>DENISE BARBARO DA ROSA</v>
          </cell>
          <cell r="P3549" t="str">
            <v>51 99338 1205</v>
          </cell>
          <cell r="Q3549" t="str">
            <v>51 3596 1337</v>
          </cell>
          <cell r="R3549" t="str">
            <v>ANIMAL</v>
          </cell>
          <cell r="S3549" t="str">
            <v>SIM</v>
          </cell>
          <cell r="T3549" t="str">
            <v>SUSAF-RS</v>
          </cell>
          <cell r="U3549" t="str">
            <v>spnt@terra.com.br</v>
          </cell>
          <cell r="V3549" t="str">
            <v>Rua Carlos Arthur Scherer, 3673 - Lomba Grande</v>
          </cell>
          <cell r="W3549" t="str">
            <v>93.490-015</v>
          </cell>
          <cell r="X3549" t="str">
            <v>ORGÂNICO CERTIFICADO</v>
          </cell>
        </row>
        <row r="3550">
          <cell r="C3550" t="str">
            <v>19.020/13</v>
          </cell>
          <cell r="D3550" t="str">
            <v>BIO MATTOS</v>
          </cell>
          <cell r="E3550" t="str">
            <v>NOVA SANTA RITA</v>
          </cell>
          <cell r="F3550" t="str">
            <v>PORTO ALEGRE</v>
          </cell>
          <cell r="G3550">
            <v>41347</v>
          </cell>
          <cell r="H3550" t="str">
            <v>382.100.723.2</v>
          </cell>
          <cell r="I3550">
            <v>0</v>
          </cell>
          <cell r="K3550">
            <v>45677</v>
          </cell>
          <cell r="L3550" t="str">
            <v>CHÁS</v>
          </cell>
          <cell r="M3550" t="str">
            <v>PLANTAS MEDICINAIS</v>
          </cell>
          <cell r="O3550" t="str">
            <v>LOIA OLIVEIRA DE MATTOS</v>
          </cell>
          <cell r="P3550" t="str">
            <v>51 99260 0108 / 99813 0053</v>
          </cell>
          <cell r="R3550" t="str">
            <v>VEGETAL</v>
          </cell>
          <cell r="U3550" t="str">
            <v>valdirmattosvrm@gmail.com</v>
          </cell>
          <cell r="V3550" t="str">
            <v>Rua Manoel Prates, 54 - Califórnia</v>
          </cell>
          <cell r="W3550" t="str">
            <v>92.480-000</v>
          </cell>
          <cell r="X3550" t="str">
            <v>ORGÂNICO NÃO CERTIFICADO</v>
          </cell>
        </row>
        <row r="3551">
          <cell r="C3551" t="str">
            <v>19.021/13</v>
          </cell>
          <cell r="D3551" t="str">
            <v>VÓ MARLI</v>
          </cell>
          <cell r="E3551" t="str">
            <v>PORTÃO</v>
          </cell>
          <cell r="F3551" t="str">
            <v>PORTO ALEGRE</v>
          </cell>
          <cell r="G3551">
            <v>41402</v>
          </cell>
          <cell r="H3551" t="str">
            <v>213.003.947.7</v>
          </cell>
          <cell r="I3551">
            <v>1</v>
          </cell>
          <cell r="J3551">
            <v>41670</v>
          </cell>
          <cell r="K3551">
            <v>45392</v>
          </cell>
          <cell r="L3551" t="str">
            <v>PANIFICADOS - CUCA, PÃO, BISCOITO, BOLACHA, BOLO, PIZZA; GELEIAS; DOCE EM CALDA</v>
          </cell>
          <cell r="M3551" t="str">
            <v>TRIGO E FRUTICULTURA</v>
          </cell>
          <cell r="N3551" t="str">
            <v>DILA 04/2023 DMA</v>
          </cell>
          <cell r="O3551" t="str">
            <v>PAULO RICARDO KICKORV</v>
          </cell>
          <cell r="P3551" t="str">
            <v>51 99701 5007</v>
          </cell>
          <cell r="R3551" t="str">
            <v>VEGETAL</v>
          </cell>
          <cell r="S3551" t="str">
            <v>DISPENSA</v>
          </cell>
          <cell r="U3551" t="str">
            <v>prkagrovomarli@gmail.com</v>
          </cell>
          <cell r="V3551" t="str">
            <v>Estrada do Faxinal, 1.373 - Macaco Branco</v>
          </cell>
          <cell r="W3551" t="str">
            <v>93.180-000</v>
          </cell>
          <cell r="X3551" t="str">
            <v>CONVENCIONAL</v>
          </cell>
        </row>
        <row r="3552">
          <cell r="C3552" t="str">
            <v>19.022/13</v>
          </cell>
          <cell r="D3552" t="str">
            <v>PALADAR CAMPESTRE</v>
          </cell>
          <cell r="E3552" t="str">
            <v>CAMPO BOM</v>
          </cell>
          <cell r="F3552" t="str">
            <v>PORTO ALEGRE</v>
          </cell>
          <cell r="G3552">
            <v>41430</v>
          </cell>
          <cell r="H3552" t="str">
            <v>800.024.615.3</v>
          </cell>
          <cell r="I3552">
            <v>1</v>
          </cell>
          <cell r="J3552">
            <v>41904</v>
          </cell>
          <cell r="K3552">
            <v>44691</v>
          </cell>
          <cell r="L3552" t="str">
            <v>PANIFICADOS E CONSERVA PEPINO</v>
          </cell>
          <cell r="M3552" t="str">
            <v>TRIGO E HORTICULTURA</v>
          </cell>
          <cell r="N3552" t="str">
            <v>DILA 008/2022</v>
          </cell>
          <cell r="O3552" t="str">
            <v>JACIARA KAPPLER</v>
          </cell>
          <cell r="P3552" t="str">
            <v>51 99848 1391</v>
          </cell>
          <cell r="R3552" t="str">
            <v>VEGETAL</v>
          </cell>
          <cell r="S3552" t="str">
            <v>VIGILÂNCIA SANITÁRIA</v>
          </cell>
          <cell r="U3552" t="str">
            <v>paladarcampestre@outlook.com</v>
          </cell>
          <cell r="V3552" t="str">
            <v>Estrada Afonso Strack, 6970 - Santa Maria do Butiá</v>
          </cell>
          <cell r="W3552" t="str">
            <v>93.700-000</v>
          </cell>
          <cell r="X3552" t="str">
            <v>CONVENCIONAL</v>
          </cell>
        </row>
        <row r="3553">
          <cell r="C3553" t="str">
            <v>19.023/13</v>
          </cell>
          <cell r="D3553" t="str">
            <v>LATICÍNIO SABOR DO CAMPO</v>
          </cell>
          <cell r="E3553" t="str">
            <v>SAPIRANGA</v>
          </cell>
          <cell r="F3553" t="str">
            <v>PORTO ALEGRE</v>
          </cell>
          <cell r="G3553">
            <v>41436</v>
          </cell>
          <cell r="H3553" t="str">
            <v>131.102.341.8</v>
          </cell>
          <cell r="I3553">
            <v>1</v>
          </cell>
          <cell r="J3553">
            <v>42068</v>
          </cell>
          <cell r="K3553">
            <v>44945</v>
          </cell>
          <cell r="L3553" t="str">
            <v>QUEIJO, IOGURTE</v>
          </cell>
          <cell r="M3553" t="str">
            <v>BOVINOCULTURA DE LEITE</v>
          </cell>
          <cell r="N3553" t="str">
            <v>DECLARAÇÃO DE ISENÇÃO Nº 91/2020  - SEMAPE / SECRETARIA MUNICIPAL DE MEIO AMBIENTE E PRESERVAÇÃO ECOLÓGICA</v>
          </cell>
          <cell r="O3553" t="str">
            <v>ANDRÉIA SCHUCK DIAS</v>
          </cell>
          <cell r="P3553" t="str">
            <v>51 99958 7701</v>
          </cell>
          <cell r="R3553" t="str">
            <v>ANIMAL</v>
          </cell>
          <cell r="S3553" t="str">
            <v>SIM</v>
          </cell>
          <cell r="U3553" t="str">
            <v>andreiaschuckdias@gmail.com</v>
          </cell>
          <cell r="V3553" t="str">
            <v>Rua da Igreja, 2325 - Picada Verão</v>
          </cell>
          <cell r="W3553" t="str">
            <v>93.824-899</v>
          </cell>
          <cell r="X3553" t="str">
            <v>CONVENCIONAL</v>
          </cell>
        </row>
        <row r="3554">
          <cell r="C3554" t="str">
            <v>19.024/13</v>
          </cell>
          <cell r="D3554" t="str">
            <v>FAMILIA DEBEROFSKI</v>
          </cell>
          <cell r="E3554" t="str">
            <v>SAPIRANGA</v>
          </cell>
          <cell r="F3554" t="str">
            <v>PORTO ALEGRE</v>
          </cell>
          <cell r="G3554">
            <v>41548</v>
          </cell>
          <cell r="H3554" t="str">
            <v>131.101.434.6</v>
          </cell>
          <cell r="I3554">
            <v>1</v>
          </cell>
          <cell r="J3554">
            <v>42068</v>
          </cell>
          <cell r="K3554">
            <v>44735</v>
          </cell>
          <cell r="L3554" t="str">
            <v>MELADO E DOCES E GELÉIAS</v>
          </cell>
          <cell r="M3554" t="str">
            <v>CANA-DE-AÇÚCAR E HORTIGRANJEIROS</v>
          </cell>
          <cell r="O3554" t="str">
            <v>WALDIR DEBEROFSKI</v>
          </cell>
          <cell r="P3554" t="str">
            <v>51 9834 7908 / 9871 0817</v>
          </cell>
          <cell r="R3554" t="str">
            <v>VEGETAL</v>
          </cell>
          <cell r="S3554" t="str">
            <v>VIGILÂNCIA SANITÁRIA</v>
          </cell>
          <cell r="V3554" t="str">
            <v xml:space="preserve">Picada Verão, nº270, </v>
          </cell>
          <cell r="W3554" t="str">
            <v>93.800-000</v>
          </cell>
          <cell r="X3554" t="str">
            <v>CONVENCIONAL</v>
          </cell>
        </row>
        <row r="3555">
          <cell r="C3555" t="str">
            <v>19.025/14</v>
          </cell>
          <cell r="D3555" t="str">
            <v>SÍTIO PP</v>
          </cell>
          <cell r="E3555" t="str">
            <v>SAPIRANGA</v>
          </cell>
          <cell r="F3555" t="str">
            <v>PORTO ALEGRE</v>
          </cell>
          <cell r="G3555">
            <v>41703</v>
          </cell>
          <cell r="H3555" t="str">
            <v>131.101.475.3</v>
          </cell>
          <cell r="I3555">
            <v>1</v>
          </cell>
          <cell r="J3555">
            <v>44946</v>
          </cell>
          <cell r="K3555">
            <v>44946</v>
          </cell>
          <cell r="L3555" t="str">
            <v>QUEIJOS, IOGURTE, MANTEIGA, REQUEIJÃO</v>
          </cell>
          <cell r="M3555" t="str">
            <v>BOVINOCULTURA DE LEITE</v>
          </cell>
          <cell r="N3555" t="str">
            <v xml:space="preserve">DECLARAÇÃO DE ISENÇÃO Nº 110/2020 - SEMAPE </v>
          </cell>
          <cell r="O3555" t="str">
            <v>MARINA SATOE GRADY</v>
          </cell>
          <cell r="P3555" t="str">
            <v>51 99750 6596</v>
          </cell>
          <cell r="Q3555" t="str">
            <v>51 3501 4522</v>
          </cell>
          <cell r="R3555" t="str">
            <v>ANIMAL</v>
          </cell>
          <cell r="S3555" t="str">
            <v>SIM</v>
          </cell>
          <cell r="U3555" t="str">
            <v>marinasgrady@gmail.com</v>
          </cell>
          <cell r="V3555" t="str">
            <v>Rua da Igreja, 5 - Picada Verão</v>
          </cell>
          <cell r="W3555" t="str">
            <v>93.800-000</v>
          </cell>
          <cell r="X3555" t="str">
            <v>CONVENCIONAL</v>
          </cell>
        </row>
        <row r="3556">
          <cell r="C3556" t="str">
            <v>19.026/14</v>
          </cell>
          <cell r="D3556" t="str">
            <v>PRODUTOS COLONIAIS FAMILIA SCHERER</v>
          </cell>
          <cell r="E3556" t="str">
            <v>SAPIRANGA</v>
          </cell>
          <cell r="F3556" t="str">
            <v>PORTO ALEGRE</v>
          </cell>
          <cell r="G3556">
            <v>41704</v>
          </cell>
          <cell r="H3556" t="str">
            <v>131.101.835.0</v>
          </cell>
          <cell r="I3556">
            <v>0</v>
          </cell>
          <cell r="K3556">
            <v>41793</v>
          </cell>
          <cell r="L3556" t="str">
            <v>PANIFICADOS</v>
          </cell>
          <cell r="M3556" t="str">
            <v>TRIGO</v>
          </cell>
          <cell r="O3556" t="str">
            <v>MARCOS SCHERER</v>
          </cell>
          <cell r="P3556" t="str">
            <v>51 9658 2739</v>
          </cell>
          <cell r="R3556" t="str">
            <v>VEGETAL</v>
          </cell>
          <cell r="V3556" t="str">
            <v>Rua Oscar Feld, 455</v>
          </cell>
          <cell r="W3556" t="str">
            <v>93.800-000</v>
          </cell>
          <cell r="X3556" t="str">
            <v>CONVENCIONAL</v>
          </cell>
        </row>
        <row r="3557">
          <cell r="C3557" t="str">
            <v>19.027/14</v>
          </cell>
          <cell r="D3557" t="str">
            <v>EMBUTIDOS BIEHL</v>
          </cell>
          <cell r="E3557" t="str">
            <v>SAPIRANGA</v>
          </cell>
          <cell r="F3557" t="str">
            <v>PORTO ALEGRE</v>
          </cell>
          <cell r="G3557">
            <v>41726</v>
          </cell>
          <cell r="H3557" t="str">
            <v>131.101.775.2</v>
          </cell>
          <cell r="I3557">
            <v>0</v>
          </cell>
          <cell r="K3557">
            <v>41726</v>
          </cell>
          <cell r="L3557" t="str">
            <v>EMBUTIDOS</v>
          </cell>
          <cell r="M3557" t="str">
            <v>SUINOCULTURA</v>
          </cell>
          <cell r="O3557" t="str">
            <v>ROSANE ENGELMANN BIEHL</v>
          </cell>
          <cell r="P3557" t="str">
            <v>51 9377 3933 / 9275 7100</v>
          </cell>
          <cell r="R3557" t="str">
            <v>ANIMAL</v>
          </cell>
          <cell r="U3557" t="str">
            <v>rosane_biehl@hotmail.com</v>
          </cell>
          <cell r="V3557" t="str">
            <v xml:space="preserve">Picada Verão, nº140, </v>
          </cell>
          <cell r="W3557" t="str">
            <v>93.800-000</v>
          </cell>
          <cell r="X3557" t="str">
            <v>CONVENCIONAL</v>
          </cell>
        </row>
        <row r="3558">
          <cell r="C3558" t="str">
            <v>19.028/14</v>
          </cell>
          <cell r="D3558" t="str">
            <v>DIONE WEBER</v>
          </cell>
          <cell r="E3558" t="str">
            <v>CAMPO BOM</v>
          </cell>
          <cell r="F3558" t="str">
            <v>PORTO ALEGRE</v>
          </cell>
          <cell r="G3558">
            <v>41773</v>
          </cell>
          <cell r="H3558" t="str">
            <v>019.100.471.5</v>
          </cell>
          <cell r="I3558">
            <v>0</v>
          </cell>
          <cell r="K3558">
            <v>41773</v>
          </cell>
          <cell r="L3558" t="str">
            <v>CONSERVAS VEGETAIS</v>
          </cell>
          <cell r="M3558" t="str">
            <v>PEPINO</v>
          </cell>
          <cell r="O3558" t="str">
            <v>DIONE WEBER</v>
          </cell>
          <cell r="P3558" t="str">
            <v>51 9269 9462</v>
          </cell>
          <cell r="R3558" t="str">
            <v>VEGETAL</v>
          </cell>
          <cell r="V3558" t="str">
            <v>Rua do Armazém, nº 300,Vila Mônaco</v>
          </cell>
          <cell r="W3558" t="str">
            <v>93.700-000</v>
          </cell>
          <cell r="X3558" t="str">
            <v>ORGÂNICO CERTIFICADO</v>
          </cell>
        </row>
        <row r="3559">
          <cell r="C3559" t="str">
            <v>19.029/14</v>
          </cell>
          <cell r="D3559" t="str">
            <v>COOPAN</v>
          </cell>
          <cell r="E3559" t="str">
            <v>NOVA SANTA RITA</v>
          </cell>
          <cell r="F3559" t="str">
            <v>PORTO ALEGRE</v>
          </cell>
          <cell r="G3559">
            <v>41789</v>
          </cell>
          <cell r="H3559" t="str">
            <v>382.000.556.2</v>
          </cell>
          <cell r="I3559">
            <v>1</v>
          </cell>
          <cell r="J3559">
            <v>41789</v>
          </cell>
          <cell r="K3559">
            <v>41789</v>
          </cell>
          <cell r="L3559" t="str">
            <v>ARROZ DESCASCADO, POLIDO , INTEGRAL...</v>
          </cell>
          <cell r="M3559" t="str">
            <v>ARROZ</v>
          </cell>
          <cell r="O3559" t="str">
            <v>AIRTON LUIZ RUBENICH</v>
          </cell>
          <cell r="R3559" t="str">
            <v>VEGETAL</v>
          </cell>
          <cell r="S3559" t="str">
            <v>VIGILÂNCIA SANITÁRIA</v>
          </cell>
          <cell r="V3559" t="str">
            <v>Assentamento Capela, Bairro Sanga Funda</v>
          </cell>
          <cell r="W3559" t="str">
            <v>92.480-000</v>
          </cell>
          <cell r="X3559" t="str">
            <v>ORGÂNICO CERTIFICADO</v>
          </cell>
        </row>
        <row r="3560">
          <cell r="C3560" t="str">
            <v>19.030/14</v>
          </cell>
          <cell r="D3560" t="str">
            <v>LATICÍNIOS PITANGUEIRA</v>
          </cell>
          <cell r="E3560" t="str">
            <v>ARARICÁ</v>
          </cell>
          <cell r="F3560" t="str">
            <v>PORTO ALEGRE</v>
          </cell>
          <cell r="G3560">
            <v>41829</v>
          </cell>
          <cell r="H3560" t="str">
            <v>428.001.045.4</v>
          </cell>
          <cell r="I3560">
            <v>1</v>
          </cell>
          <cell r="J3560">
            <v>42067</v>
          </cell>
          <cell r="K3560" t="str">
            <v>14/02/2025</v>
          </cell>
          <cell r="L3560" t="str">
            <v>LEITE, IOGURTE, QUEIJO</v>
          </cell>
          <cell r="M3560" t="str">
            <v>BOVINOCULTURA DE LEITE</v>
          </cell>
          <cell r="N3560" t="str">
            <v>Isenção de Licenciamento nº 004/2025</v>
          </cell>
          <cell r="O3560" t="str">
            <v>ANDRÉ AVELINO DA SILVA</v>
          </cell>
          <cell r="P3560" t="str">
            <v>51 99683 8633</v>
          </cell>
          <cell r="R3560" t="str">
            <v>ANIMAL</v>
          </cell>
          <cell r="S3560" t="str">
            <v>SIM</v>
          </cell>
          <cell r="V3560" t="str">
            <v>Rua Tapera, nº 360 - Bairro Estação</v>
          </cell>
          <cell r="W3560" t="str">
            <v>93.880-000</v>
          </cell>
          <cell r="X3560" t="str">
            <v>CONVENCIONAL</v>
          </cell>
        </row>
        <row r="3561">
          <cell r="C3561" t="str">
            <v>19.031/14</v>
          </cell>
          <cell r="D3561" t="str">
            <v>SÍTIO BELA HU</v>
          </cell>
          <cell r="E3561" t="str">
            <v>SAPIRANGA</v>
          </cell>
          <cell r="F3561" t="str">
            <v>PORTO ALEGRE</v>
          </cell>
          <cell r="G3561">
            <v>41918</v>
          </cell>
          <cell r="H3561" t="str">
            <v>131.102.347.7</v>
          </cell>
          <cell r="I3561">
            <v>1</v>
          </cell>
          <cell r="J3561">
            <v>42396</v>
          </cell>
          <cell r="K3561">
            <v>44735</v>
          </cell>
          <cell r="L3561" t="str">
            <v>COMPOTAS E SCHMIER DE FRUTAS, ANTEPASTO, GRANOLA</v>
          </cell>
          <cell r="M3561" t="str">
            <v>HORTICULTURA</v>
          </cell>
          <cell r="O3561" t="str">
            <v>SILVINO LUTZ</v>
          </cell>
          <cell r="P3561" t="str">
            <v>51 98613 7292</v>
          </cell>
          <cell r="R3561" t="str">
            <v>VEGETAL</v>
          </cell>
          <cell r="S3561" t="str">
            <v>VIGILÂNCIA SANITÁRIA</v>
          </cell>
          <cell r="U3561" t="str">
            <v>marciasbh@yahoo.com.br</v>
          </cell>
          <cell r="V3561" t="str">
            <v>Rua Flasch, nº 650 - Bela Hu</v>
          </cell>
          <cell r="W3561" t="str">
            <v>93.800-000</v>
          </cell>
          <cell r="X3561" t="str">
            <v>CONVENCIONAL</v>
          </cell>
        </row>
        <row r="3562">
          <cell r="C3562" t="str">
            <v>19.032/15</v>
          </cell>
          <cell r="D3562" t="str">
            <v>FAMIGLIA PANDOLFO</v>
          </cell>
          <cell r="E3562" t="str">
            <v>CAMPO BOM</v>
          </cell>
          <cell r="F3562" t="str">
            <v>PORTO ALEGRE</v>
          </cell>
          <cell r="G3562">
            <v>42122</v>
          </cell>
          <cell r="H3562" t="str">
            <v>019.012.657.4</v>
          </cell>
          <cell r="I3562">
            <v>1</v>
          </cell>
          <cell r="J3562">
            <v>42668</v>
          </cell>
          <cell r="K3562">
            <v>44902</v>
          </cell>
          <cell r="L3562" t="str">
            <v>CORTES DE CARNE</v>
          </cell>
          <cell r="M3562" t="str">
            <v>BOVINOCULTURA DE CORTE</v>
          </cell>
          <cell r="N3562" t="str">
            <v>SECRETARIA DO MEIO AMBIENTE DE CAMPO BOM</v>
          </cell>
          <cell r="O3562" t="str">
            <v>ADAIR LUIZ PANDOLFO // LUCIANO FELIPE PANDOLFO</v>
          </cell>
          <cell r="P3562" t="str">
            <v>51 9987 9117 / 9176 0503</v>
          </cell>
          <cell r="Q3562" t="str">
            <v>51 3885 2262</v>
          </cell>
          <cell r="R3562" t="str">
            <v>ANIMAL</v>
          </cell>
          <cell r="S3562" t="str">
            <v>SIM</v>
          </cell>
          <cell r="T3562" t="str">
            <v>SUSAF-RS</v>
          </cell>
          <cell r="U3562" t="str">
            <v>np.pandolfo84@gmail.com</v>
          </cell>
          <cell r="V3562" t="str">
            <v>Estrada Pio XII, nº 1.315, bairro Barrinha</v>
          </cell>
          <cell r="W3562" t="str">
            <v>93.700-000</v>
          </cell>
          <cell r="X3562" t="str">
            <v>CONVENCIONAL</v>
          </cell>
        </row>
        <row r="3563">
          <cell r="C3563" t="str">
            <v>19.033/15</v>
          </cell>
          <cell r="D3563" t="str">
            <v>GRANJA DE OVOS DE CODORNA MARINHO SCHUCK</v>
          </cell>
          <cell r="E3563" t="str">
            <v>SAPIRANGA</v>
          </cell>
          <cell r="F3563" t="str">
            <v>PORTO ALEGRE</v>
          </cell>
          <cell r="G3563">
            <v>42277</v>
          </cell>
          <cell r="H3563" t="str">
            <v>131.101.924.0</v>
          </cell>
          <cell r="I3563">
            <v>0</v>
          </cell>
          <cell r="K3563">
            <v>42277</v>
          </cell>
          <cell r="L3563" t="str">
            <v>OVOS DE CODORNA</v>
          </cell>
          <cell r="M3563" t="str">
            <v>CRIAÇÃO DE CODORNAS</v>
          </cell>
          <cell r="O3563" t="str">
            <v>MARINHO SCHUCK</v>
          </cell>
          <cell r="P3563" t="str">
            <v>51 9988 5354/ 51 9942 4131</v>
          </cell>
          <cell r="R3563" t="str">
            <v>ANIMAL</v>
          </cell>
          <cell r="V3563" t="str">
            <v>Rua Feld Picada Verão, 300</v>
          </cell>
          <cell r="W3563" t="str">
            <v>93.800-000</v>
          </cell>
          <cell r="X3563" t="str">
            <v>CONVENCIONAL</v>
          </cell>
        </row>
        <row r="3564">
          <cell r="C3564" t="str">
            <v>19.034/15</v>
          </cell>
          <cell r="D3564" t="str">
            <v>EMBUTIDOS KAFER</v>
          </cell>
          <cell r="E3564" t="str">
            <v>SAPIRANGA</v>
          </cell>
          <cell r="F3564" t="str">
            <v>PORTO ALEGRE</v>
          </cell>
          <cell r="G3564">
            <v>42360</v>
          </cell>
          <cell r="H3564" t="str">
            <v>131.101.808.2</v>
          </cell>
          <cell r="I3564">
            <v>0</v>
          </cell>
          <cell r="K3564">
            <v>42360</v>
          </cell>
          <cell r="L3564" t="str">
            <v>EMBUTIDOS - SALAME, MORCELA, BANHA, CARNE (COSTELA, LOMBINHO) TORRESMO</v>
          </cell>
          <cell r="M3564" t="str">
            <v>SUINOCULTURA E BOVINOCULTURA DE CORTE</v>
          </cell>
          <cell r="O3564" t="str">
            <v>WALIR DEBEROFISKI KAFER</v>
          </cell>
          <cell r="P3564" t="str">
            <v>51 9701 3627</v>
          </cell>
          <cell r="R3564" t="str">
            <v>ANIMAL</v>
          </cell>
          <cell r="V3564" t="str">
            <v>Rua Felter Nº 295 - Picada Verão</v>
          </cell>
          <cell r="W3564" t="str">
            <v>93.800-000</v>
          </cell>
          <cell r="X3564" t="str">
            <v>CONVENCIONAL</v>
          </cell>
        </row>
        <row r="3565">
          <cell r="C3565" t="str">
            <v>19.035/15</v>
          </cell>
          <cell r="D3565" t="str">
            <v>SUCOS SÃO GABRIEL</v>
          </cell>
          <cell r="E3565" t="str">
            <v>SAPIRANGA</v>
          </cell>
          <cell r="F3565" t="str">
            <v>PORTO ALEGRE</v>
          </cell>
          <cell r="G3565">
            <v>42360</v>
          </cell>
          <cell r="H3565" t="str">
            <v>131.102.125.3</v>
          </cell>
          <cell r="I3565">
            <v>0</v>
          </cell>
          <cell r="K3565">
            <v>42360</v>
          </cell>
          <cell r="L3565" t="str">
            <v>SUCO DE UVA, GELÉIA DE UVA, SCHIMIER GOIABA</v>
          </cell>
          <cell r="M3565" t="str">
            <v>VITIVINICULTURA E FRUTICULTURA</v>
          </cell>
          <cell r="O3565" t="str">
            <v>JORGE EMILIO WEBER GABRIEL</v>
          </cell>
          <cell r="P3565" t="str">
            <v>51 9871 5030</v>
          </cell>
          <cell r="R3565" t="str">
            <v>BEBIDAS/VEGETAL</v>
          </cell>
          <cell r="U3565" t="str">
            <v>simone.b.gabriel@gmail.com</v>
          </cell>
          <cell r="V3565" t="str">
            <v>Travessa Picada Schneider Nº 750</v>
          </cell>
          <cell r="W3565" t="str">
            <v>93.800-000</v>
          </cell>
          <cell r="X3565" t="str">
            <v>CONVENCIONAL</v>
          </cell>
        </row>
        <row r="3566">
          <cell r="C3566" t="str">
            <v>19.036/16</v>
          </cell>
          <cell r="D3566" t="str">
            <v>DOUGLAS ABRÃO WAGNER</v>
          </cell>
          <cell r="E3566" t="str">
            <v>NOVA HARTZ</v>
          </cell>
          <cell r="F3566" t="str">
            <v>PORTO ALEGRE</v>
          </cell>
          <cell r="G3566">
            <v>42514</v>
          </cell>
          <cell r="H3566" t="str">
            <v>294.100.290.6</v>
          </cell>
          <cell r="I3566">
            <v>0</v>
          </cell>
          <cell r="K3566">
            <v>42514</v>
          </cell>
          <cell r="L3566" t="str">
            <v>AIPIM DESCASCADO</v>
          </cell>
          <cell r="M3566" t="str">
            <v>MANDIOCA</v>
          </cell>
          <cell r="O3566" t="str">
            <v>DOUGLAS ABRÃO WAGNER</v>
          </cell>
          <cell r="P3566" t="str">
            <v>51 92356875</v>
          </cell>
          <cell r="R3566" t="str">
            <v>VEGETAL</v>
          </cell>
          <cell r="V3566" t="str">
            <v>Rua Amazonas Nº 4009 - Arroio da Bica</v>
          </cell>
          <cell r="W3566" t="str">
            <v>93.890-000</v>
          </cell>
          <cell r="X3566" t="str">
            <v>CONVENCIONAL</v>
          </cell>
        </row>
        <row r="3567">
          <cell r="C3567" t="str">
            <v>19.037/16</v>
          </cell>
          <cell r="D3567" t="str">
            <v>ALEXANDRE HENRIQUE JOST</v>
          </cell>
          <cell r="E3567" t="str">
            <v>NOVA HARTZ</v>
          </cell>
          <cell r="F3567" t="str">
            <v>PORTO ALEGRE</v>
          </cell>
          <cell r="G3567">
            <v>42514</v>
          </cell>
          <cell r="H3567" t="str">
            <v>294.100.626.0</v>
          </cell>
          <cell r="I3567">
            <v>0</v>
          </cell>
          <cell r="K3567">
            <v>42514</v>
          </cell>
          <cell r="L3567" t="str">
            <v>CACHAÇA</v>
          </cell>
          <cell r="M3567" t="str">
            <v>CANA-DE-AÇÚCAR</v>
          </cell>
          <cell r="O3567" t="str">
            <v>ALEXANDRE HENRIQUE JOST</v>
          </cell>
          <cell r="Q3567" t="str">
            <v>51 3565 1121</v>
          </cell>
          <cell r="R3567" t="str">
            <v>BEBIDAS</v>
          </cell>
          <cell r="U3567" t="str">
            <v>xandaoahnh@yahoo.com,br</v>
          </cell>
          <cell r="V3567" t="str">
            <v>Rua da Bica Nº 1205 - Arroio da Bica</v>
          </cell>
          <cell r="W3567" t="str">
            <v>93.890-000</v>
          </cell>
          <cell r="X3567" t="str">
            <v>EM TRANSIÇÃO AGROECOLÓGICA</v>
          </cell>
        </row>
        <row r="3568">
          <cell r="C3568" t="str">
            <v>19.038/16</v>
          </cell>
          <cell r="D3568" t="str">
            <v>NEUSA DA CONCEIÇÃO DA SILVA</v>
          </cell>
          <cell r="E3568" t="str">
            <v>NOVA HARTZ</v>
          </cell>
          <cell r="F3568" t="str">
            <v>PORTO ALEGRE</v>
          </cell>
          <cell r="G3568">
            <v>42514</v>
          </cell>
          <cell r="H3568" t="str">
            <v>294.100.491.7</v>
          </cell>
          <cell r="I3568">
            <v>0</v>
          </cell>
          <cell r="K3568">
            <v>42514</v>
          </cell>
          <cell r="L3568" t="str">
            <v>PANIFICADOS - CUCAS E BOLACHAS</v>
          </cell>
          <cell r="M3568" t="str">
            <v>TRIGO E LEITE</v>
          </cell>
          <cell r="O3568" t="str">
            <v>NEUSA DA CONCEIÇÃO DA SILVA</v>
          </cell>
          <cell r="P3568" t="str">
            <v>51 9701 0026</v>
          </cell>
          <cell r="R3568" t="str">
            <v>VEGETAL</v>
          </cell>
          <cell r="V3568" t="str">
            <v>Rua Estrada Serra Grande Nº 2380 - Canudos</v>
          </cell>
          <cell r="W3568" t="str">
            <v>93.890-000</v>
          </cell>
          <cell r="X3568" t="str">
            <v>CONVENCIONAL</v>
          </cell>
        </row>
        <row r="3569">
          <cell r="C3569" t="str">
            <v>19.039/16</v>
          </cell>
          <cell r="D3569" t="str">
            <v>AVELINA DAVIS DA ROCHA</v>
          </cell>
          <cell r="E3569" t="str">
            <v>NOVA HARTZ</v>
          </cell>
          <cell r="F3569" t="str">
            <v>PORTO ALEGRE</v>
          </cell>
          <cell r="G3569">
            <v>42514</v>
          </cell>
          <cell r="H3569" t="str">
            <v>294.100.460.7</v>
          </cell>
          <cell r="I3569">
            <v>0</v>
          </cell>
          <cell r="K3569">
            <v>42514</v>
          </cell>
          <cell r="L3569" t="str">
            <v>PANIFICADOS - CUCAS E BOLACHAS</v>
          </cell>
          <cell r="M3569" t="str">
            <v>TRIGO</v>
          </cell>
          <cell r="O3569" t="str">
            <v>AVELINA DAVIS DA ROCHA</v>
          </cell>
          <cell r="P3569" t="str">
            <v>51 9849 9752</v>
          </cell>
          <cell r="R3569" t="str">
            <v>VEGETAL</v>
          </cell>
          <cell r="V3569" t="str">
            <v>Rua Waldemar Kirch Nº 2000 - Bairro Progresso</v>
          </cell>
          <cell r="W3569" t="str">
            <v>93.890-000</v>
          </cell>
          <cell r="X3569" t="str">
            <v>CONVENCIONAL</v>
          </cell>
        </row>
        <row r="3570">
          <cell r="C3570" t="str">
            <v>19.040/16</v>
          </cell>
          <cell r="D3570" t="str">
            <v>CLAUDETE DA CONCEIÇÃO COPATTI</v>
          </cell>
          <cell r="E3570" t="str">
            <v>NOVA HARTZ</v>
          </cell>
          <cell r="F3570" t="str">
            <v>PORTO ALEGRE</v>
          </cell>
          <cell r="G3570">
            <v>42514</v>
          </cell>
          <cell r="H3570" t="str">
            <v>294.100.590.5</v>
          </cell>
          <cell r="I3570">
            <v>0</v>
          </cell>
          <cell r="K3570">
            <v>42514</v>
          </cell>
          <cell r="L3570" t="str">
            <v>PANIFICADOS - CUCAS E BOLACHAS</v>
          </cell>
          <cell r="M3570" t="str">
            <v>TRIGO, LEITE E OVOS</v>
          </cell>
          <cell r="O3570" t="str">
            <v>CLAUDETE DA CONCEIÇÃO COPATTI</v>
          </cell>
          <cell r="P3570" t="str">
            <v>51 9724 6281</v>
          </cell>
          <cell r="R3570" t="str">
            <v>VEGETAL</v>
          </cell>
          <cell r="V3570" t="str">
            <v>Rua Amazonas Nº 5090 - Arroio da Bica</v>
          </cell>
          <cell r="W3570" t="str">
            <v>93.890-000</v>
          </cell>
          <cell r="X3570" t="str">
            <v>CONVENCIONAL</v>
          </cell>
        </row>
        <row r="3571">
          <cell r="C3571" t="str">
            <v>19.041/16</v>
          </cell>
          <cell r="D3571" t="str">
            <v>GLADIS MARIONE DIETRICH BORBA</v>
          </cell>
          <cell r="E3571" t="str">
            <v>NOVA HARTZ</v>
          </cell>
          <cell r="F3571" t="str">
            <v>PORTO ALEGRE</v>
          </cell>
          <cell r="G3571">
            <v>42514</v>
          </cell>
          <cell r="H3571" t="str">
            <v>294.100.313.5</v>
          </cell>
          <cell r="I3571">
            <v>0</v>
          </cell>
          <cell r="K3571">
            <v>42514</v>
          </cell>
          <cell r="L3571" t="str">
            <v>PANIFICADOS - CUCAS E BOLACHAS</v>
          </cell>
          <cell r="M3571" t="str">
            <v>TRIGO, LEITE E OVOS</v>
          </cell>
          <cell r="O3571" t="str">
            <v>GLADIS MARIONE DIETRICH BORBA</v>
          </cell>
          <cell r="P3571" t="str">
            <v>51 9614 4987</v>
          </cell>
          <cell r="R3571" t="str">
            <v>VEGETAL</v>
          </cell>
          <cell r="V3571" t="str">
            <v>Travessa Canudos S/N - Canudos</v>
          </cell>
          <cell r="W3571" t="str">
            <v>93.890-000</v>
          </cell>
          <cell r="X3571" t="str">
            <v>CONVENCIONAL</v>
          </cell>
        </row>
        <row r="3572">
          <cell r="C3572" t="str">
            <v>19.042/16</v>
          </cell>
          <cell r="D3572" t="str">
            <v>MARI MARLISE FRIES</v>
          </cell>
          <cell r="E3572" t="str">
            <v>NOVA HARTZ</v>
          </cell>
          <cell r="F3572" t="str">
            <v>PORTO ALEGRE</v>
          </cell>
          <cell r="G3572">
            <v>42536</v>
          </cell>
          <cell r="H3572" t="str">
            <v>294.100.657.0</v>
          </cell>
          <cell r="I3572">
            <v>0</v>
          </cell>
          <cell r="K3572">
            <v>42536</v>
          </cell>
          <cell r="L3572" t="str">
            <v>QUEIJOS ARTESANAIS</v>
          </cell>
          <cell r="M3572" t="str">
            <v>BOVINOCULTURA DE LEITE</v>
          </cell>
          <cell r="O3572" t="str">
            <v>MARI MARLISE FRIES</v>
          </cell>
          <cell r="P3572" t="str">
            <v>51 8598 3781</v>
          </cell>
          <cell r="R3572" t="str">
            <v>ANIMAL</v>
          </cell>
          <cell r="V3572" t="str">
            <v>Travessa dos Trilhos Nº 2210 - Campo Pinheiro</v>
          </cell>
          <cell r="W3572" t="str">
            <v>93.890-000</v>
          </cell>
          <cell r="X3572" t="str">
            <v>CONVENCIONAL</v>
          </cell>
        </row>
        <row r="3573">
          <cell r="C3573" t="str">
            <v>19.043/17</v>
          </cell>
          <cell r="D3573" t="str">
            <v>COOPERATIVA DOS TRABALHADORES ASSENTADOS DA REGIÃO DE PORTO ALEGRE COOTAP</v>
          </cell>
          <cell r="E3573" t="str">
            <v>NOVA SANTA RITA</v>
          </cell>
          <cell r="F3573" t="str">
            <v>PORTO ALEGRE</v>
          </cell>
          <cell r="G3573">
            <v>42935</v>
          </cell>
          <cell r="H3573" t="str">
            <v>382.002.253.0</v>
          </cell>
          <cell r="I3573">
            <v>1</v>
          </cell>
          <cell r="J3573">
            <v>43283</v>
          </cell>
          <cell r="K3573">
            <v>43138</v>
          </cell>
          <cell r="L3573" t="str">
            <v>VEGETAIS MINIMAMENTE PROCESSADOS, GELEIAS E SUCO DE UVA</v>
          </cell>
          <cell r="M3573" t="str">
            <v>HORTIFRUTIGRANJEIROS</v>
          </cell>
          <cell r="O3573" t="str">
            <v>EMERSON JOSE GIACOMELLI</v>
          </cell>
          <cell r="P3573" t="str">
            <v>51 99991 1912</v>
          </cell>
          <cell r="Q3573" t="str">
            <v>51 3181 0505</v>
          </cell>
          <cell r="R3573" t="str">
            <v>BEBIDAS/VEGETAL</v>
          </cell>
          <cell r="S3573" t="str">
            <v>VIGILÂNCIA SANITÁRIA / MAPA</v>
          </cell>
          <cell r="U3573" t="str">
            <v>ccotap@cootap.com.br</v>
          </cell>
          <cell r="V3573" t="str">
            <v>Rua Estrada Itapuí, 14</v>
          </cell>
          <cell r="W3573" t="str">
            <v>92.480-000</v>
          </cell>
          <cell r="X3573" t="str">
            <v>ORGÂNICO CERTIFICADO</v>
          </cell>
        </row>
        <row r="3574">
          <cell r="C3574" t="str">
            <v>19.044/18</v>
          </cell>
          <cell r="D3574" t="str">
            <v>SÍTIO DOS CANÁRIOS</v>
          </cell>
          <cell r="E3574" t="str">
            <v>NOVO HAMBURGO</v>
          </cell>
          <cell r="F3574" t="str">
            <v>PORTO ALEGRE</v>
          </cell>
          <cell r="G3574">
            <v>43227</v>
          </cell>
          <cell r="H3574" t="str">
            <v>086.102.393.5</v>
          </cell>
          <cell r="I3574">
            <v>1</v>
          </cell>
          <cell r="J3574">
            <v>43417</v>
          </cell>
          <cell r="K3574">
            <v>43417</v>
          </cell>
          <cell r="L3574" t="str">
            <v>OVOS</v>
          </cell>
          <cell r="M3574" t="str">
            <v>AVICULTURA DE POSTURA</v>
          </cell>
          <cell r="N3574" t="str">
            <v>DAANI nº 42/2018  - PEAF DACA</v>
          </cell>
          <cell r="O3574" t="str">
            <v>CARLOS ALBERTO BRAATZ KUSSLER</v>
          </cell>
          <cell r="P3574" t="str">
            <v>51 99118 9394</v>
          </cell>
          <cell r="Q3574" t="str">
            <v>51 3395 7127</v>
          </cell>
          <cell r="R3574" t="str">
            <v>ANIMAL</v>
          </cell>
          <cell r="S3574" t="str">
            <v>SIM</v>
          </cell>
          <cell r="T3574" t="str">
            <v>SUSAF-RS</v>
          </cell>
          <cell r="U3574" t="str">
            <v>sitiodoscanarios@gmail.com</v>
          </cell>
          <cell r="V3574" t="str">
            <v>Estrada Santa Maria do Butiá a São João do deserto - Chácara dos Coqueiros Rua c</v>
          </cell>
          <cell r="W3574" t="str">
            <v>93.490-325</v>
          </cell>
          <cell r="X3574" t="str">
            <v>CONVENCIONAL</v>
          </cell>
        </row>
        <row r="3575">
          <cell r="C3575" t="str">
            <v>19.045/18</v>
          </cell>
          <cell r="D3575" t="str">
            <v>SÍTIO STRACK</v>
          </cell>
          <cell r="E3575" t="str">
            <v>NOVO HAMBURGO</v>
          </cell>
          <cell r="F3575" t="str">
            <v>PORTO ALEGRE</v>
          </cell>
          <cell r="G3575">
            <v>43231</v>
          </cell>
          <cell r="H3575" t="str">
            <v>086.100.959.2</v>
          </cell>
          <cell r="I3575">
            <v>0</v>
          </cell>
          <cell r="K3575">
            <v>43409</v>
          </cell>
          <cell r="L3575" t="str">
            <v>OVOS</v>
          </cell>
          <cell r="M3575" t="str">
            <v>AVICULTURA DE POSTURA</v>
          </cell>
          <cell r="O3575" t="str">
            <v>ALFREDO ANTÔNIO STRACK</v>
          </cell>
          <cell r="Q3575" t="str">
            <v>51 3596 1763</v>
          </cell>
          <cell r="R3575" t="str">
            <v>ANIMAL</v>
          </cell>
          <cell r="V3575" t="str">
            <v>Est. Porto das Tranqueiras, 704, Lomba Grande</v>
          </cell>
          <cell r="W3575" t="str">
            <v>93.460-600</v>
          </cell>
          <cell r="X3575" t="str">
            <v>CONVENCIONAL</v>
          </cell>
        </row>
        <row r="3576">
          <cell r="C3576" t="str">
            <v>19.046/18</v>
          </cell>
          <cell r="D3576" t="str">
            <v>NOVA TERRA</v>
          </cell>
          <cell r="E3576" t="str">
            <v>NOVO HAMBURGO</v>
          </cell>
          <cell r="F3576" t="str">
            <v>PORTO ALEGRE</v>
          </cell>
          <cell r="G3576">
            <v>43388</v>
          </cell>
          <cell r="H3576" t="str">
            <v>086.102.428.1</v>
          </cell>
          <cell r="I3576">
            <v>0</v>
          </cell>
          <cell r="K3576">
            <v>43388</v>
          </cell>
          <cell r="L3576" t="str">
            <v>AIPIM DESCASCADO</v>
          </cell>
          <cell r="M3576" t="str">
            <v>MANDIOCA</v>
          </cell>
          <cell r="O3576" t="str">
            <v>AMANDA SILVEIRA BUENO</v>
          </cell>
          <cell r="P3576" t="str">
            <v>51 98402 2910</v>
          </cell>
          <cell r="Q3576" t="str">
            <v>51 3596 3176</v>
          </cell>
          <cell r="R3576" t="str">
            <v>VEGETAL</v>
          </cell>
          <cell r="U3576" t="str">
            <v>contatonovaterra@gmail.com</v>
          </cell>
          <cell r="V3576" t="str">
            <v xml:space="preserve">Estrada Rotermund, 1.982 - Lomba Grande </v>
          </cell>
          <cell r="W3576" t="str">
            <v>93.490-000</v>
          </cell>
          <cell r="X3576" t="str">
            <v>ORGÂNICO CERTIFICADO</v>
          </cell>
        </row>
        <row r="3577">
          <cell r="C3577" t="str">
            <v>19.047/18</v>
          </cell>
          <cell r="D3577" t="str">
            <v>MEU RECANTO</v>
          </cell>
          <cell r="E3577" t="str">
            <v>NOVO HAMBURGO</v>
          </cell>
          <cell r="F3577" t="str">
            <v>PORTO ALEGRE</v>
          </cell>
          <cell r="G3577">
            <v>43388</v>
          </cell>
          <cell r="H3577" t="str">
            <v>086.102.593.8</v>
          </cell>
          <cell r="I3577">
            <v>1</v>
          </cell>
          <cell r="J3577">
            <v>43577</v>
          </cell>
          <cell r="K3577">
            <v>43577</v>
          </cell>
          <cell r="L3577" t="str">
            <v>OVOS</v>
          </cell>
          <cell r="M3577" t="str">
            <v>AVICULTURA DE POSTURA</v>
          </cell>
          <cell r="N3577" t="str">
            <v>Dispensa  Municipal</v>
          </cell>
          <cell r="O3577" t="str">
            <v>EUNICE PEREIRA DA ROSA</v>
          </cell>
          <cell r="P3577" t="str">
            <v>51 99208 6662 / 99116 3375</v>
          </cell>
          <cell r="R3577" t="str">
            <v>ANIMAL</v>
          </cell>
          <cell r="S3577" t="str">
            <v>SIM</v>
          </cell>
          <cell r="U3577" t="str">
            <v>ovosrecanto@gmail.com</v>
          </cell>
          <cell r="V3577" t="str">
            <v>Estrada Afonso Strack, 1.025 - Lomba Grande</v>
          </cell>
          <cell r="W3577" t="str">
            <v>93.490-000</v>
          </cell>
          <cell r="X3577" t="str">
            <v>CONVENCIONAL</v>
          </cell>
        </row>
        <row r="3578">
          <cell r="C3578" t="str">
            <v>19.048/18</v>
          </cell>
          <cell r="D3578" t="str">
            <v>VERDURAS METZ</v>
          </cell>
          <cell r="E3578" t="str">
            <v>IVOTI</v>
          </cell>
          <cell r="F3578" t="str">
            <v>PORTO ALEGRE</v>
          </cell>
          <cell r="G3578">
            <v>43434</v>
          </cell>
          <cell r="H3578" t="str">
            <v>200.102.188.1</v>
          </cell>
          <cell r="I3578">
            <v>1</v>
          </cell>
          <cell r="J3578">
            <v>43854</v>
          </cell>
          <cell r="K3578">
            <v>43854</v>
          </cell>
          <cell r="L3578" t="str">
            <v>MANDIOCA DESCASCADA E CONGELADA</v>
          </cell>
          <cell r="M3578" t="str">
            <v>MANDIOCA</v>
          </cell>
          <cell r="O3578" t="str">
            <v>DERCIO SERNEI BELSINO METZ</v>
          </cell>
          <cell r="P3578" t="str">
            <v>51 99979 7932</v>
          </cell>
          <cell r="Q3578" t="str">
            <v>51 3563 7935</v>
          </cell>
          <cell r="R3578" t="str">
            <v>VEGETAL</v>
          </cell>
          <cell r="U3578" t="str">
            <v>verdurasmetz@gmail.com</v>
          </cell>
          <cell r="V3578" t="str">
            <v>Estrada Gerl da Picada 48 Alta, nº 2314 - Rural</v>
          </cell>
          <cell r="W3578" t="str">
            <v>93.900-000</v>
          </cell>
          <cell r="X3578" t="str">
            <v>CONVENCIONAL</v>
          </cell>
        </row>
        <row r="3579">
          <cell r="C3579" t="str">
            <v>19.049/18</v>
          </cell>
          <cell r="D3579" t="str">
            <v>COOPERATIVA DOS TRABALHADORES ASSENTADOS DA REGIÃO DE PORTO ALEGRE - COOTAP</v>
          </cell>
          <cell r="E3579" t="str">
            <v>NOVA SANTA RITA</v>
          </cell>
          <cell r="F3579" t="str">
            <v>PORTO ALEGRE</v>
          </cell>
          <cell r="G3579">
            <v>43461</v>
          </cell>
          <cell r="H3579" t="str">
            <v>382.002.157.6</v>
          </cell>
          <cell r="I3579">
            <v>1</v>
          </cell>
          <cell r="J3579">
            <v>43461</v>
          </cell>
          <cell r="K3579">
            <v>43461</v>
          </cell>
          <cell r="L3579" t="str">
            <v>PANIFICADOS</v>
          </cell>
          <cell r="M3579" t="str">
            <v>TRIGO</v>
          </cell>
          <cell r="N3579" t="str">
            <v>Licença Municipal</v>
          </cell>
          <cell r="O3579" t="str">
            <v>EMERSON JOSE GIACOMELLI</v>
          </cell>
          <cell r="P3579" t="str">
            <v>51 99787 2849</v>
          </cell>
          <cell r="R3579" t="str">
            <v>VEGETAL</v>
          </cell>
          <cell r="S3579" t="str">
            <v>VIGILÂNCIA SANITÁRIA</v>
          </cell>
          <cell r="U3579" t="str">
            <v>padariasino@gmail.com</v>
          </cell>
          <cell r="V3579" t="str">
            <v>Estrada Alcides Amorim, 310 - Assentamento Sino</v>
          </cell>
          <cell r="W3579" t="str">
            <v>92.480-000</v>
          </cell>
          <cell r="X3579" t="str">
            <v>CONVENCIONAL</v>
          </cell>
        </row>
        <row r="3580">
          <cell r="C3580" t="str">
            <v>19.050/19</v>
          </cell>
          <cell r="D3580" t="str">
            <v xml:space="preserve">COOPERATIVA DE PRODUÇÃO AGROPECUÁRIA NOVA SANTA RITA - COOPAN </v>
          </cell>
          <cell r="E3580" t="str">
            <v>NOVA SANTA RITA</v>
          </cell>
          <cell r="F3580" t="str">
            <v>PORTO ALEGRE</v>
          </cell>
          <cell r="G3580">
            <v>43510</v>
          </cell>
          <cell r="H3580" t="str">
            <v>382.000.556.2</v>
          </cell>
          <cell r="I3580">
            <v>1</v>
          </cell>
          <cell r="J3580">
            <v>43601</v>
          </cell>
          <cell r="K3580">
            <v>43601</v>
          </cell>
          <cell r="L3580" t="str">
            <v>PANIFICADOS</v>
          </cell>
          <cell r="M3580" t="str">
            <v>TRIGO</v>
          </cell>
          <cell r="N3580" t="str">
            <v>Declaração de Não Incidência - Secretaria de Meio Ambiente</v>
          </cell>
          <cell r="O3580" t="str">
            <v>NILVO FERNANDO BOSA</v>
          </cell>
          <cell r="P3580" t="str">
            <v>51 99743 3825  / 99806 2416</v>
          </cell>
          <cell r="Q3580" t="str">
            <v>51 4063 8553</v>
          </cell>
          <cell r="R3580" t="str">
            <v>VEGETAL</v>
          </cell>
          <cell r="S3580" t="str">
            <v>VIGILÂNCIA SANITÁRIA</v>
          </cell>
          <cell r="U3580" t="str">
            <v>comercial@coopan.com.br</v>
          </cell>
          <cell r="V3580" t="str">
            <v>Estrada Proalcool, s/nº - Sanga Funda</v>
          </cell>
          <cell r="W3580" t="str">
            <v>92.480-000</v>
          </cell>
          <cell r="X3580" t="str">
            <v>CONVENCIONAL</v>
          </cell>
        </row>
        <row r="3581">
          <cell r="C3581" t="str">
            <v>19.051/19</v>
          </cell>
          <cell r="D3581" t="str">
            <v xml:space="preserve">SÍTIO AMIGOS DA TERRA </v>
          </cell>
          <cell r="E3581" t="str">
            <v>NOVO HAMBURGO</v>
          </cell>
          <cell r="F3581" t="str">
            <v>PORTO ALEGRE</v>
          </cell>
          <cell r="G3581">
            <v>43615</v>
          </cell>
          <cell r="H3581" t="str">
            <v>086.052.941.0</v>
          </cell>
          <cell r="I3581">
            <v>1</v>
          </cell>
          <cell r="J3581">
            <v>45153</v>
          </cell>
          <cell r="K3581">
            <v>45153</v>
          </cell>
          <cell r="L3581" t="str">
            <v>PANIFICADOS - PÃES, CUCAS, BISCOITOS, TORTAS, ROSCAS, BOLO; CHIPS DIVERSOS; GRANOLA</v>
          </cell>
          <cell r="M3581" t="str">
            <v>HORTICULTURA</v>
          </cell>
          <cell r="N3581" t="str">
            <v>DLA 034/2023</v>
          </cell>
          <cell r="O3581" t="str">
            <v>DENISE BÁRBARO DA ROSA</v>
          </cell>
          <cell r="P3581" t="str">
            <v xml:space="preserve">51 99338 1205 </v>
          </cell>
          <cell r="R3581" t="str">
            <v>VEGETAL</v>
          </cell>
          <cell r="S3581" t="str">
            <v>VIGILÂNCIA SANITÁRIA</v>
          </cell>
          <cell r="U3581" t="str">
            <v>spnt@terra.com.br</v>
          </cell>
          <cell r="V3581" t="str">
            <v xml:space="preserve">Estrada Carlos Arthur Scherer, 3673 - Lomba Grande </v>
          </cell>
          <cell r="W3581" t="str">
            <v>93.490-015</v>
          </cell>
          <cell r="X3581" t="str">
            <v>ORGÂNICO CERTIFICADO</v>
          </cell>
        </row>
        <row r="3582">
          <cell r="C3582" t="str">
            <v>19.052/19</v>
          </cell>
          <cell r="D3582" t="str">
            <v>LATICÍNIOS NOVA ALEMANHA</v>
          </cell>
          <cell r="E3582" t="str">
            <v>IVOTI</v>
          </cell>
          <cell r="F3582" t="str">
            <v>PORTO ALEGRE</v>
          </cell>
          <cell r="G3582">
            <v>43622</v>
          </cell>
          <cell r="H3582" t="str">
            <v>200.003.273.1</v>
          </cell>
          <cell r="I3582">
            <v>1</v>
          </cell>
          <cell r="J3582">
            <v>43623</v>
          </cell>
          <cell r="K3582">
            <v>45443</v>
          </cell>
          <cell r="L3582" t="str">
            <v>QUEIJO E IOGURTE</v>
          </cell>
          <cell r="M3582" t="str">
            <v xml:space="preserve">BOVINOCULTURA DE LEITE </v>
          </cell>
          <cell r="N3582" t="str">
            <v>LO 33/2021 SMA</v>
          </cell>
          <cell r="O3582" t="str">
            <v>LUANA FROHLICH</v>
          </cell>
          <cell r="Q3582" t="str">
            <v>51 2500 4134</v>
          </cell>
          <cell r="R3582" t="str">
            <v>ANIMAL</v>
          </cell>
          <cell r="S3582" t="str">
            <v>SIM</v>
          </cell>
          <cell r="T3582" t="str">
            <v>SUSAF-RS</v>
          </cell>
          <cell r="U3582" t="str">
            <v>laticiniosnovaalemanha@hotmail.com</v>
          </cell>
          <cell r="V3582" t="str">
            <v>Av. Presidente Lucena, 7761 - Nova Vila</v>
          </cell>
          <cell r="W3582" t="str">
            <v>93.900-000</v>
          </cell>
          <cell r="X3582" t="str">
            <v>CONVENCIONAL</v>
          </cell>
        </row>
        <row r="3583">
          <cell r="C3583" t="str">
            <v>19.053/19</v>
          </cell>
          <cell r="D3583" t="str">
            <v>SHIN</v>
          </cell>
          <cell r="E3583" t="str">
            <v>IVOTI</v>
          </cell>
          <cell r="F3583" t="str">
            <v>PORTO ALEGRE</v>
          </cell>
          <cell r="G3583">
            <v>43627</v>
          </cell>
          <cell r="H3583" t="str">
            <v>200.101.124.0</v>
          </cell>
          <cell r="I3583">
            <v>0</v>
          </cell>
          <cell r="K3583">
            <v>43775</v>
          </cell>
          <cell r="L3583" t="str">
            <v>COGUMELO SHIITAKE</v>
          </cell>
          <cell r="M3583" t="str">
            <v>COGUMELOS</v>
          </cell>
          <cell r="O3583" t="str">
            <v>HATCHUCO ELOIZA TAKEDA MIWA</v>
          </cell>
          <cell r="R3583" t="str">
            <v>VEGETAL</v>
          </cell>
          <cell r="V3583" t="str">
            <v>Rua Monte Fuji, 3845 - Rural Vale das Palmeiras</v>
          </cell>
          <cell r="X3583" t="str">
            <v>ORGÂNICO NÃO CERTIFICADO</v>
          </cell>
        </row>
        <row r="3584">
          <cell r="C3584" t="str">
            <v>19.054/19</v>
          </cell>
          <cell r="D3584" t="str">
            <v>WALTER BOLL</v>
          </cell>
          <cell r="E3584" t="str">
            <v>DOIS IRMÃOS</v>
          </cell>
          <cell r="F3584" t="str">
            <v>PORTO ALEGRE</v>
          </cell>
          <cell r="G3584">
            <v>43776</v>
          </cell>
          <cell r="H3584" t="str">
            <v>035.103.890.6</v>
          </cell>
          <cell r="I3584">
            <v>1</v>
          </cell>
          <cell r="J3584">
            <v>43893</v>
          </cell>
          <cell r="K3584">
            <v>44707</v>
          </cell>
          <cell r="L3584" t="str">
            <v>FRUTAS EM CALDA, GELEIAS E PEPINO</v>
          </cell>
          <cell r="M3584" t="str">
            <v>HORTICULTURA</v>
          </cell>
          <cell r="N3584" t="str">
            <v>DECLARAÇÃO N°65/2019 - DMA</v>
          </cell>
          <cell r="O3584" t="str">
            <v>WALTER BOLL</v>
          </cell>
          <cell r="P3584" t="str">
            <v>51 99989 3428</v>
          </cell>
          <cell r="R3584" t="str">
            <v>VEGETAL</v>
          </cell>
          <cell r="S3584" t="str">
            <v>VIGILÂNCIA SANITÁRIA</v>
          </cell>
          <cell r="U3584" t="str">
            <v>inesclaudeteboll@gmail.com</v>
          </cell>
          <cell r="V3584" t="str">
            <v>Rua Alberto Rubenich, 1180 - Travessão</v>
          </cell>
          <cell r="W3584" t="str">
            <v>93.950-000</v>
          </cell>
          <cell r="X3584" t="str">
            <v>CONVENCIONAL</v>
          </cell>
        </row>
        <row r="3585">
          <cell r="C3585" t="str">
            <v>19.055/20</v>
          </cell>
          <cell r="D3585" t="str">
            <v>CASA DO TEMPO</v>
          </cell>
          <cell r="E3585" t="str">
            <v>IVOTI</v>
          </cell>
          <cell r="F3585" t="str">
            <v>PORTO ALEGRE</v>
          </cell>
          <cell r="G3585">
            <v>43853</v>
          </cell>
          <cell r="H3585" t="str">
            <v>200.102.205.5</v>
          </cell>
          <cell r="I3585">
            <v>0</v>
          </cell>
          <cell r="K3585">
            <v>43853</v>
          </cell>
          <cell r="L3585" t="str">
            <v>PANIFICADOS - BOLACHAS DIVERSAS; GELÉIAS</v>
          </cell>
          <cell r="M3585" t="str">
            <v>TRIGO E FRUTICULTURA</v>
          </cell>
          <cell r="O3585" t="str">
            <v>DAIANA CRISTINE SANDER</v>
          </cell>
          <cell r="P3585" t="str">
            <v>51 99611 6066</v>
          </cell>
          <cell r="Q3585" t="str">
            <v>51 3503 7917</v>
          </cell>
          <cell r="R3585" t="str">
            <v>VEGETAL</v>
          </cell>
          <cell r="U3585" t="str">
            <v>dcsander@gmail.com</v>
          </cell>
          <cell r="V3585" t="str">
            <v>Picada 48 Alta, 2224</v>
          </cell>
          <cell r="W3585" t="str">
            <v>93.900-000</v>
          </cell>
          <cell r="X3585" t="str">
            <v>CONVENCIONAL</v>
          </cell>
        </row>
        <row r="3586">
          <cell r="C3586" t="str">
            <v>19.056/20</v>
          </cell>
          <cell r="D3586" t="str">
            <v>CASA DA UVA</v>
          </cell>
          <cell r="E3586" t="str">
            <v>ARARICÁ</v>
          </cell>
          <cell r="F3586" t="str">
            <v>PORTO ALEGRE</v>
          </cell>
          <cell r="G3586">
            <v>43984</v>
          </cell>
          <cell r="H3586" t="str">
            <v>428.000.738.0</v>
          </cell>
          <cell r="I3586">
            <v>0</v>
          </cell>
          <cell r="K3586">
            <v>43867</v>
          </cell>
          <cell r="L3586" t="str">
            <v xml:space="preserve">SUCO DE UVA </v>
          </cell>
          <cell r="M3586" t="str">
            <v>VITIVINICULTURA</v>
          </cell>
          <cell r="O3586" t="str">
            <v>ALFREDO OTTO REICH</v>
          </cell>
          <cell r="P3586" t="str">
            <v>51 99901 8192 / 99808 1640</v>
          </cell>
          <cell r="R3586" t="str">
            <v>BEBIDAS</v>
          </cell>
          <cell r="U3586" t="str">
            <v>aoreich@gmail.com</v>
          </cell>
          <cell r="V3586" t="str">
            <v>Rua Urtigão, 251 - Porto Palmeira</v>
          </cell>
          <cell r="W3586" t="str">
            <v>93.880-000</v>
          </cell>
          <cell r="X3586" t="str">
            <v>ORGÂNICO CERTIFICADO</v>
          </cell>
        </row>
        <row r="3587">
          <cell r="C3587" t="str">
            <v>19.057/20</v>
          </cell>
          <cell r="D3587" t="str">
            <v>CHÁCARA SANTA MÔNICA</v>
          </cell>
          <cell r="E3587" t="str">
            <v>SAPIRANGA</v>
          </cell>
          <cell r="F3587" t="str">
            <v>PORTO ALEGRE</v>
          </cell>
          <cell r="G3587">
            <v>43990</v>
          </cell>
          <cell r="H3587" t="str">
            <v>131.102.577.1</v>
          </cell>
          <cell r="I3587">
            <v>0</v>
          </cell>
          <cell r="K3587">
            <v>44049</v>
          </cell>
          <cell r="L3587" t="str">
            <v>FILÉ DE TILÁPIA, TILÁPIA E CARPA EVISCERADAS E CONGELADAS</v>
          </cell>
          <cell r="M3587" t="str">
            <v>PESCADOS OU PISCICULTURA</v>
          </cell>
          <cell r="O3587" t="str">
            <v>CRISTIANO DE OLIVEIRA</v>
          </cell>
          <cell r="P3587" t="str">
            <v>51 99593 8044</v>
          </cell>
          <cell r="R3587" t="str">
            <v>ANIMAL</v>
          </cell>
          <cell r="U3587" t="str">
            <v>pxsantamonica@hotmail.com</v>
          </cell>
          <cell r="V3587" t="str">
            <v>Rua 19 de julho, 830 - Campo da Brazina</v>
          </cell>
          <cell r="W3587" t="str">
            <v>93.824-899</v>
          </cell>
          <cell r="X3587" t="str">
            <v>CONVENCIONAL</v>
          </cell>
        </row>
        <row r="3588">
          <cell r="C3588" t="str">
            <v>19.058/22</v>
          </cell>
          <cell r="D3588" t="str">
            <v>BOM DEMAIS</v>
          </cell>
          <cell r="E3588" t="str">
            <v>ARARICÁ</v>
          </cell>
          <cell r="F3588" t="str">
            <v>PORTO ALEGRE</v>
          </cell>
          <cell r="G3588">
            <v>44862</v>
          </cell>
          <cell r="H3588" t="str">
            <v>428.100.693.0</v>
          </cell>
          <cell r="I3588">
            <v>0</v>
          </cell>
          <cell r="K3588">
            <v>44862</v>
          </cell>
          <cell r="L3588" t="str">
            <v>MANDIOCA DESCASCADA</v>
          </cell>
          <cell r="M3588" t="str">
            <v>MANDIOCA</v>
          </cell>
          <cell r="O3588" t="str">
            <v>JOSÉ LUIS PREUSS</v>
          </cell>
          <cell r="P3588" t="str">
            <v>51 99979 1917 / 99866 1529</v>
          </cell>
          <cell r="R3588" t="str">
            <v>VEGETAL</v>
          </cell>
          <cell r="U3588" t="str">
            <v>guilhermepreuss123@gmail.com</v>
          </cell>
          <cell r="V3588" t="str">
            <v>Av. Vinte de Setembro, 2546 - Interior</v>
          </cell>
          <cell r="W3588" t="str">
            <v>93.880-000</v>
          </cell>
          <cell r="X3588" t="str">
            <v>CONVENCIONAL</v>
          </cell>
        </row>
        <row r="3589">
          <cell r="C3589" t="str">
            <v>19.059/22</v>
          </cell>
          <cell r="D3589" t="str">
            <v>JUREMA ANA AZZOLINI</v>
          </cell>
          <cell r="E3589" t="str">
            <v>SAPIRANGA</v>
          </cell>
          <cell r="F3589" t="str">
            <v>PORTO ALEGRE</v>
          </cell>
          <cell r="G3589">
            <v>44907</v>
          </cell>
          <cell r="H3589" t="str">
            <v>131.101.177.0</v>
          </cell>
          <cell r="I3589">
            <v>0</v>
          </cell>
          <cell r="K3589">
            <v>44907</v>
          </cell>
          <cell r="L3589" t="str">
            <v>PANIFICADOS - BISCOITOS; SCHMIER DE FRUTAS, DOCES EM CALDA, MASSA CASEIRA</v>
          </cell>
          <cell r="M3589" t="str">
            <v>TRIGO E FRUTICULTURA</v>
          </cell>
          <cell r="O3589" t="str">
            <v>JUREMA ANA AZZOLINI</v>
          </cell>
          <cell r="R3589" t="str">
            <v>VEGETAL</v>
          </cell>
          <cell r="U3589" t="str">
            <v>andreiaschuck@gmail.com</v>
          </cell>
          <cell r="V3589" t="str">
            <v>Rua da Igreja, 15 - Zona Rural Picada Verão</v>
          </cell>
          <cell r="W3589" t="str">
            <v>93.824-399</v>
          </cell>
          <cell r="X3589" t="str">
            <v>CONVENCIONAL</v>
          </cell>
        </row>
        <row r="3590">
          <cell r="C3590" t="str">
            <v>19.060/23</v>
          </cell>
          <cell r="D3590" t="str">
            <v>DOCE SÍTIO</v>
          </cell>
          <cell r="E3590" t="str">
            <v>SAPIRANGA</v>
          </cell>
          <cell r="F3590" t="str">
            <v>PORTO ALEGRE</v>
          </cell>
          <cell r="G3590">
            <v>45273</v>
          </cell>
          <cell r="H3590" t="str">
            <v>131.101.415.0</v>
          </cell>
          <cell r="I3590">
            <v>1</v>
          </cell>
          <cell r="J3590">
            <v>45412</v>
          </cell>
          <cell r="K3590">
            <v>45412</v>
          </cell>
          <cell r="L3590" t="str">
            <v>VEGETAIS MINIMAMENTE PROCESSADOS</v>
          </cell>
          <cell r="M3590" t="str">
            <v>HORTICULTURA</v>
          </cell>
          <cell r="N3590" t="str">
            <v>Declaração de Enquadramento Ambiental (11/01/2024)</v>
          </cell>
          <cell r="O3590" t="str">
            <v>NADIR ELEMAR SCHERER</v>
          </cell>
          <cell r="P3590" t="str">
            <v>51 99866 7805</v>
          </cell>
          <cell r="R3590" t="str">
            <v>VEGETAL</v>
          </cell>
          <cell r="S3590" t="str">
            <v>VIGILÂNCIA SANITÁRIA</v>
          </cell>
          <cell r="V3590" t="str">
            <v>Rua Scherer, nº 20 - Picada Verão</v>
          </cell>
          <cell r="W3590" t="str">
            <v>93.824-899</v>
          </cell>
          <cell r="X3590" t="str">
            <v>CONVENCIONAL</v>
          </cell>
        </row>
        <row r="3591">
          <cell r="C3591" t="str">
            <v>19.061/24</v>
          </cell>
          <cell r="D3591" t="str">
            <v xml:space="preserve">D'CASA PRODUTOS COLONIAIS </v>
          </cell>
          <cell r="E3591" t="str">
            <v>ARARICÁ</v>
          </cell>
          <cell r="F3591" t="str">
            <v>PORTO ALEGRE</v>
          </cell>
          <cell r="G3591">
            <v>45341</v>
          </cell>
          <cell r="H3591" t="str">
            <v>428.100.724.4</v>
          </cell>
          <cell r="I3591">
            <v>0</v>
          </cell>
          <cell r="K3591">
            <v>45341</v>
          </cell>
          <cell r="L3591" t="str">
            <v>FÉCULA E FARINHA DE MANDIOCA E FARINHA DE MILHO</v>
          </cell>
          <cell r="M3591" t="str">
            <v>MANDIOCA E MILHO</v>
          </cell>
          <cell r="O3591" t="str">
            <v xml:space="preserve">SANDI ALINE WAECHTER SCHWANDES </v>
          </cell>
          <cell r="P3591" t="str">
            <v xml:space="preserve">51 98510 9987 / 98562 2319 </v>
          </cell>
          <cell r="R3591" t="str">
            <v>VEGETAL</v>
          </cell>
          <cell r="U3591" t="str">
            <v>sandy.schwandes@gmail.com</v>
          </cell>
          <cell r="V3591" t="str">
            <v xml:space="preserve">Rua Porto Palmeira, 1500 - Porto Palmeira </v>
          </cell>
          <cell r="W3591" t="str">
            <v>93.880-000</v>
          </cell>
          <cell r="X3591" t="str">
            <v>CONVENCIONAL</v>
          </cell>
        </row>
        <row r="3592">
          <cell r="C3592" t="str">
            <v>19.062/24</v>
          </cell>
          <cell r="D3592" t="str">
            <v>ZATTI</v>
          </cell>
          <cell r="E3592" t="str">
            <v>NOVA SANTA RITA</v>
          </cell>
          <cell r="F3592" t="str">
            <v>PORTO ALEGRE</v>
          </cell>
          <cell r="G3592">
            <v>45385</v>
          </cell>
          <cell r="H3592" t="str">
            <v>800.047.249.8</v>
          </cell>
          <cell r="I3592">
            <v>1</v>
          </cell>
          <cell r="J3592">
            <v>45441</v>
          </cell>
          <cell r="K3592">
            <v>45441</v>
          </cell>
          <cell r="L3592" t="str">
            <v>MELADO, AÇÚCAR MASCAVO, RAPADURA</v>
          </cell>
          <cell r="M3592" t="str">
            <v>CANA-DE-AÇÚCAR</v>
          </cell>
          <cell r="N3592" t="str">
            <v>DNILA 05/2024</v>
          </cell>
          <cell r="O3592" t="str">
            <v>DARCY ZATTI</v>
          </cell>
          <cell r="P3592" t="str">
            <v xml:space="preserve">51 99666 4054 </v>
          </cell>
          <cell r="R3592" t="str">
            <v>VEGETAL</v>
          </cell>
          <cell r="S3592" t="str">
            <v>DISPENSA</v>
          </cell>
          <cell r="V3592" t="str">
            <v xml:space="preserve">Estrada do Luizinho, 310 - Caju </v>
          </cell>
          <cell r="W3592" t="str">
            <v>92.480-000</v>
          </cell>
          <cell r="X3592" t="str">
            <v>CONVENCIONAL</v>
          </cell>
        </row>
        <row r="3593">
          <cell r="C3593" t="str">
            <v>19.063/24</v>
          </cell>
          <cell r="D3593" t="str">
            <v xml:space="preserve">CACHAÇARIA THIESEN </v>
          </cell>
          <cell r="E3593" t="str">
            <v>NOVO HAMBURGO</v>
          </cell>
          <cell r="F3593" t="str">
            <v>PORTO ALEGRE</v>
          </cell>
          <cell r="G3593">
            <v>45394</v>
          </cell>
          <cell r="H3593" t="str">
            <v>086.054.183.5</v>
          </cell>
          <cell r="I3593">
            <v>1</v>
          </cell>
          <cell r="J3593">
            <v>45406</v>
          </cell>
          <cell r="K3593">
            <v>45406</v>
          </cell>
          <cell r="L3593" t="str">
            <v>CACHAÇA, AGUARDENTE DE CANA</v>
          </cell>
          <cell r="M3593" t="str">
            <v>CANA-DE-AÇUCAR, FRUTICULTURA E HORTICULTURA</v>
          </cell>
          <cell r="N3593" t="str">
            <v>DLA 207/2021</v>
          </cell>
          <cell r="O3593" t="str">
            <v xml:space="preserve">GUILHERME FERREIRA THIESEN </v>
          </cell>
          <cell r="P3593" t="str">
            <v xml:space="preserve">51 93505 9220 </v>
          </cell>
          <cell r="R3593" t="str">
            <v>BEBIDAS</v>
          </cell>
          <cell r="S3593" t="str">
            <v>MAPA</v>
          </cell>
          <cell r="U3593" t="str">
            <v>cachacariathiesen@gmail.com</v>
          </cell>
          <cell r="V3593" t="str">
            <v xml:space="preserve">Estrada Francisco Waldemar Bohrer, 1613 - Lomba Grande </v>
          </cell>
          <cell r="W3593" t="str">
            <v>93.490-390</v>
          </cell>
          <cell r="X3593" t="str">
            <v>ORGÂNICO NÃO CERTIFICADO</v>
          </cell>
        </row>
        <row r="3594">
          <cell r="C3594" t="str">
            <v>19.064/24</v>
          </cell>
          <cell r="D3594" t="str">
            <v xml:space="preserve">DA LOMBA ORGÂNICOS </v>
          </cell>
          <cell r="E3594" t="str">
            <v>NOVO HAMBURGO</v>
          </cell>
          <cell r="F3594" t="str">
            <v>PORTO ALEGRE</v>
          </cell>
          <cell r="G3594">
            <v>45401</v>
          </cell>
          <cell r="H3594" t="str">
            <v>086.055.488.0</v>
          </cell>
          <cell r="I3594">
            <v>1</v>
          </cell>
          <cell r="J3594">
            <v>45441</v>
          </cell>
          <cell r="K3594">
            <v>45441</v>
          </cell>
          <cell r="L3594" t="str">
            <v xml:space="preserve">QUEIJO COLONIAL E IOGURTES </v>
          </cell>
          <cell r="M3594" t="str">
            <v xml:space="preserve">BOVINOCULTURA DE LEITE </v>
          </cell>
          <cell r="N3594" t="str">
            <v>DLA 004/2024</v>
          </cell>
          <cell r="O3594" t="str">
            <v>IRINEU CESAR SCHEURER</v>
          </cell>
          <cell r="P3594" t="str">
            <v>51 99611 5857 / 98014 5943</v>
          </cell>
          <cell r="R3594" t="str">
            <v>ANIMAL</v>
          </cell>
          <cell r="S3594" t="str">
            <v>SIM</v>
          </cell>
          <cell r="U3594" t="str">
            <v>admdalomba@hotmail.com</v>
          </cell>
          <cell r="V3594" t="str">
            <v xml:space="preserve">Estrada Astrongildo Nogueira do Amaral, 700 - Lomba Grande </v>
          </cell>
          <cell r="W3594" t="str">
            <v>93.490-620</v>
          </cell>
          <cell r="X3594" t="str">
            <v>ORGÂNICO CERTIFICADO</v>
          </cell>
        </row>
        <row r="3595">
          <cell r="C3595" t="str">
            <v>19.065/24</v>
          </cell>
          <cell r="D3595" t="str">
            <v>COOPAN</v>
          </cell>
          <cell r="E3595" t="str">
            <v>NOVA SANTA RITA</v>
          </cell>
          <cell r="F3595" t="str">
            <v>PORTO ALEGRE</v>
          </cell>
          <cell r="G3595">
            <v>45460</v>
          </cell>
          <cell r="H3595" t="str">
            <v>382.000.556.2</v>
          </cell>
          <cell r="I3595">
            <v>1</v>
          </cell>
          <cell r="J3595">
            <v>45552</v>
          </cell>
          <cell r="K3595">
            <v>45552</v>
          </cell>
          <cell r="L3595" t="str">
            <v>SALAME, COPA, BACON, SALSICHÃO, ROCAMBOLE, PATÊ E MORCELA</v>
          </cell>
          <cell r="M3595" t="str">
            <v>SUINOCULTURA E BOVINOCULTURA DE CORTE</v>
          </cell>
          <cell r="N3595" t="str">
            <v>LO nº 01200/2022 FEPAM</v>
          </cell>
          <cell r="O3595" t="str">
            <v>MIRIAN MANFRON</v>
          </cell>
          <cell r="R3595" t="str">
            <v>ANIMAL</v>
          </cell>
          <cell r="S3595" t="str">
            <v>SIE (DIPOA)</v>
          </cell>
          <cell r="U3595" t="str">
            <v>comercial@coopan.com.br</v>
          </cell>
          <cell r="V3595" t="str">
            <v>Rua Cinco de Maio, 2 - Sanga Funda</v>
          </cell>
          <cell r="W3595" t="str">
            <v>92.480-000</v>
          </cell>
          <cell r="X3595" t="str">
            <v>CONVENCIONAL</v>
          </cell>
        </row>
        <row r="3596">
          <cell r="C3596" t="str">
            <v>19.066/24</v>
          </cell>
          <cell r="D3596" t="str">
            <v>BANANAS DO RANCHO</v>
          </cell>
          <cell r="E3596" t="str">
            <v>ESTÂNCIA VELHA</v>
          </cell>
          <cell r="F3596" t="str">
            <v>PORTO ALEGRE</v>
          </cell>
          <cell r="G3596" t="str">
            <v>18/06/024</v>
          </cell>
          <cell r="H3596" t="str">
            <v>042.100.514.9</v>
          </cell>
          <cell r="I3596">
            <v>1</v>
          </cell>
          <cell r="J3596">
            <v>45462</v>
          </cell>
          <cell r="K3596">
            <v>45462</v>
          </cell>
          <cell r="L3596" t="str">
            <v>CHIPS BANANA, CHIPS AIPIM E CHIPS BATATA DOCE</v>
          </cell>
          <cell r="M3596" t="str">
            <v>HORTICULTURA</v>
          </cell>
          <cell r="N3596" t="str">
            <v>DILA 012/2024</v>
          </cell>
          <cell r="O3596" t="str">
            <v>NEORI DE ABREU</v>
          </cell>
          <cell r="P3596" t="str">
            <v>51 99984 7172</v>
          </cell>
          <cell r="R3596" t="str">
            <v>VEGETAL</v>
          </cell>
          <cell r="S3596" t="str">
            <v>VIGILÂNCIA SANITÁRIA</v>
          </cell>
          <cell r="U3596" t="str">
            <v>neorideabreu@gmail.com</v>
          </cell>
          <cell r="V3596" t="str">
            <v>Rua Lírio Pedro Fischer, 2781 - Campo Grande</v>
          </cell>
          <cell r="W3596" t="str">
            <v>93.618-280</v>
          </cell>
          <cell r="X3596" t="str">
            <v>CONVENCIONAL</v>
          </cell>
        </row>
        <row r="3597">
          <cell r="C3597" t="str">
            <v>19.067/25</v>
          </cell>
          <cell r="D3597" t="str">
            <v>FAMÍLIA MAUS</v>
          </cell>
          <cell r="E3597" t="str">
            <v>ARARICÁ</v>
          </cell>
          <cell r="F3597" t="str">
            <v>PORTO ALEGRE</v>
          </cell>
          <cell r="G3597">
            <v>45793</v>
          </cell>
          <cell r="H3597" t="str">
            <v>428.100.006.1</v>
          </cell>
          <cell r="I3597">
            <v>0</v>
          </cell>
          <cell r="K3597">
            <v>45793</v>
          </cell>
          <cell r="L3597" t="str">
            <v>PANIFICADOS - PÃO DE MILHO, ROSCA DE MILHO</v>
          </cell>
          <cell r="M3597" t="str">
            <v>MILHO, MANDIOCA, FEIJÃO</v>
          </cell>
          <cell r="O3597" t="str">
            <v>ANA PAULA SEHN MAUS</v>
          </cell>
          <cell r="P3597" t="str">
            <v>51 99698 3444</v>
          </cell>
          <cell r="R3597" t="str">
            <v>VEGETAL</v>
          </cell>
          <cell r="V3597" t="str">
            <v>Estrada Urtigão, 470 - Porto Palmeira</v>
          </cell>
          <cell r="W3597" t="str">
            <v>93.880-000</v>
          </cell>
          <cell r="X3597" t="str">
            <v>CONVENCIONAL</v>
          </cell>
        </row>
        <row r="3598">
          <cell r="C3598" t="str">
            <v>19.068/25</v>
          </cell>
          <cell r="D3598" t="str">
            <v>LATICÍNIO FLOR DE PORONGO</v>
          </cell>
          <cell r="E3598" t="str">
            <v>ARARICÁ</v>
          </cell>
          <cell r="F3598" t="str">
            <v>PORTO ALEGRE</v>
          </cell>
          <cell r="G3598">
            <v>45793</v>
          </cell>
          <cell r="H3598" t="str">
            <v>428.100.360.2</v>
          </cell>
          <cell r="I3598">
            <v>0</v>
          </cell>
          <cell r="K3598">
            <v>45793</v>
          </cell>
          <cell r="L3598" t="str">
            <v>LEITE, QUEIJO, MANTEIGA, REQUEIJÃO, BEBIDA LÁCTEA, IOGURTE, DOCE DE LEITE</v>
          </cell>
          <cell r="M3598" t="str">
            <v>BOVINOCULTURA DE LEITE</v>
          </cell>
          <cell r="O3598" t="str">
            <v>ALBERI DE OLIVEIRA GUIMARÃES</v>
          </cell>
          <cell r="P3598" t="str">
            <v>51 99616 2862 / 99669 9085 / 99787 2718</v>
          </cell>
          <cell r="R3598" t="str">
            <v>ANIMAL</v>
          </cell>
          <cell r="U3598" t="str">
            <v>julianya.guimaraes@gmail.com</v>
          </cell>
          <cell r="V3598" t="str">
            <v>Estrada Sassá Mutema, 815 - Emancipação</v>
          </cell>
          <cell r="W3598" t="str">
            <v>93.880-000</v>
          </cell>
          <cell r="X3598" t="str">
            <v>CONVENCIONAL</v>
          </cell>
        </row>
        <row r="3599">
          <cell r="C3599" t="str">
            <v>19.069/25</v>
          </cell>
          <cell r="D3599" t="str">
            <v>FAMÍLIA SILVA THIESEN</v>
          </cell>
          <cell r="E3599" t="str">
            <v>NOVO HAMBURGO</v>
          </cell>
          <cell r="F3599" t="str">
            <v>PORTO ALEGRE</v>
          </cell>
          <cell r="G3599">
            <v>45888</v>
          </cell>
          <cell r="H3599" t="str">
            <v>086.100.611.9</v>
          </cell>
          <cell r="I3599">
            <v>0</v>
          </cell>
          <cell r="K3599">
            <v>45888</v>
          </cell>
          <cell r="L3599" t="str">
            <v>PANIFICADOS - PÃO DE MILHO, SOVADO E AIPIM, ROSCA DE POLVILHO, BISCOITOS, SALGADOS, BOLOS; SCHIMIER</v>
          </cell>
          <cell r="M3599" t="str">
            <v>MANDIOCA, MILHO, FRUTICULTURA, HORTICULTURA</v>
          </cell>
          <cell r="O3599" t="str">
            <v>ROBERTA DA SILVA THIESEN</v>
          </cell>
          <cell r="P3599" t="str">
            <v>51 99613 5400 / 99635 5611</v>
          </cell>
          <cell r="R3599" t="str">
            <v>VEGETAL</v>
          </cell>
          <cell r="U3599" t="str">
            <v>ltthiesen@gmail.com</v>
          </cell>
          <cell r="V3599" t="str">
            <v>Estrada Carlos Arthur Scherer, 4310 - Lomba Grande</v>
          </cell>
          <cell r="W3599" t="str">
            <v>93.490-015</v>
          </cell>
          <cell r="X3599" t="str">
            <v>CONVENCIONAL</v>
          </cell>
        </row>
        <row r="3600">
          <cell r="C3600" t="str">
            <v>19.070/25</v>
          </cell>
          <cell r="D3600" t="str">
            <v>KAFER</v>
          </cell>
          <cell r="E3600" t="str">
            <v>SAPIRANGA</v>
          </cell>
          <cell r="F3600" t="str">
            <v>PORTO ALEGRE</v>
          </cell>
          <cell r="G3600">
            <v>45912</v>
          </cell>
          <cell r="H3600" t="str">
            <v>131.102.266.7</v>
          </cell>
          <cell r="I3600">
            <v>0</v>
          </cell>
          <cell r="K3600">
            <v>45912</v>
          </cell>
          <cell r="L3600" t="str">
            <v>PANIFICADOS - ROSCA DE POLVILHO COLONIAL, SEQUILHOS, PÃO DE AIPIM E MILHO</v>
          </cell>
          <cell r="M3600" t="str">
            <v>MILHO E MANDIOCA</v>
          </cell>
          <cell r="O3600" t="str">
            <v>CLEITON EDIR KÄFER</v>
          </cell>
          <cell r="P3600" t="str">
            <v>51 99895 5474</v>
          </cell>
          <cell r="R3600" t="str">
            <v>VEGETAL</v>
          </cell>
          <cell r="V3600" t="str">
            <v>Rua Feld, 295 - Zona Rural Picada Verão</v>
          </cell>
          <cell r="W3600" t="str">
            <v>93.830-000</v>
          </cell>
          <cell r="X3600" t="str">
            <v>CONVENCIONAL</v>
          </cell>
        </row>
        <row r="3601">
          <cell r="C3601" t="str">
            <v>19.071/25</v>
          </cell>
          <cell r="D3601" t="str">
            <v>BRUNNER HAUS</v>
          </cell>
          <cell r="E3601" t="str">
            <v>ARARICÁ</v>
          </cell>
          <cell r="F3601" t="str">
            <v>PORTO ALEGRE</v>
          </cell>
          <cell r="G3601">
            <v>45930</v>
          </cell>
          <cell r="H3601" t="str">
            <v>294.101.003.8</v>
          </cell>
          <cell r="I3601">
            <v>0</v>
          </cell>
          <cell r="K3601">
            <v>45930</v>
          </cell>
          <cell r="L3601" t="str">
            <v>GELEIAS (AMORA, MORANGO, FIGO, GOIABA), CONSERVAS, COMPOTAS DE FRUTAS</v>
          </cell>
          <cell r="M3601" t="str">
            <v>FRUTICULTURA E HORTICULTURA</v>
          </cell>
          <cell r="O3601" t="str">
            <v>CLEIA DANUSA BRUNNER</v>
          </cell>
          <cell r="P3601" t="str">
            <v>51 98040 6722</v>
          </cell>
          <cell r="R3601" t="str">
            <v>VEGETAL</v>
          </cell>
          <cell r="U3601" t="str">
            <v>cleiadanusabrunner@gmail.com</v>
          </cell>
          <cell r="V3601" t="str">
            <v>Rua do Alambique, 154 - Arroio do Bica</v>
          </cell>
          <cell r="W3601" t="str">
            <v>93.980-000</v>
          </cell>
          <cell r="X3601" t="str">
            <v>EM TRANSIÇÃO AGROECOLÓGICA</v>
          </cell>
        </row>
        <row r="3602">
          <cell r="F3602" t="e">
            <v>#N/A</v>
          </cell>
        </row>
        <row r="3603">
          <cell r="F3603" t="e">
            <v>#N/A</v>
          </cell>
        </row>
        <row r="3604">
          <cell r="F3604" t="str">
            <v/>
          </cell>
          <cell r="I3604">
            <v>31</v>
          </cell>
        </row>
        <row r="3605">
          <cell r="C3605" t="str">
            <v>20.001/08</v>
          </cell>
          <cell r="D3605" t="str">
            <v>PESCADOS VILA ARLINDO</v>
          </cell>
          <cell r="E3605" t="str">
            <v>VENÂNCIO AIRES</v>
          </cell>
          <cell r="F3605" t="str">
            <v>SOLEDADE</v>
          </cell>
          <cell r="G3605">
            <v>39589</v>
          </cell>
          <cell r="H3605" t="str">
            <v>155.116.369.9</v>
          </cell>
          <cell r="I3605">
            <v>1</v>
          </cell>
          <cell r="J3605">
            <v>41361</v>
          </cell>
          <cell r="K3605">
            <v>43991</v>
          </cell>
          <cell r="L3605" t="str">
            <v>FILÉ PEIXE,PEIXE EVISCERADO E POLPA PEIXE</v>
          </cell>
          <cell r="M3605" t="str">
            <v>PESCADOS OU PISCICULTURA</v>
          </cell>
          <cell r="O3605" t="str">
            <v>CRISTIANO SEHN</v>
          </cell>
          <cell r="P3605" t="str">
            <v>51 99556 1960 / 99687 3389</v>
          </cell>
          <cell r="R3605" t="str">
            <v>ANIMAL</v>
          </cell>
          <cell r="S3605" t="str">
            <v>SIM</v>
          </cell>
          <cell r="V3605" t="str">
            <v>Vila Arlindo, s/n°</v>
          </cell>
          <cell r="W3605" t="str">
            <v>95.800-000</v>
          </cell>
          <cell r="X3605" t="str">
            <v>CONVENCIONAL</v>
          </cell>
        </row>
        <row r="3606">
          <cell r="C3606" t="str">
            <v>20.002/08</v>
          </cell>
          <cell r="D3606" t="str">
            <v>EMBUTIDOS COLONIAIS TANGERINAS</v>
          </cell>
          <cell r="E3606" t="str">
            <v>VENÂNCIO AIRES</v>
          </cell>
          <cell r="F3606" t="str">
            <v>SOLEDADE</v>
          </cell>
          <cell r="G3606">
            <v>39710</v>
          </cell>
          <cell r="H3606" t="str">
            <v>155.112.565.7</v>
          </cell>
          <cell r="I3606">
            <v>1</v>
          </cell>
          <cell r="J3606">
            <v>41772</v>
          </cell>
          <cell r="K3606">
            <v>44835</v>
          </cell>
          <cell r="L3606" t="str">
            <v>EMBUTIDOS - SALAME, LINGUIÇA, COPA; BACON</v>
          </cell>
          <cell r="M3606" t="str">
            <v>SUINOCULTURA</v>
          </cell>
          <cell r="N3606" t="str">
            <v>DECLARAÇÃO DE ISENÇÃO N°043/2021-SL/SEMMA</v>
          </cell>
          <cell r="O3606" t="str">
            <v>Ademir da Silva</v>
          </cell>
          <cell r="P3606" t="str">
            <v>51 992676478 / 99344 1386</v>
          </cell>
          <cell r="R3606" t="str">
            <v>ANIMAL</v>
          </cell>
          <cell r="S3606" t="str">
            <v>SIM</v>
          </cell>
          <cell r="T3606" t="str">
            <v>SUSAF-RS</v>
          </cell>
          <cell r="U3606" t="str">
            <v>marilenecoutinhomees@gmail.com</v>
          </cell>
          <cell r="V3606" t="str">
            <v>Linha Tangerinas, s/n° - Vila Arlindo</v>
          </cell>
          <cell r="W3606" t="str">
            <v>95.800-000</v>
          </cell>
          <cell r="X3606" t="str">
            <v>EM CONVERSÃO ORGÂNICA</v>
          </cell>
        </row>
        <row r="3607">
          <cell r="C3607" t="str">
            <v>20.003/08</v>
          </cell>
          <cell r="D3607" t="str">
            <v>LAURO FULBER</v>
          </cell>
          <cell r="E3607" t="str">
            <v>SANTA CRUZ DO SUL</v>
          </cell>
          <cell r="F3607" t="str">
            <v>SOLEDADE</v>
          </cell>
          <cell r="G3607">
            <v>39710</v>
          </cell>
          <cell r="H3607" t="str">
            <v>108.103.651.3</v>
          </cell>
          <cell r="I3607">
            <v>0</v>
          </cell>
          <cell r="K3607">
            <v>39710</v>
          </cell>
          <cell r="L3607" t="str">
            <v>MELADO</v>
          </cell>
          <cell r="M3607" t="str">
            <v>CANA-DE-AÇÚCAR</v>
          </cell>
          <cell r="O3607" t="str">
            <v>Lauro Fulber</v>
          </cell>
          <cell r="P3607" t="str">
            <v>51 9691 8935</v>
          </cell>
          <cell r="R3607" t="str">
            <v>VEGETAL</v>
          </cell>
          <cell r="V3607" t="str">
            <v>Travessão Dona Josefa</v>
          </cell>
          <cell r="W3607" t="str">
            <v>96.800-000</v>
          </cell>
          <cell r="X3607" t="str">
            <v>CONVENCIONAL</v>
          </cell>
        </row>
        <row r="3608">
          <cell r="C3608" t="str">
            <v>20.004/08</v>
          </cell>
          <cell r="D3608" t="str">
            <v>ROQUE EDWINO PICK – MELADO E SCHIMIER</v>
          </cell>
          <cell r="E3608" t="str">
            <v>PASSO DO SOBRADO</v>
          </cell>
          <cell r="G3608">
            <v>39710</v>
          </cell>
          <cell r="H3608" t="str">
            <v>387.100.786.4</v>
          </cell>
          <cell r="I3608">
            <v>0</v>
          </cell>
          <cell r="J3608">
            <v>41586</v>
          </cell>
          <cell r="K3608" t="str">
            <v>DESC</v>
          </cell>
          <cell r="L3608" t="str">
            <v>MELADO E DOCES</v>
          </cell>
          <cell r="M3608" t="str">
            <v>CANA-DE-AÇÚCAR</v>
          </cell>
          <cell r="O3608" t="str">
            <v>Edvino Pick</v>
          </cell>
          <cell r="P3608" t="str">
            <v>51 9707 4524</v>
          </cell>
          <cell r="R3608" t="str">
            <v>VEGETAL</v>
          </cell>
          <cell r="S3608" t="str">
            <v>VIGILÂNCIA SANITÁRIA</v>
          </cell>
          <cell r="V3608" t="str">
            <v>Capela dos Cunha</v>
          </cell>
          <cell r="W3608" t="str">
            <v>96.685-000</v>
          </cell>
          <cell r="X3608" t="str">
            <v>CONVENCIONAL</v>
          </cell>
        </row>
        <row r="3609">
          <cell r="C3609" t="str">
            <v>20.005/08</v>
          </cell>
          <cell r="D3609" t="str">
            <v>PRODUTOS  CASEIROS D'A ROSI</v>
          </cell>
          <cell r="E3609" t="str">
            <v>VENÂNCIO AIRES</v>
          </cell>
          <cell r="F3609" t="str">
            <v>SOLEDADE</v>
          </cell>
          <cell r="G3609">
            <v>39744</v>
          </cell>
          <cell r="H3609" t="str">
            <v>155.111.253.9</v>
          </cell>
          <cell r="I3609">
            <v>1</v>
          </cell>
          <cell r="J3609">
            <v>41323</v>
          </cell>
          <cell r="K3609">
            <v>42103</v>
          </cell>
          <cell r="L3609" t="str">
            <v>MASSAS</v>
          </cell>
          <cell r="M3609" t="str">
            <v>TRIGO</v>
          </cell>
          <cell r="O3609" t="str">
            <v>Rosiani Inês Hickmann Roos</v>
          </cell>
          <cell r="P3609" t="str">
            <v>51 9342 4134 / 9139 4796</v>
          </cell>
          <cell r="R3609" t="str">
            <v>VEGETAL</v>
          </cell>
          <cell r="S3609" t="str">
            <v>VIGILÂNCIA SANITÁRIA</v>
          </cell>
          <cell r="V3609" t="str">
            <v>Linha Travessa-Vila Santa Emília</v>
          </cell>
          <cell r="W3609" t="str">
            <v>95.800-000</v>
          </cell>
          <cell r="X3609" t="str">
            <v>CONVENCIONAL</v>
          </cell>
        </row>
        <row r="3610">
          <cell r="C3610" t="str">
            <v>20.006/08</v>
          </cell>
          <cell r="D3610" t="str">
            <v>HIRSCH &amp; KIST</v>
          </cell>
          <cell r="E3610" t="str">
            <v>VERA CRUZ</v>
          </cell>
          <cell r="F3610" t="str">
            <v>SOLEDADE</v>
          </cell>
          <cell r="G3610">
            <v>39744</v>
          </cell>
          <cell r="H3610" t="str">
            <v>156.102.533.7</v>
          </cell>
          <cell r="I3610">
            <v>1</v>
          </cell>
          <cell r="J3610">
            <v>41498</v>
          </cell>
          <cell r="K3610">
            <v>44608</v>
          </cell>
          <cell r="L3610" t="str">
            <v>MELADO BATIDO COLONIAL, RAPADURA COLONIAL E SCHIMIER COLONIAL</v>
          </cell>
          <cell r="M3610" t="str">
            <v>CANA-DE-AÇÚCAR</v>
          </cell>
          <cell r="N3610" t="str">
            <v>DNILA N° 74/2021 - MUNICIPAL</v>
          </cell>
          <cell r="O3610" t="str">
            <v>Astor Hirsch</v>
          </cell>
          <cell r="Q3610" t="str">
            <v>51 3505 1017</v>
          </cell>
          <cell r="R3610" t="str">
            <v>VEGETAL</v>
          </cell>
          <cell r="S3610" t="str">
            <v>VIGILÂNCIA SANITÁRIA</v>
          </cell>
          <cell r="V3610" t="str">
            <v>Linha Dona Josefa, s/n° - Batata Loch</v>
          </cell>
          <cell r="W3610" t="str">
            <v>96.880-000</v>
          </cell>
          <cell r="X3610" t="str">
            <v>CONVENCIONAL</v>
          </cell>
        </row>
        <row r="3611">
          <cell r="C3611" t="str">
            <v>20.007/08</v>
          </cell>
          <cell r="D3611" t="str">
            <v>MULHERES GUERREIRAS</v>
          </cell>
          <cell r="E3611" t="str">
            <v>PASSO DO SOBRADO</v>
          </cell>
          <cell r="G3611">
            <v>39787</v>
          </cell>
          <cell r="H3611" t="str">
            <v>387.100.758.9</v>
          </cell>
          <cell r="I3611">
            <v>0</v>
          </cell>
          <cell r="J3611">
            <v>41698</v>
          </cell>
          <cell r="K3611" t="str">
            <v>DESC</v>
          </cell>
          <cell r="L3611" t="str">
            <v>CONSERVAS DE ORIGEM VEGETAL E PANIFICADOS</v>
          </cell>
          <cell r="M3611" t="str">
            <v>OLERICULTURA, FRUTICULTURA E TRIGO</v>
          </cell>
          <cell r="O3611" t="str">
            <v>Marcia Maria Fritzen de Moraes</v>
          </cell>
          <cell r="P3611" t="str">
            <v>51 9687 5953 / 9882 4735 / 9607 0695</v>
          </cell>
          <cell r="R3611" t="str">
            <v>VEGETAL</v>
          </cell>
          <cell r="S3611" t="str">
            <v>VIGILÂNCIA SANITÁRIA</v>
          </cell>
          <cell r="V3611" t="str">
            <v>Rincão de Nossa Senhora S/N</v>
          </cell>
          <cell r="W3611" t="str">
            <v>96.685-000</v>
          </cell>
          <cell r="X3611" t="str">
            <v>EM TRANSIÇÃO AGROECOLÓGICA</v>
          </cell>
        </row>
        <row r="3612">
          <cell r="C3612" t="str">
            <v>20.008/13</v>
          </cell>
          <cell r="D3612" t="str">
            <v>ADEMIR KOCH</v>
          </cell>
          <cell r="E3612" t="str">
            <v>VERA CRUZ</v>
          </cell>
          <cell r="G3612">
            <v>41533</v>
          </cell>
          <cell r="H3612" t="str">
            <v>156.104.335.1</v>
          </cell>
          <cell r="I3612">
            <v>0</v>
          </cell>
          <cell r="K3612" t="str">
            <v>DESC</v>
          </cell>
          <cell r="L3612" t="str">
            <v>MELADO</v>
          </cell>
          <cell r="M3612" t="str">
            <v>CANA-DE-AÇÚCAR</v>
          </cell>
          <cell r="O3612" t="str">
            <v>Ademir Koch</v>
          </cell>
          <cell r="P3612" t="str">
            <v>51 9681 1035</v>
          </cell>
          <cell r="R3612" t="str">
            <v>VEGETAL</v>
          </cell>
          <cell r="V3612" t="str">
            <v>Área Rural</v>
          </cell>
          <cell r="W3612" t="str">
            <v>96.880-000</v>
          </cell>
          <cell r="X3612" t="str">
            <v>CONVENCIONAL</v>
          </cell>
        </row>
        <row r="3613">
          <cell r="C3613" t="str">
            <v>20.009/09</v>
          </cell>
          <cell r="D3613" t="str">
            <v>MEL MULTIFLOR AVA - CASA DO MEL SERRANO</v>
          </cell>
          <cell r="E3613" t="str">
            <v>VENÂNCIO AIRES</v>
          </cell>
          <cell r="F3613" t="str">
            <v>SOLEDADE</v>
          </cell>
          <cell r="G3613">
            <v>40029</v>
          </cell>
          <cell r="H3613" t="str">
            <v>155.117.132.2</v>
          </cell>
          <cell r="I3613">
            <v>1</v>
          </cell>
          <cell r="J3613">
            <v>41932</v>
          </cell>
          <cell r="K3613">
            <v>45399</v>
          </cell>
          <cell r="L3613" t="str">
            <v>MEL MULTIFLOR (APIS), MEL ABELHAS SEM FERRÃO</v>
          </cell>
          <cell r="M3613" t="str">
            <v>APICULTURA</v>
          </cell>
          <cell r="N3613" t="str">
            <v>DILA 019/2020</v>
          </cell>
          <cell r="O3613" t="str">
            <v>CLERIA POSSELT SCHLOSSER</v>
          </cell>
          <cell r="P3613" t="str">
            <v>51 98531 7165</v>
          </cell>
          <cell r="Q3613" t="str">
            <v>51 3741 7165</v>
          </cell>
          <cell r="R3613" t="str">
            <v>ANIMAL</v>
          </cell>
          <cell r="S3613" t="str">
            <v>SIM</v>
          </cell>
          <cell r="T3613" t="str">
            <v>SUSAF-RS</v>
          </cell>
          <cell r="U3613" t="str">
            <v>cleriap.schlosser@hotmail.com</v>
          </cell>
          <cell r="V3613" t="str">
            <v>Linha Cipó, S/N - Vila Deodoro</v>
          </cell>
          <cell r="W3613" t="str">
            <v>95.800-000</v>
          </cell>
          <cell r="X3613" t="str">
            <v>EM TRANSIÇÃO AGROECOLÓGICA</v>
          </cell>
        </row>
        <row r="3614">
          <cell r="C3614" t="str">
            <v>20.010/09</v>
          </cell>
          <cell r="D3614" t="str">
            <v>FAMILIAR SCHEIBLER</v>
          </cell>
          <cell r="E3614" t="str">
            <v>VENÂNCIO AIRES</v>
          </cell>
          <cell r="F3614" t="str">
            <v>SOLEDADE</v>
          </cell>
          <cell r="G3614">
            <v>40029</v>
          </cell>
          <cell r="H3614" t="str">
            <v>155.116.062.2</v>
          </cell>
          <cell r="I3614">
            <v>1</v>
          </cell>
          <cell r="J3614">
            <v>41387</v>
          </cell>
          <cell r="K3614">
            <v>44844</v>
          </cell>
          <cell r="L3614" t="str">
            <v>MELADO, AÇÚCAR MASCAVO, RAPADURAS, SCHMIER</v>
          </cell>
          <cell r="M3614" t="str">
            <v>CANA-DE-AÇÚCAR, ABÓBORA, MELANCIA</v>
          </cell>
          <cell r="N3614" t="str">
            <v>DILA MUN 042/2021</v>
          </cell>
          <cell r="O3614" t="str">
            <v>FERNANDO SCHEIBLER</v>
          </cell>
          <cell r="P3614" t="str">
            <v>51 9964 2136</v>
          </cell>
          <cell r="Q3614" t="str">
            <v>51 3741 1630</v>
          </cell>
          <cell r="R3614" t="str">
            <v>VEGETAL</v>
          </cell>
          <cell r="S3614" t="str">
            <v>VIGILÂNCIA SANITÁRIA</v>
          </cell>
          <cell r="V3614" t="str">
            <v>Linha Bem Feita, S/N - Bela Vista</v>
          </cell>
          <cell r="W3614" t="str">
            <v>95.800-000</v>
          </cell>
          <cell r="X3614" t="str">
            <v>EM CONVERSÃO ORGÂNICA</v>
          </cell>
        </row>
        <row r="3615">
          <cell r="C3615" t="str">
            <v>20.011/09</v>
          </cell>
          <cell r="D3615" t="str">
            <v>ROGÉRIO SEBASTIÃO GOETHEL</v>
          </cell>
          <cell r="E3615" t="str">
            <v>VENÂNCIO AIRES</v>
          </cell>
          <cell r="G3615">
            <v>40043</v>
          </cell>
          <cell r="H3615" t="str">
            <v>155.111.532.5</v>
          </cell>
          <cell r="I3615">
            <v>0</v>
          </cell>
          <cell r="K3615" t="str">
            <v>DESC</v>
          </cell>
          <cell r="L3615" t="str">
            <v>FRANGO</v>
          </cell>
          <cell r="M3615" t="str">
            <v>AVICULTURA DE CORTE</v>
          </cell>
          <cell r="O3615" t="str">
            <v>Rogerio Sebastiao Goethel</v>
          </cell>
          <cell r="P3615" t="str">
            <v>51 9617 4829</v>
          </cell>
          <cell r="Q3615" t="str">
            <v>51 3741 3222</v>
          </cell>
          <cell r="R3615" t="str">
            <v>ANIMAL</v>
          </cell>
          <cell r="V3615" t="str">
            <v>Linha Hansel</v>
          </cell>
          <cell r="W3615" t="str">
            <v>95.800-000</v>
          </cell>
          <cell r="X3615" t="str">
            <v>CONVENCIONAL</v>
          </cell>
        </row>
        <row r="3616">
          <cell r="C3616" t="str">
            <v>20.012/09</v>
          </cell>
          <cell r="D3616" t="str">
            <v>ORLANDO FREY - MEL MULTIFLOR AVA</v>
          </cell>
          <cell r="E3616" t="str">
            <v>VENÂNCIO AIRES</v>
          </cell>
          <cell r="G3616">
            <v>40043</v>
          </cell>
          <cell r="H3616" t="str">
            <v>155.106.057.1</v>
          </cell>
          <cell r="I3616">
            <v>0</v>
          </cell>
          <cell r="K3616" t="str">
            <v>DESC</v>
          </cell>
          <cell r="L3616" t="str">
            <v>MEL</v>
          </cell>
          <cell r="M3616" t="str">
            <v>AVICULTURA DE CORTE</v>
          </cell>
          <cell r="O3616" t="str">
            <v>Orlando Frey</v>
          </cell>
          <cell r="Q3616" t="str">
            <v>51 2106 4338</v>
          </cell>
          <cell r="R3616" t="str">
            <v>ANIMAL</v>
          </cell>
          <cell r="V3616" t="str">
            <v>Linha Cecilia</v>
          </cell>
          <cell r="W3616" t="str">
            <v>95.800-000</v>
          </cell>
          <cell r="X3616" t="str">
            <v>CONVENCIONAL</v>
          </cell>
        </row>
        <row r="3617">
          <cell r="C3617" t="str">
            <v>20.013/09</v>
          </cell>
          <cell r="D3617" t="str">
            <v>NOVO HORIZONTE</v>
          </cell>
          <cell r="E3617" t="str">
            <v>PASSO DO SOBRADO</v>
          </cell>
          <cell r="F3617" t="str">
            <v>SOLEDADE</v>
          </cell>
          <cell r="G3617">
            <v>40161</v>
          </cell>
          <cell r="H3617" t="str">
            <v>387.100.389.3</v>
          </cell>
          <cell r="I3617">
            <v>1</v>
          </cell>
          <cell r="J3617">
            <v>43046</v>
          </cell>
          <cell r="K3617">
            <v>42927</v>
          </cell>
          <cell r="L3617" t="str">
            <v>MELADO E SCHMIER</v>
          </cell>
          <cell r="M3617" t="str">
            <v>CANA-DE-AÇÚCAR</v>
          </cell>
          <cell r="N3617" t="str">
            <v>DAANI N° 059/2019 - PEAF DACA</v>
          </cell>
          <cell r="O3617" t="str">
            <v xml:space="preserve">Ernani Luiz Mayer / Jair José Sehnem </v>
          </cell>
          <cell r="P3617" t="str">
            <v>51 9826 5073</v>
          </cell>
          <cell r="R3617" t="str">
            <v>VEGETAL</v>
          </cell>
          <cell r="S3617" t="str">
            <v>VIGILÂNCIA SANITÁRIA</v>
          </cell>
          <cell r="V3617" t="str">
            <v>Rincão do Sobrado</v>
          </cell>
          <cell r="W3617" t="str">
            <v>96.985-000</v>
          </cell>
          <cell r="X3617" t="str">
            <v>CONVENCIONAL</v>
          </cell>
        </row>
        <row r="3618">
          <cell r="C3618" t="str">
            <v>20.014/09</v>
          </cell>
          <cell r="D3618" t="str">
            <v>TELMO EICHNER</v>
          </cell>
          <cell r="E3618" t="str">
            <v>VERA CRUZ</v>
          </cell>
          <cell r="G3618">
            <v>40161</v>
          </cell>
          <cell r="H3618" t="str">
            <v>156.102.775.</v>
          </cell>
          <cell r="I3618">
            <v>0</v>
          </cell>
          <cell r="K3618" t="str">
            <v>DESC</v>
          </cell>
          <cell r="L3618" t="str">
            <v>MELADO E AMENDOIM</v>
          </cell>
          <cell r="M3618" t="str">
            <v>CANA-DE-AÇÚCAR, AMENDOIM</v>
          </cell>
          <cell r="O3618" t="str">
            <v>Telmo Eichner</v>
          </cell>
          <cell r="Q3618" t="str">
            <v>51 3505 0702</v>
          </cell>
          <cell r="R3618" t="str">
            <v>VEGETAL</v>
          </cell>
          <cell r="V3618" t="str">
            <v>Linha Dona Josefa</v>
          </cell>
          <cell r="W3618" t="str">
            <v>96.880-000</v>
          </cell>
          <cell r="X3618" t="str">
            <v>CONVENCIONAL</v>
          </cell>
        </row>
        <row r="3619">
          <cell r="C3619" t="str">
            <v>20.015/09</v>
          </cell>
          <cell r="D3619" t="str">
            <v>CÉLIA LLONI GRIEBEL DA SILVA</v>
          </cell>
          <cell r="E3619" t="str">
            <v>VERA CRUZ</v>
          </cell>
          <cell r="G3619">
            <v>40161</v>
          </cell>
          <cell r="H3619" t="str">
            <v>156.102.533.7</v>
          </cell>
          <cell r="I3619">
            <v>0</v>
          </cell>
          <cell r="K3619" t="str">
            <v>DESC</v>
          </cell>
          <cell r="L3619" t="str">
            <v>CONSERVAS</v>
          </cell>
          <cell r="M3619" t="str">
            <v>HORTICULTURA</v>
          </cell>
          <cell r="O3619" t="str">
            <v>Celia Lloni Griebel da Silva</v>
          </cell>
          <cell r="P3619" t="str">
            <v>51 9803 0857</v>
          </cell>
          <cell r="R3619" t="str">
            <v>VEGETAL</v>
          </cell>
          <cell r="V3619" t="str">
            <v>Linha Dona Josefa</v>
          </cell>
          <cell r="W3619" t="str">
            <v>96.880-000</v>
          </cell>
          <cell r="X3619" t="str">
            <v>CONVENCIONAL</v>
          </cell>
        </row>
        <row r="3620">
          <cell r="C3620" t="str">
            <v>20.016/10</v>
          </cell>
          <cell r="D3620" t="str">
            <v>JOST</v>
          </cell>
          <cell r="E3620" t="str">
            <v>VERA CRUZ</v>
          </cell>
          <cell r="F3620" t="str">
            <v>SOLEDADE</v>
          </cell>
          <cell r="G3620">
            <v>40193</v>
          </cell>
          <cell r="H3620" t="str">
            <v>156.103.159.0</v>
          </cell>
          <cell r="I3620">
            <v>1</v>
          </cell>
          <cell r="J3620">
            <v>41684</v>
          </cell>
          <cell r="K3620">
            <v>44552</v>
          </cell>
          <cell r="L3620" t="str">
            <v>PANIFICADOS</v>
          </cell>
          <cell r="M3620" t="str">
            <v>TRIGO</v>
          </cell>
          <cell r="N3620" t="str">
            <v>DNILA Mun nº 35/2020</v>
          </cell>
          <cell r="O3620" t="str">
            <v>Rukart Guilherme Jost</v>
          </cell>
          <cell r="P3620" t="str">
            <v>51 9104 1558</v>
          </cell>
          <cell r="R3620" t="str">
            <v>VEGETAL</v>
          </cell>
          <cell r="S3620" t="str">
            <v>VIGILÂNCIA SANITÁRIA</v>
          </cell>
          <cell r="U3620" t="str">
            <v>adeline_jost@hotmail.com</v>
          </cell>
          <cell r="V3620" t="str">
            <v>Linha Fundinho, s/nº - Área Rural</v>
          </cell>
          <cell r="W3620" t="str">
            <v>96.880-000</v>
          </cell>
          <cell r="X3620" t="str">
            <v>CONVENCIONAL</v>
          </cell>
        </row>
        <row r="3621">
          <cell r="C3621" t="str">
            <v>20.017/10</v>
          </cell>
          <cell r="D3621" t="str">
            <v>ENEIDA ZUCHETTO LAZZARI</v>
          </cell>
          <cell r="E3621" t="str">
            <v>LAGOA BONITA DO SUL</v>
          </cell>
          <cell r="F3621" t="str">
            <v>SOLEDADE</v>
          </cell>
          <cell r="G3621">
            <v>40217</v>
          </cell>
          <cell r="H3621" t="str">
            <v>483.101.907.0</v>
          </cell>
          <cell r="I3621">
            <v>0</v>
          </cell>
          <cell r="K3621">
            <v>40392</v>
          </cell>
          <cell r="L3621" t="str">
            <v>LEITE DE CABRA</v>
          </cell>
          <cell r="M3621" t="str">
            <v>CAPRINOCULTURA</v>
          </cell>
          <cell r="O3621" t="str">
            <v>Eneida Zuchetto Lazzari</v>
          </cell>
          <cell r="P3621" t="str">
            <v>51 9897 4046</v>
          </cell>
          <cell r="R3621" t="str">
            <v>ANIMAL</v>
          </cell>
          <cell r="V3621" t="str">
            <v>Linha Melchior</v>
          </cell>
          <cell r="W3621" t="str">
            <v>96.920-000</v>
          </cell>
          <cell r="X3621" t="str">
            <v>CONVENCIONAL</v>
          </cell>
        </row>
        <row r="3622">
          <cell r="C3622" t="str">
            <v>20.018/10</v>
          </cell>
          <cell r="D3622" t="str">
            <v>SITIO BELLA VISTA</v>
          </cell>
          <cell r="E3622" t="str">
            <v>VERA CRUZ</v>
          </cell>
          <cell r="G3622">
            <v>40217</v>
          </cell>
          <cell r="H3622" t="str">
            <v>156.107.041.3</v>
          </cell>
          <cell r="I3622">
            <v>0</v>
          </cell>
          <cell r="J3622">
            <v>41897</v>
          </cell>
          <cell r="K3622" t="str">
            <v>DESC</v>
          </cell>
          <cell r="L3622" t="str">
            <v>CONSERVAS,DOCES DE FRUTAS E SALGADOS</v>
          </cell>
          <cell r="M3622" t="str">
            <v>FRUTICULTURA</v>
          </cell>
          <cell r="O3622" t="str">
            <v>Paulo Roberto da Silva</v>
          </cell>
          <cell r="P3622" t="str">
            <v>51 9909 7851</v>
          </cell>
          <cell r="R3622" t="str">
            <v>VEGETAL</v>
          </cell>
          <cell r="S3622" t="str">
            <v>VIGILÂNCIA SANITÁRIA</v>
          </cell>
          <cell r="V3622" t="str">
            <v>Linha Dona Josefa</v>
          </cell>
          <cell r="W3622" t="str">
            <v>96.880-000</v>
          </cell>
          <cell r="X3622" t="str">
            <v>CONVENCIONAL</v>
          </cell>
        </row>
        <row r="3623">
          <cell r="C3623" t="str">
            <v>20.019/10</v>
          </cell>
          <cell r="D3623" t="str">
            <v>DELÍCIAS DA COLÔNIA</v>
          </cell>
          <cell r="E3623" t="str">
            <v>PANTANO GRANDE</v>
          </cell>
          <cell r="F3623" t="str">
            <v>SOLEDADE</v>
          </cell>
          <cell r="G3623">
            <v>40242</v>
          </cell>
          <cell r="H3623" t="str">
            <v>296.100.912.4</v>
          </cell>
          <cell r="I3623">
            <v>1</v>
          </cell>
          <cell r="J3623">
            <v>41453</v>
          </cell>
          <cell r="K3623">
            <v>45341</v>
          </cell>
          <cell r="L3623" t="str">
            <v>PANIFICADOS - PÃES, CUCAS, BOLACHAS</v>
          </cell>
          <cell r="M3623" t="str">
            <v>TRIGO E MILHO</v>
          </cell>
          <cell r="N3623" t="str">
            <v>Declaração de Isenção Mun nº 016/2023</v>
          </cell>
          <cell r="O3623" t="str">
            <v>Marli Therezinha Machado Bonmann</v>
          </cell>
          <cell r="P3623" t="str">
            <v>51 99617 9746</v>
          </cell>
          <cell r="R3623" t="str">
            <v>VEGETAL</v>
          </cell>
          <cell r="S3623" t="str">
            <v>VIGILÂNCIA SANITÁRIA</v>
          </cell>
          <cell r="V3623" t="str">
            <v>Lagoão, s/nº - Interior</v>
          </cell>
          <cell r="W3623" t="str">
            <v>96.690-000</v>
          </cell>
          <cell r="X3623" t="str">
            <v>CONVENCIONAL</v>
          </cell>
        </row>
        <row r="3624">
          <cell r="C3624" t="str">
            <v>20.020/10</v>
          </cell>
          <cell r="D3624" t="str">
            <v>BOLACHAS CASEIRAS GIRASSOL</v>
          </cell>
          <cell r="E3624" t="str">
            <v>CANDELÁRIA</v>
          </cell>
          <cell r="F3624" t="str">
            <v>SOLEDADE</v>
          </cell>
          <cell r="G3624">
            <v>40451</v>
          </cell>
          <cell r="H3624" t="str">
            <v>021.113.735.9</v>
          </cell>
          <cell r="I3624">
            <v>1</v>
          </cell>
          <cell r="J3624">
            <v>41869</v>
          </cell>
          <cell r="K3624">
            <v>41777</v>
          </cell>
          <cell r="L3624" t="str">
            <v>PANIFICADOS - BOLACHAS</v>
          </cell>
          <cell r="M3624" t="str">
            <v>TRIGO</v>
          </cell>
          <cell r="O3624" t="str">
            <v>Liselote Faber</v>
          </cell>
          <cell r="P3624" t="str">
            <v>51 97169941 / 96228883</v>
          </cell>
          <cell r="Q3624" t="str">
            <v>51 3743 1307</v>
          </cell>
          <cell r="R3624" t="str">
            <v>VEGETAL</v>
          </cell>
          <cell r="S3624" t="str">
            <v>VIGILÂNCIA SANITÁRIA</v>
          </cell>
          <cell r="V3624" t="str">
            <v>Linha Passa Sete</v>
          </cell>
          <cell r="W3624" t="str">
            <v>96.930-000</v>
          </cell>
          <cell r="X3624" t="str">
            <v>ORGÂNICO CERTIFICADO</v>
          </cell>
        </row>
        <row r="3625">
          <cell r="C3625" t="str">
            <v>20.021/10</v>
          </cell>
          <cell r="D3625" t="str">
            <v>HENNIG</v>
          </cell>
          <cell r="E3625" t="str">
            <v>CANDELÁRIA</v>
          </cell>
          <cell r="F3625" t="str">
            <v>SOLEDADE</v>
          </cell>
          <cell r="G3625">
            <v>40451</v>
          </cell>
          <cell r="H3625" t="str">
            <v>021.100.893.1</v>
          </cell>
          <cell r="I3625">
            <v>1</v>
          </cell>
          <cell r="J3625">
            <v>41789</v>
          </cell>
          <cell r="K3625">
            <v>44896</v>
          </cell>
          <cell r="L3625" t="str">
            <v>RAPADURAS E MELADO</v>
          </cell>
          <cell r="M3625" t="str">
            <v>CANA-DE-AÇÚCAR</v>
          </cell>
          <cell r="N3625" t="str">
            <v>Declaração nº 030/2021 (DILA)</v>
          </cell>
          <cell r="O3625" t="str">
            <v>Cláudio Mário Hennig</v>
          </cell>
          <cell r="P3625" t="str">
            <v>51 98047 5353 / 99826 3615</v>
          </cell>
          <cell r="R3625" t="str">
            <v>VEGETAL</v>
          </cell>
          <cell r="S3625" t="str">
            <v>VIGILÂNCIA SANITÁRIA</v>
          </cell>
          <cell r="U3625" t="str">
            <v>williamluishennig02@hotmail.com</v>
          </cell>
          <cell r="V3625" t="str">
            <v>Alto Passa Sete, s/nº - Interior</v>
          </cell>
          <cell r="W3625" t="str">
            <v>96.930-000</v>
          </cell>
          <cell r="X3625" t="str">
            <v>ORGÂNICO CERTIFICADO</v>
          </cell>
        </row>
        <row r="3626">
          <cell r="C3626" t="str">
            <v>20.022/10</v>
          </cell>
          <cell r="D3626" t="str">
            <v>FERNANDO WOLLMANN</v>
          </cell>
          <cell r="E3626" t="str">
            <v>CANDELÁRIA</v>
          </cell>
          <cell r="F3626" t="str">
            <v>SOLEDADE</v>
          </cell>
          <cell r="G3626">
            <v>40451</v>
          </cell>
          <cell r="H3626" t="str">
            <v>021.109.997.0</v>
          </cell>
          <cell r="I3626">
            <v>0</v>
          </cell>
          <cell r="K3626">
            <v>40451</v>
          </cell>
          <cell r="L3626" t="str">
            <v>ARROZ EMBALADO</v>
          </cell>
          <cell r="M3626" t="str">
            <v>ARROZ</v>
          </cell>
          <cell r="O3626" t="str">
            <v>Fernando Wollmann</v>
          </cell>
          <cell r="P3626" t="str">
            <v>51 9319 2206 / 9102 6734</v>
          </cell>
          <cell r="R3626" t="str">
            <v>VEGETAL</v>
          </cell>
          <cell r="V3626" t="str">
            <v>Travessão Schoenfeldt</v>
          </cell>
          <cell r="W3626" t="str">
            <v>96.930-000</v>
          </cell>
          <cell r="X3626" t="str">
            <v>CONVENCIONAL</v>
          </cell>
        </row>
        <row r="3627">
          <cell r="C3627" t="str">
            <v>20.023/10</v>
          </cell>
          <cell r="D3627" t="str">
            <v>MAIQUEL ANDRÉ KLOH</v>
          </cell>
          <cell r="E3627" t="str">
            <v>SANTA CRUZ DO SUL</v>
          </cell>
          <cell r="F3627" t="str">
            <v>SOLEDADE</v>
          </cell>
          <cell r="G3627">
            <v>40458</v>
          </cell>
          <cell r="H3627" t="str">
            <v>108.118.785.6</v>
          </cell>
          <cell r="I3627">
            <v>0</v>
          </cell>
          <cell r="K3627">
            <v>40369</v>
          </cell>
          <cell r="L3627" t="str">
            <v>CONSERVAS</v>
          </cell>
          <cell r="M3627" t="str">
            <v>HORTICULTURA</v>
          </cell>
          <cell r="O3627" t="str">
            <v>Maiquel André Kloh</v>
          </cell>
          <cell r="P3627" t="str">
            <v>51 9685 4510</v>
          </cell>
          <cell r="R3627" t="str">
            <v>VEGETAL</v>
          </cell>
          <cell r="V3627" t="str">
            <v>Quarta Linha Nova</v>
          </cell>
          <cell r="W3627" t="str">
            <v>96.800-000</v>
          </cell>
          <cell r="X3627" t="str">
            <v>CONVENCIONAL</v>
          </cell>
        </row>
        <row r="3628">
          <cell r="C3628" t="str">
            <v>20.024/10</v>
          </cell>
          <cell r="D3628" t="str">
            <v>FERON</v>
          </cell>
          <cell r="E3628" t="str">
            <v>PASSA SETE</v>
          </cell>
          <cell r="F3628" t="str">
            <v>SOLEDADE</v>
          </cell>
          <cell r="G3628">
            <v>40458</v>
          </cell>
          <cell r="H3628" t="str">
            <v>457.102.398.6</v>
          </cell>
          <cell r="I3628">
            <v>0</v>
          </cell>
          <cell r="K3628">
            <v>40369</v>
          </cell>
          <cell r="L3628" t="str">
            <v>MASSA CASEIRA</v>
          </cell>
          <cell r="M3628" t="str">
            <v>TRIGO</v>
          </cell>
          <cell r="O3628" t="str">
            <v>Diones Busatto Feron</v>
          </cell>
          <cell r="P3628" t="str">
            <v>51 9945 8108</v>
          </cell>
          <cell r="R3628" t="str">
            <v>VEGETAL</v>
          </cell>
          <cell r="V3628" t="str">
            <v>Linha Taipinha</v>
          </cell>
          <cell r="W3628" t="str">
            <v>96.908-000</v>
          </cell>
          <cell r="X3628" t="str">
            <v>CONVENCIONAL</v>
          </cell>
        </row>
        <row r="3629">
          <cell r="C3629" t="str">
            <v>20.025/13</v>
          </cell>
          <cell r="D3629" t="str">
            <v>MASSAS SCHINDLER</v>
          </cell>
          <cell r="E3629" t="str">
            <v>VERA CRUZ</v>
          </cell>
          <cell r="F3629" t="str">
            <v>SOLEDADE</v>
          </cell>
          <cell r="G3629">
            <v>41278</v>
          </cell>
          <cell r="H3629" t="str">
            <v>156.100.959.5</v>
          </cell>
          <cell r="I3629">
            <v>1</v>
          </cell>
          <cell r="J3629">
            <v>41856</v>
          </cell>
          <cell r="K3629">
            <v>41767</v>
          </cell>
          <cell r="L3629" t="str">
            <v>MASSA CASEIRA</v>
          </cell>
          <cell r="M3629" t="str">
            <v>TRIGO</v>
          </cell>
          <cell r="O3629" t="str">
            <v>Oldemar Schindler</v>
          </cell>
          <cell r="P3629" t="str">
            <v>51 9833 4868</v>
          </cell>
          <cell r="Q3629" t="str">
            <v>51 3798 6073</v>
          </cell>
          <cell r="R3629" t="str">
            <v>VEGETAL</v>
          </cell>
          <cell r="S3629" t="str">
            <v>VIGILÂNCIA SANITÁRIA</v>
          </cell>
          <cell r="V3629" t="str">
            <v>Vila Progresso</v>
          </cell>
          <cell r="W3629" t="str">
            <v>96.880-000</v>
          </cell>
          <cell r="X3629" t="str">
            <v>CONVENCIONAL</v>
          </cell>
        </row>
        <row r="3630">
          <cell r="C3630" t="str">
            <v>20.026/10</v>
          </cell>
          <cell r="D3630" t="str">
            <v>SEHN</v>
          </cell>
          <cell r="E3630" t="str">
            <v>SANTA CRUZ DO SUL</v>
          </cell>
          <cell r="F3630" t="str">
            <v>SOLEDADE</v>
          </cell>
          <cell r="G3630">
            <v>40526</v>
          </cell>
          <cell r="H3630" t="str">
            <v>108.114.399.9</v>
          </cell>
          <cell r="I3630">
            <v>1</v>
          </cell>
          <cell r="J3630">
            <v>42731</v>
          </cell>
          <cell r="K3630">
            <v>44376</v>
          </cell>
          <cell r="L3630" t="str">
            <v>LEITE PASTEURIZADO, NATA</v>
          </cell>
          <cell r="M3630" t="str">
            <v>BOVINOCULTURA DE LEITE</v>
          </cell>
          <cell r="N3630" t="str">
            <v>DNILA N° 123/2019 DACA</v>
          </cell>
          <cell r="O3630" t="str">
            <v>João Carlos Sehn</v>
          </cell>
          <cell r="Q3630" t="str">
            <v>51 3704 9001</v>
          </cell>
          <cell r="R3630" t="str">
            <v>ANIMAL</v>
          </cell>
          <cell r="S3630" t="str">
            <v>SIM</v>
          </cell>
          <cell r="V3630" t="str">
            <v>Travessa Dona Leopoldina, s/nº - 1º Distrito</v>
          </cell>
          <cell r="W3630" t="str">
            <v>96.800-000</v>
          </cell>
          <cell r="X3630" t="str">
            <v>CONVENCIONAL</v>
          </cell>
        </row>
        <row r="3631">
          <cell r="C3631" t="str">
            <v>20.027/11</v>
          </cell>
          <cell r="D3631" t="str">
            <v>JS BROTOS</v>
          </cell>
          <cell r="E3631" t="str">
            <v>VENÂNCIO AIRES</v>
          </cell>
          <cell r="G3631">
            <v>40554</v>
          </cell>
          <cell r="H3631" t="str">
            <v>155.116.679.5</v>
          </cell>
          <cell r="I3631">
            <v>0</v>
          </cell>
          <cell r="J3631">
            <v>41120</v>
          </cell>
          <cell r="K3631" t="str">
            <v>DESC</v>
          </cell>
          <cell r="L3631" t="str">
            <v>BROTOS ALFAFA, TREVO,FEIJÃO RABANETE...</v>
          </cell>
          <cell r="M3631" t="str">
            <v>BROTOS</v>
          </cell>
          <cell r="O3631" t="str">
            <v>Gabriel Jantsch Steffen</v>
          </cell>
          <cell r="P3631" t="str">
            <v>51 99429261 / 9851 4489 / 9943 9927</v>
          </cell>
          <cell r="R3631" t="str">
            <v>VEGETAL</v>
          </cell>
          <cell r="S3631" t="str">
            <v>VIGILÂNCIA SANITÁRIA</v>
          </cell>
          <cell r="V3631" t="str">
            <v>Vila Estancia/estrada Nova Steffen</v>
          </cell>
          <cell r="W3631" t="str">
            <v>95.800-000</v>
          </cell>
          <cell r="X3631" t="str">
            <v>CONVENCIONAL</v>
          </cell>
        </row>
        <row r="3632">
          <cell r="C3632" t="str">
            <v>20.028/11</v>
          </cell>
          <cell r="D3632" t="str">
            <v>IVAN JORGE FERREIRA BEGNIS</v>
          </cell>
          <cell r="E3632" t="str">
            <v>RIO PARDO</v>
          </cell>
          <cell r="F3632" t="str">
            <v>SOLEDADE</v>
          </cell>
          <cell r="G3632">
            <v>40563</v>
          </cell>
          <cell r="H3632" t="str">
            <v>101.106.480.1</v>
          </cell>
          <cell r="I3632">
            <v>0</v>
          </cell>
          <cell r="K3632">
            <v>40563</v>
          </cell>
          <cell r="L3632" t="str">
            <v>SUCOS E BEBIDAS</v>
          </cell>
          <cell r="M3632" t="str">
            <v>FRUTICULTURA</v>
          </cell>
          <cell r="O3632" t="str">
            <v>Ivan Jorge Ferreira Begnis</v>
          </cell>
          <cell r="P3632" t="str">
            <v>51 9802 1203</v>
          </cell>
          <cell r="R3632" t="str">
            <v>BEBIDAS</v>
          </cell>
          <cell r="V3632" t="str">
            <v>Arroio das Pedras</v>
          </cell>
          <cell r="W3632" t="str">
            <v>98.640-000</v>
          </cell>
          <cell r="X3632" t="str">
            <v>CONVENCIONAL</v>
          </cell>
        </row>
        <row r="3633">
          <cell r="C3633" t="str">
            <v>20.029/11</v>
          </cell>
          <cell r="D3633" t="str">
            <v>MÁRCIO SCHNEIDER E SILVA</v>
          </cell>
          <cell r="E3633" t="str">
            <v>RIO PARDO</v>
          </cell>
          <cell r="F3633" t="str">
            <v>SOLEDADE</v>
          </cell>
          <cell r="G3633">
            <v>40563</v>
          </cell>
          <cell r="H3633" t="str">
            <v>101.111.157.5</v>
          </cell>
          <cell r="I3633">
            <v>0</v>
          </cell>
          <cell r="K3633">
            <v>40563</v>
          </cell>
          <cell r="L3633" t="str">
            <v>QUEIJOS</v>
          </cell>
          <cell r="M3633" t="str">
            <v>BOVINOCULTURA DE LEITE</v>
          </cell>
          <cell r="O3633" t="str">
            <v>Márcio Schneider e Silva</v>
          </cell>
          <cell r="P3633" t="str">
            <v>51 9608 5255</v>
          </cell>
          <cell r="R3633" t="str">
            <v>ANIMAL</v>
          </cell>
          <cell r="V3633" t="str">
            <v>Cruz alta</v>
          </cell>
          <cell r="W3633" t="str">
            <v>98.640-000</v>
          </cell>
          <cell r="X3633" t="str">
            <v>CONVENCIONAL</v>
          </cell>
        </row>
        <row r="3634">
          <cell r="C3634" t="str">
            <v>20.030/11</v>
          </cell>
          <cell r="D3634" t="str">
            <v>ASSOCIAÇÃO AGROPECUÁRIO DO CORTADINHO</v>
          </cell>
          <cell r="E3634" t="str">
            <v>CANDELÁRIA</v>
          </cell>
          <cell r="F3634" t="str">
            <v>SOLEDADE</v>
          </cell>
          <cell r="G3634">
            <v>40598</v>
          </cell>
          <cell r="H3634" t="str">
            <v>021.100.893.1</v>
          </cell>
          <cell r="I3634">
            <v>0</v>
          </cell>
          <cell r="K3634">
            <v>40598</v>
          </cell>
          <cell r="L3634" t="str">
            <v>FARINHA DE MILHO</v>
          </cell>
          <cell r="M3634" t="str">
            <v>MILHO</v>
          </cell>
          <cell r="O3634" t="str">
            <v>Alvaro Armando Luett Johann</v>
          </cell>
          <cell r="P3634" t="str">
            <v>51 9701 8828 / 9832 8045</v>
          </cell>
          <cell r="R3634" t="str">
            <v>VEGETAL</v>
          </cell>
          <cell r="V3634" t="str">
            <v>Chapadão-Cortadinho</v>
          </cell>
          <cell r="W3634" t="str">
            <v>96.930-000</v>
          </cell>
          <cell r="X3634" t="str">
            <v>CONVENCIONAL</v>
          </cell>
        </row>
        <row r="3635">
          <cell r="C3635" t="str">
            <v>20.031/11</v>
          </cell>
          <cell r="D3635" t="str">
            <v>PAULO RICARDO GEWEHR</v>
          </cell>
          <cell r="E3635" t="str">
            <v>RIO PARDO</v>
          </cell>
          <cell r="F3635" t="str">
            <v>SOLEDADE</v>
          </cell>
          <cell r="G3635">
            <v>40598</v>
          </cell>
          <cell r="H3635" t="str">
            <v>101.107.496.3</v>
          </cell>
          <cell r="I3635">
            <v>0</v>
          </cell>
          <cell r="K3635">
            <v>40598</v>
          </cell>
          <cell r="L3635" t="str">
            <v>FRUTAS E SUCOS</v>
          </cell>
          <cell r="M3635" t="str">
            <v>FRUTICULTURA</v>
          </cell>
          <cell r="O3635" t="str">
            <v>Paulo Ricardo Gewehr</v>
          </cell>
          <cell r="P3635" t="str">
            <v>51 9702 2304</v>
          </cell>
          <cell r="R3635" t="str">
            <v>BEBIDAS/VEGETAL</v>
          </cell>
          <cell r="V3635" t="str">
            <v>João Rodrigues</v>
          </cell>
          <cell r="W3635" t="str">
            <v>98.640-000</v>
          </cell>
          <cell r="X3635" t="str">
            <v>CONVENCIONAL</v>
          </cell>
        </row>
        <row r="3636">
          <cell r="C3636" t="str">
            <v>20.032/11</v>
          </cell>
          <cell r="D3636" t="str">
            <v>POLPAS E SUCOS BARTZ</v>
          </cell>
          <cell r="E3636" t="str">
            <v>VERA CRUZ</v>
          </cell>
          <cell r="F3636" t="str">
            <v>SOLEDADE</v>
          </cell>
          <cell r="G3636">
            <v>40633</v>
          </cell>
          <cell r="H3636" t="str">
            <v>156.003.138.4</v>
          </cell>
          <cell r="I3636">
            <v>1</v>
          </cell>
          <cell r="J3636">
            <v>42346</v>
          </cell>
          <cell r="K3636">
            <v>45877</v>
          </cell>
          <cell r="L3636" t="str">
            <v>POLPAS CONGELADAS</v>
          </cell>
          <cell r="M3636" t="str">
            <v>FRUTICULTURA</v>
          </cell>
          <cell r="N3636" t="str">
            <v>DNILA 65/2025 SMDRMA</v>
          </cell>
          <cell r="O3636" t="str">
            <v>ALEXANDRE LUIZ BARTZ</v>
          </cell>
          <cell r="P3636" t="str">
            <v>51 99556 6593</v>
          </cell>
          <cell r="R3636" t="str">
            <v>BEBIDAS</v>
          </cell>
          <cell r="S3636" t="str">
            <v>MAPA</v>
          </cell>
          <cell r="U3636" t="str">
            <v>sucosbartz@hotmail.com</v>
          </cell>
          <cell r="V3636" t="str">
            <v>Linha Dona Josefa, S/N - Rural</v>
          </cell>
          <cell r="W3636" t="str">
            <v>96.880-000</v>
          </cell>
          <cell r="X3636" t="str">
            <v>CONVENCIONAL</v>
          </cell>
        </row>
        <row r="3637">
          <cell r="C3637" t="str">
            <v>20.033/11</v>
          </cell>
          <cell r="D3637" t="str">
            <v>OVOS COLONIAIS AVES FREY</v>
          </cell>
          <cell r="E3637" t="str">
            <v>VENÂNCIO AIRES</v>
          </cell>
          <cell r="F3637" t="str">
            <v>SOLEDADE</v>
          </cell>
          <cell r="G3637">
            <v>40737</v>
          </cell>
          <cell r="H3637" t="str">
            <v>155.109.745.9</v>
          </cell>
          <cell r="I3637">
            <v>1</v>
          </cell>
          <cell r="J3637">
            <v>43237</v>
          </cell>
          <cell r="K3637">
            <v>43237</v>
          </cell>
          <cell r="L3637" t="str">
            <v>OVOS</v>
          </cell>
          <cell r="M3637" t="str">
            <v>AVICULTURA DE POSTURA</v>
          </cell>
          <cell r="O3637" t="str">
            <v>Sergio Frey</v>
          </cell>
          <cell r="Q3637" t="str">
            <v>51 3741 6918</v>
          </cell>
          <cell r="R3637" t="str">
            <v>ANIMAL</v>
          </cell>
          <cell r="V3637" t="str">
            <v>Grão Pará/17 de julho</v>
          </cell>
          <cell r="W3637" t="str">
            <v>95.800-000</v>
          </cell>
          <cell r="X3637" t="str">
            <v>CONVENCIONAL</v>
          </cell>
        </row>
        <row r="3638">
          <cell r="C3638" t="str">
            <v>20.034/11</v>
          </cell>
          <cell r="D3638" t="str">
            <v>ALEXANDRE SEBALDO KURTZ</v>
          </cell>
          <cell r="E3638" t="str">
            <v>SANTA CRUZ DO SUL</v>
          </cell>
          <cell r="F3638" t="str">
            <v>SOLEDADE</v>
          </cell>
          <cell r="G3638">
            <v>40795</v>
          </cell>
          <cell r="H3638" t="str">
            <v>108.118.331.1</v>
          </cell>
          <cell r="I3638">
            <v>0</v>
          </cell>
          <cell r="K3638">
            <v>40795</v>
          </cell>
          <cell r="L3638" t="str">
            <v>CONSERVAS VEGETAIS</v>
          </cell>
          <cell r="M3638" t="str">
            <v>HORTICULTURA</v>
          </cell>
          <cell r="O3638" t="str">
            <v>Alexandre Sebaldo Kurtz</v>
          </cell>
          <cell r="P3638" t="str">
            <v>51 9707 5173</v>
          </cell>
          <cell r="R3638" t="str">
            <v>VEGETAL</v>
          </cell>
          <cell r="V3638" t="str">
            <v>Linha Nova</v>
          </cell>
          <cell r="W3638" t="str">
            <v>96.800-000</v>
          </cell>
          <cell r="X3638" t="str">
            <v>CONVENCIONAL</v>
          </cell>
        </row>
        <row r="3639">
          <cell r="C3639" t="str">
            <v>20.035/11</v>
          </cell>
          <cell r="D3639" t="str">
            <v>WALDOMIRO JOSÉ SCHUSTER</v>
          </cell>
          <cell r="E3639" t="str">
            <v>SANTA CRUZ DO SUL</v>
          </cell>
          <cell r="F3639" t="str">
            <v>SOLEDADE</v>
          </cell>
          <cell r="G3639">
            <v>40822</v>
          </cell>
          <cell r="H3639" t="str">
            <v>108.105.842.8</v>
          </cell>
          <cell r="I3639">
            <v>0</v>
          </cell>
          <cell r="K3639">
            <v>40704</v>
          </cell>
          <cell r="L3639" t="str">
            <v>BENEFICIAMENTO DE ARROZ</v>
          </cell>
          <cell r="M3639" t="str">
            <v>ARROZ</v>
          </cell>
          <cell r="O3639" t="str">
            <v>Waldomiro José Schuster</v>
          </cell>
          <cell r="P3639" t="str">
            <v>51 3787 1487</v>
          </cell>
          <cell r="R3639" t="str">
            <v>VEGETAL</v>
          </cell>
          <cell r="V3639" t="str">
            <v>Linha Seival</v>
          </cell>
          <cell r="W3639" t="str">
            <v>96.800-000</v>
          </cell>
          <cell r="X3639" t="str">
            <v>CONVENCIONAL</v>
          </cell>
        </row>
        <row r="3640">
          <cell r="C3640" t="str">
            <v>20.036/12</v>
          </cell>
          <cell r="D3640" t="str">
            <v>MARIA GORETI OGLIARI</v>
          </cell>
          <cell r="E3640" t="str">
            <v>BOQUEIRÃO DO LEÃO</v>
          </cell>
          <cell r="F3640" t="str">
            <v>SOLEDADE</v>
          </cell>
          <cell r="G3640">
            <v>40938</v>
          </cell>
          <cell r="H3640" t="str">
            <v>235.100.151.9</v>
          </cell>
          <cell r="I3640">
            <v>0</v>
          </cell>
          <cell r="K3640">
            <v>40938</v>
          </cell>
          <cell r="L3640" t="str">
            <v>OVOS</v>
          </cell>
          <cell r="M3640" t="str">
            <v>AVICULTURA DE POSTURA</v>
          </cell>
          <cell r="O3640" t="str">
            <v>Maria Goreti Ogliari</v>
          </cell>
          <cell r="R3640" t="str">
            <v>ANIMAL</v>
          </cell>
          <cell r="V3640" t="str">
            <v>Sinimbuzinho</v>
          </cell>
          <cell r="X3640" t="str">
            <v>CONVENCIONAL</v>
          </cell>
        </row>
        <row r="3641">
          <cell r="C3641" t="str">
            <v>20.037/12</v>
          </cell>
          <cell r="D3641" t="str">
            <v>PANIFICADOS FAMÍLIA SEHNEM</v>
          </cell>
          <cell r="E3641" t="str">
            <v>SANTA CRUZ DO SUL</v>
          </cell>
          <cell r="F3641" t="str">
            <v>SOLEDADE</v>
          </cell>
          <cell r="G3641">
            <v>40938</v>
          </cell>
          <cell r="H3641" t="str">
            <v>108.124.289.0</v>
          </cell>
          <cell r="I3641">
            <v>1</v>
          </cell>
          <cell r="J3641">
            <v>45194</v>
          </cell>
          <cell r="K3641" t="str">
            <v>25/09/2023</v>
          </cell>
          <cell r="L3641" t="str">
            <v>PANIFICADOS</v>
          </cell>
          <cell r="M3641" t="str">
            <v>TRIGO</v>
          </cell>
          <cell r="N3641" t="str">
            <v>Declaração de enquadramento ambiental 2023</v>
          </cell>
          <cell r="O3641" t="str">
            <v>André Eduardo Sehnem</v>
          </cell>
          <cell r="P3641" t="str">
            <v>51 99865 1610</v>
          </cell>
          <cell r="R3641" t="str">
            <v>VEGETAL</v>
          </cell>
          <cell r="S3641" t="str">
            <v>VIGILÂNCIA SANITÁRIA</v>
          </cell>
          <cell r="V3641" t="str">
            <v>Linha Cerro Alegre, s/nº - Interior</v>
          </cell>
          <cell r="W3641" t="str">
            <v>96.800-000</v>
          </cell>
          <cell r="X3641" t="str">
            <v>CONVENCIONAL</v>
          </cell>
        </row>
        <row r="3642">
          <cell r="C3642" t="str">
            <v>20.038/12</v>
          </cell>
          <cell r="D3642" t="str">
            <v>LUCIA LIANE ETGES SCHUSTER</v>
          </cell>
          <cell r="E3642" t="str">
            <v>SANTA CRUZ DO SUL</v>
          </cell>
          <cell r="F3642" t="str">
            <v>SOLEDADE</v>
          </cell>
          <cell r="G3642">
            <v>40940</v>
          </cell>
          <cell r="H3642" t="str">
            <v>108.105.842.8</v>
          </cell>
          <cell r="I3642">
            <v>0</v>
          </cell>
          <cell r="K3642">
            <v>41677</v>
          </cell>
          <cell r="L3642" t="str">
            <v>FARINÁCEOS</v>
          </cell>
          <cell r="M3642" t="str">
            <v>TRIGO E MILHO</v>
          </cell>
          <cell r="O3642" t="str">
            <v>Lucia Liane Etges Schuster</v>
          </cell>
          <cell r="Q3642" t="str">
            <v>51 3787 1487</v>
          </cell>
          <cell r="R3642" t="str">
            <v>VEGETAL</v>
          </cell>
          <cell r="V3642" t="str">
            <v>Linha Seival</v>
          </cell>
          <cell r="W3642" t="str">
            <v>96.800-000</v>
          </cell>
          <cell r="X3642" t="str">
            <v>CONVENCIONAL</v>
          </cell>
        </row>
        <row r="3643">
          <cell r="C3643" t="str">
            <v>20.039/12</v>
          </cell>
          <cell r="D3643" t="str">
            <v>SCHNEIDER</v>
          </cell>
          <cell r="E3643" t="str">
            <v>ARROIO DO TIGRE</v>
          </cell>
          <cell r="F3643" t="str">
            <v>SOLEDADE</v>
          </cell>
          <cell r="G3643">
            <v>40996</v>
          </cell>
          <cell r="H3643" t="str">
            <v>168.103.849.5</v>
          </cell>
          <cell r="I3643">
            <v>1</v>
          </cell>
          <cell r="J3643">
            <v>41361</v>
          </cell>
          <cell r="K3643">
            <v>44359</v>
          </cell>
          <cell r="L3643" t="str">
            <v>MANDIOCA DESCASCADA</v>
          </cell>
          <cell r="M3643" t="str">
            <v>MANDIOCA</v>
          </cell>
          <cell r="N3643" t="str">
            <v>DNILA Nº 06/2020 - DEMA-AT</v>
          </cell>
          <cell r="O3643" t="str">
            <v>Janete Toebe Schneider</v>
          </cell>
          <cell r="P3643" t="str">
            <v>51 99782 6723 / 99777 0881</v>
          </cell>
          <cell r="R3643" t="str">
            <v>VEGETAL</v>
          </cell>
          <cell r="S3643" t="str">
            <v>VIGILÂNCIA SANITÁRIA</v>
          </cell>
          <cell r="U3643" t="str">
            <v>jani-rafaela@hotmail.com</v>
          </cell>
          <cell r="V3643" t="str">
            <v>Linha Santa Cruz, s/nº - Interior</v>
          </cell>
          <cell r="W3643" t="str">
            <v>96.950-000</v>
          </cell>
          <cell r="X3643" t="str">
            <v>CONVENCIONAL</v>
          </cell>
        </row>
        <row r="3644">
          <cell r="C3644" t="str">
            <v>20.040/12</v>
          </cell>
          <cell r="D3644" t="str">
            <v>GRANJA AVÍCOLA HENCHEN</v>
          </cell>
          <cell r="E3644" t="str">
            <v>ARROIO DO TIGRE</v>
          </cell>
          <cell r="G3644">
            <v>40982</v>
          </cell>
          <cell r="H3644" t="str">
            <v>168.105.101.7</v>
          </cell>
          <cell r="I3644">
            <v>0</v>
          </cell>
          <cell r="J3644">
            <v>41453</v>
          </cell>
          <cell r="K3644" t="str">
            <v>DESC</v>
          </cell>
          <cell r="L3644" t="str">
            <v>OVOS</v>
          </cell>
          <cell r="M3644" t="str">
            <v>AVICULTURA DE POSTURA</v>
          </cell>
          <cell r="O3644" t="str">
            <v>Natalino Henchen</v>
          </cell>
          <cell r="R3644" t="str">
            <v>ANIMAL</v>
          </cell>
          <cell r="S3644" t="str">
            <v>SIM</v>
          </cell>
          <cell r="V3644" t="str">
            <v>Sítio Baixo</v>
          </cell>
          <cell r="W3644" t="str">
            <v>96.950-000</v>
          </cell>
          <cell r="X3644" t="str">
            <v>CONVENCIONAL</v>
          </cell>
        </row>
        <row r="3645">
          <cell r="C3645" t="str">
            <v>20.041/12</v>
          </cell>
          <cell r="D3645" t="str">
            <v>CONSERVAS CECÍLIA</v>
          </cell>
          <cell r="E3645" t="str">
            <v>VENÂNCIO AIRES</v>
          </cell>
          <cell r="F3645" t="str">
            <v>SOLEDADE</v>
          </cell>
          <cell r="G3645">
            <v>41089</v>
          </cell>
          <cell r="H3645" t="str">
            <v>155.118.812.8</v>
          </cell>
          <cell r="I3645">
            <v>1</v>
          </cell>
          <cell r="J3645">
            <v>41100</v>
          </cell>
          <cell r="K3645">
            <v>41189</v>
          </cell>
          <cell r="L3645" t="str">
            <v>CONSERVAS VEGETAIS</v>
          </cell>
          <cell r="M3645" t="str">
            <v>PEPINO, BETERRABA, RABANETE E VAGEM</v>
          </cell>
          <cell r="O3645" t="str">
            <v>Leane Adeli Horn</v>
          </cell>
          <cell r="P3645" t="str">
            <v>51 9657 1113</v>
          </cell>
          <cell r="R3645" t="str">
            <v>VEGETAL</v>
          </cell>
          <cell r="S3645" t="str">
            <v>VIGILÂNCIA SANITÁRIA</v>
          </cell>
          <cell r="V3645" t="str">
            <v>Linha Cecília-Vila Santa Emília</v>
          </cell>
          <cell r="W3645" t="str">
            <v>95.800-000</v>
          </cell>
          <cell r="X3645" t="str">
            <v>CONVENCIONAL</v>
          </cell>
        </row>
        <row r="3646">
          <cell r="C3646" t="str">
            <v>20.042/12</v>
          </cell>
          <cell r="D3646" t="str">
            <v>MEL MULTIFLOR AVA - LUCIANO QUINTANA CARVALHO</v>
          </cell>
          <cell r="E3646" t="str">
            <v>VENÂNCIO AIRES</v>
          </cell>
          <cell r="F3646" t="str">
            <v>SOLEDADE</v>
          </cell>
          <cell r="G3646">
            <v>41089</v>
          </cell>
          <cell r="H3646" t="str">
            <v>155.116.501.2</v>
          </cell>
          <cell r="I3646">
            <v>1</v>
          </cell>
          <cell r="J3646">
            <v>42731</v>
          </cell>
          <cell r="K3646">
            <v>44621</v>
          </cell>
          <cell r="L3646" t="str">
            <v>MEL</v>
          </cell>
          <cell r="M3646" t="str">
            <v>APICULTURA</v>
          </cell>
          <cell r="N3646" t="str">
            <v>Declaração de Isenção n°050/2021 - SL/SEMMA</v>
          </cell>
          <cell r="O3646" t="str">
            <v>Luciano Quintana Carvalho</v>
          </cell>
          <cell r="P3646" t="str">
            <v>51 99131 5768</v>
          </cell>
          <cell r="R3646" t="str">
            <v>ANIMAL</v>
          </cell>
          <cell r="S3646" t="str">
            <v>SIM</v>
          </cell>
          <cell r="T3646" t="str">
            <v>SUSAF-RS</v>
          </cell>
          <cell r="U3646" t="str">
            <v>lucianoquintanaabelha@gmail.com</v>
          </cell>
          <cell r="V3646" t="str">
            <v>Linha Canto do Cedro S/N - 1º Distrito-sede</v>
          </cell>
          <cell r="W3646" t="str">
            <v>95.800-000</v>
          </cell>
          <cell r="X3646" t="str">
            <v>EM TRANSIÇÃO AGROECOLÓGICA</v>
          </cell>
        </row>
        <row r="3647">
          <cell r="C3647" t="str">
            <v>20.043/12</v>
          </cell>
          <cell r="D3647" t="str">
            <v>CONSERVAS SÃO JOÃO</v>
          </cell>
          <cell r="E3647" t="str">
            <v>VENÂNCIO AIRES</v>
          </cell>
          <cell r="F3647" t="str">
            <v>SOLEDADE</v>
          </cell>
          <cell r="G3647">
            <v>41089</v>
          </cell>
          <cell r="H3647" t="str">
            <v>155.105.683.3</v>
          </cell>
          <cell r="I3647">
            <v>1</v>
          </cell>
          <cell r="J3647">
            <v>41864</v>
          </cell>
          <cell r="K3647">
            <v>41864</v>
          </cell>
          <cell r="L3647" t="str">
            <v>HORTÍCOLAS</v>
          </cell>
          <cell r="M3647" t="str">
            <v>PEPINO, VAGEM, BETERRABA E MINI-MILHO</v>
          </cell>
          <cell r="O3647" t="str">
            <v>José Romeu Schons</v>
          </cell>
          <cell r="P3647" t="str">
            <v>51 8182 3555</v>
          </cell>
          <cell r="R3647" t="str">
            <v>VEGETAL</v>
          </cell>
          <cell r="S3647" t="str">
            <v>VIGILÂNCIA SANITÁRIA</v>
          </cell>
          <cell r="U3647" t="str">
            <v>conservassaojoao@yahoo.com.br</v>
          </cell>
          <cell r="V3647" t="str">
            <v xml:space="preserve">Vila Estancia Nova </v>
          </cell>
          <cell r="W3647" t="str">
            <v>95.800-000</v>
          </cell>
          <cell r="X3647" t="str">
            <v>CONVENCIONAL</v>
          </cell>
        </row>
        <row r="3648">
          <cell r="C3648" t="str">
            <v>20.044/12</v>
          </cell>
          <cell r="D3648" t="str">
            <v>CASA DO MEL SCHWENDLER</v>
          </cell>
          <cell r="E3648" t="str">
            <v>VENÂNCIO AIRES</v>
          </cell>
          <cell r="F3648" t="str">
            <v>SOLEDADE</v>
          </cell>
          <cell r="G3648">
            <v>41089</v>
          </cell>
          <cell r="H3648" t="str">
            <v>155.112.780.3</v>
          </cell>
          <cell r="I3648">
            <v>1</v>
          </cell>
          <cell r="J3648">
            <v>41183</v>
          </cell>
          <cell r="K3648" t="str">
            <v>30/06/2025</v>
          </cell>
          <cell r="L3648" t="str">
            <v>MEL</v>
          </cell>
          <cell r="M3648" t="str">
            <v>APICULTURA</v>
          </cell>
          <cell r="N3648" t="str">
            <v>Declaração de Enquadramento Ambiental (25/06/2025)</v>
          </cell>
          <cell r="O3648" t="str">
            <v>Edson Ricardo Schwendler</v>
          </cell>
          <cell r="P3648" t="str">
            <v>51 99692 7503 / 99875 1696 / 99898 0747</v>
          </cell>
          <cell r="R3648" t="str">
            <v>ANIMAL</v>
          </cell>
          <cell r="S3648" t="str">
            <v>SIM</v>
          </cell>
          <cell r="T3648" t="str">
            <v>SUSAF-RS</v>
          </cell>
          <cell r="U3648" t="str">
            <v>edsoncoelho22@yahoo.com.br</v>
          </cell>
          <cell r="V3648" t="str">
            <v>Linha Olavo Bilac, s/nº - Vila Santa Emília</v>
          </cell>
          <cell r="W3648" t="str">
            <v>95.800-000</v>
          </cell>
          <cell r="X3648" t="str">
            <v>EM CONVERSÃO ORGÂNICA</v>
          </cell>
        </row>
        <row r="3649">
          <cell r="C3649" t="str">
            <v>20.045/12</v>
          </cell>
          <cell r="D3649" t="str">
            <v>AGRO LEITE</v>
          </cell>
          <cell r="E3649" t="str">
            <v>VENÂNCIO AIRES</v>
          </cell>
          <cell r="F3649" t="str">
            <v>SOLEDADE</v>
          </cell>
          <cell r="G3649">
            <v>41089</v>
          </cell>
          <cell r="H3649" t="str">
            <v>155.110659.8</v>
          </cell>
          <cell r="I3649">
            <v>1</v>
          </cell>
          <cell r="J3649">
            <v>41100</v>
          </cell>
          <cell r="K3649">
            <v>44820</v>
          </cell>
          <cell r="L3649" t="str">
            <v>LEITE, QUEIJO, NATA</v>
          </cell>
          <cell r="M3649" t="str">
            <v>BOVINOCULTURA DE LEITE</v>
          </cell>
          <cell r="N3649" t="str">
            <v>DILA MUN 041/2019</v>
          </cell>
          <cell r="O3649" t="str">
            <v>Elígio Angnes</v>
          </cell>
          <cell r="P3649" t="str">
            <v xml:space="preserve">51 99815 1980 </v>
          </cell>
          <cell r="Q3649" t="str">
            <v>51 3793 2744</v>
          </cell>
          <cell r="R3649" t="str">
            <v>ANIMAL</v>
          </cell>
          <cell r="S3649" t="str">
            <v>SIM</v>
          </cell>
          <cell r="V3649" t="str">
            <v>Linha 17 de Junho, S/N - Vila Santa Emília</v>
          </cell>
          <cell r="W3649" t="str">
            <v>95.800-000</v>
          </cell>
          <cell r="X3649" t="str">
            <v>CONVENCIONAL</v>
          </cell>
        </row>
        <row r="3650">
          <cell r="C3650" t="str">
            <v>20.046/12</v>
          </cell>
          <cell r="D3650" t="str">
            <v>BOLACHAS CASEIRAS PALANQUE</v>
          </cell>
          <cell r="E3650" t="str">
            <v>VENÂNCIO AIRES</v>
          </cell>
          <cell r="G3650">
            <v>41101</v>
          </cell>
          <cell r="H3650" t="str">
            <v>155.113.218.1</v>
          </cell>
          <cell r="I3650">
            <v>0</v>
          </cell>
          <cell r="J3650">
            <v>41101</v>
          </cell>
          <cell r="K3650" t="str">
            <v>DESC</v>
          </cell>
          <cell r="L3650" t="str">
            <v>PANIFICADOS</v>
          </cell>
          <cell r="M3650" t="str">
            <v>TRIGO E MILHO</v>
          </cell>
          <cell r="O3650" t="str">
            <v>Rosane Maria de Brito Lenz</v>
          </cell>
          <cell r="P3650" t="str">
            <v>51 9848 0473 / 9241 6332</v>
          </cell>
          <cell r="Q3650" t="str">
            <v>51 3749 2000</v>
          </cell>
          <cell r="R3650" t="str">
            <v>VEGETAL</v>
          </cell>
          <cell r="S3650" t="str">
            <v>VIGILÂNCIA SANITÁRIA</v>
          </cell>
          <cell r="V3650" t="str">
            <v>Vila Palanque</v>
          </cell>
          <cell r="W3650" t="str">
            <v>95.800-000</v>
          </cell>
          <cell r="X3650" t="str">
            <v>CONVENCIONAL</v>
          </cell>
        </row>
        <row r="3651">
          <cell r="C3651" t="str">
            <v>20.047/12</v>
          </cell>
          <cell r="D3651" t="str">
            <v>AVOCADO - ÓLEO DE ABACATE</v>
          </cell>
          <cell r="E3651" t="str">
            <v>VENÂNCIO AIRES</v>
          </cell>
          <cell r="G3651">
            <v>41102</v>
          </cell>
          <cell r="H3651" t="str">
            <v>155.117.305.8</v>
          </cell>
          <cell r="I3651">
            <v>0</v>
          </cell>
          <cell r="J3651">
            <v>41138</v>
          </cell>
          <cell r="K3651" t="str">
            <v>DESC</v>
          </cell>
          <cell r="L3651" t="str">
            <v>ÓLEO DE ABACATE</v>
          </cell>
          <cell r="M3651" t="str">
            <v>FRUTICULTURA</v>
          </cell>
          <cell r="O3651" t="str">
            <v>Larri Paulo Kist</v>
          </cell>
          <cell r="P3651" t="str">
            <v>51 9946 3644</v>
          </cell>
          <cell r="Q3651" t="str">
            <v>51 3505 0252 / 3741 7521</v>
          </cell>
          <cell r="R3651" t="str">
            <v>VEGETAL</v>
          </cell>
          <cell r="S3651" t="str">
            <v>VIGILÂNCIA SANITÁRIA</v>
          </cell>
          <cell r="U3651" t="str">
            <v>avocadobr@ibest.com.br</v>
          </cell>
          <cell r="V3651" t="str">
            <v>Linha Cecília-Vila Santa Emília</v>
          </cell>
          <cell r="W3651" t="str">
            <v>95.800-000</v>
          </cell>
          <cell r="X3651" t="str">
            <v>CONVENCIONAL</v>
          </cell>
        </row>
        <row r="3652">
          <cell r="C3652" t="str">
            <v>20.048/12</v>
          </cell>
          <cell r="D3652" t="str">
            <v>BOLACHAS CASEIRAS TIA LECI</v>
          </cell>
          <cell r="E3652" t="str">
            <v>VENÂNCIO AIRES</v>
          </cell>
          <cell r="F3652" t="str">
            <v>SOLEDADE</v>
          </cell>
          <cell r="G3652">
            <v>41102</v>
          </cell>
          <cell r="H3652" t="str">
            <v>155.118.413.0</v>
          </cell>
          <cell r="I3652">
            <v>1</v>
          </cell>
          <cell r="J3652">
            <v>41256</v>
          </cell>
          <cell r="K3652">
            <v>45135</v>
          </cell>
          <cell r="L3652" t="str">
            <v>PANIFICADOS - BOLACHAS, CUCAS, BOLOS; GELEIAS E DOCES</v>
          </cell>
          <cell r="M3652" t="str">
            <v>TRIGO, MILHO, HORTALIÇAS, FRUTAS, ABÓBORA E LEITE</v>
          </cell>
          <cell r="N3652" t="str">
            <v>DI 019/2019 SL/SEMMA</v>
          </cell>
          <cell r="O3652" t="str">
            <v>LISIANE INÊS BECKER</v>
          </cell>
          <cell r="P3652" t="str">
            <v>51 99545 1102</v>
          </cell>
          <cell r="R3652" t="str">
            <v>VEGETAL</v>
          </cell>
          <cell r="S3652" t="str">
            <v>VIGILÂNCIA SANITÁRIA</v>
          </cell>
          <cell r="U3652" t="str">
            <v>biscoitostialeci@gmail.com</v>
          </cell>
          <cell r="V3652" t="str">
            <v>Linha Maria Madalena, S/N - Vila Deodoro</v>
          </cell>
          <cell r="W3652" t="str">
            <v>95.800-000</v>
          </cell>
          <cell r="X3652" t="str">
            <v>CONVENCIONAL</v>
          </cell>
        </row>
        <row r="3653">
          <cell r="C3653" t="str">
            <v>20.049/12</v>
          </cell>
          <cell r="D3653" t="str">
            <v>CONSERVAS COUTINHO</v>
          </cell>
          <cell r="E3653" t="str">
            <v>VENÂNCIO AIRES</v>
          </cell>
          <cell r="F3653" t="str">
            <v>SOLEDADE</v>
          </cell>
          <cell r="G3653">
            <v>41102</v>
          </cell>
          <cell r="H3653" t="str">
            <v>155.116.788.0</v>
          </cell>
          <cell r="I3653">
            <v>1</v>
          </cell>
          <cell r="J3653">
            <v>41138</v>
          </cell>
          <cell r="K3653">
            <v>45240</v>
          </cell>
          <cell r="L3653" t="str">
            <v>CONSERVAS, COMPOTAS, GELEIAS E DOCES</v>
          </cell>
          <cell r="M3653" t="str">
            <v>HORTICULTURA</v>
          </cell>
          <cell r="N3653" t="str">
            <v>DILA nº 047/2021 - SL/SEMMA</v>
          </cell>
          <cell r="O3653" t="str">
            <v>Marilene Coutinho Mees</v>
          </cell>
          <cell r="P3653" t="str">
            <v>51 99620 1316</v>
          </cell>
          <cell r="Q3653" t="str">
            <v>51 3749 2000</v>
          </cell>
          <cell r="R3653" t="str">
            <v>VEGETAL</v>
          </cell>
          <cell r="S3653" t="str">
            <v>VIGILÂNCIA SANITÁRIA</v>
          </cell>
          <cell r="U3653" t="str">
            <v>marilenecoutinhomees@gmail.com</v>
          </cell>
          <cell r="V3653" t="str">
            <v>Vila Palanque, s/nº</v>
          </cell>
          <cell r="W3653" t="str">
            <v>95.800-000</v>
          </cell>
          <cell r="X3653" t="str">
            <v>EM CONVERSÃO ORGÂNICA</v>
          </cell>
        </row>
        <row r="3654">
          <cell r="C3654" t="str">
            <v>20.050/12</v>
          </cell>
          <cell r="D3654" t="str">
            <v>SOL SUL - JAIR BUTSKE</v>
          </cell>
          <cell r="E3654" t="str">
            <v>VALE DO SOL</v>
          </cell>
          <cell r="G3654">
            <v>41102</v>
          </cell>
          <cell r="H3654" t="str">
            <v>423.100.856.5</v>
          </cell>
          <cell r="I3654">
            <v>0</v>
          </cell>
          <cell r="K3654" t="str">
            <v>DESC</v>
          </cell>
          <cell r="L3654" t="str">
            <v>CONSERVAS</v>
          </cell>
          <cell r="M3654" t="str">
            <v>HORTICULTURA</v>
          </cell>
          <cell r="O3654" t="str">
            <v>Jair Butske</v>
          </cell>
          <cell r="P3654" t="str">
            <v>51 9832 5554</v>
          </cell>
          <cell r="R3654" t="str">
            <v>VEGETAL</v>
          </cell>
          <cell r="V3654" t="str">
            <v>Faxinal de Dentro</v>
          </cell>
          <cell r="W3654" t="str">
            <v>96.878-000</v>
          </cell>
          <cell r="X3654" t="str">
            <v>CONVENCIONAL</v>
          </cell>
        </row>
        <row r="3655">
          <cell r="C3655" t="str">
            <v>20.051/12</v>
          </cell>
          <cell r="D3655" t="str">
            <v>BOLACHAS CASEIRAS RUPPHENTAL</v>
          </cell>
          <cell r="E3655" t="str">
            <v>VENÂNCIO AIRES</v>
          </cell>
          <cell r="G3655">
            <v>41103</v>
          </cell>
          <cell r="H3655" t="str">
            <v>155.107.205.7</v>
          </cell>
          <cell r="I3655">
            <v>0</v>
          </cell>
          <cell r="K3655" t="str">
            <v>DESC</v>
          </cell>
          <cell r="L3655" t="str">
            <v>PANIFICADOS - BOLACHAS</v>
          </cell>
          <cell r="M3655" t="str">
            <v>TRIGO</v>
          </cell>
          <cell r="O3655" t="str">
            <v>Liane Ruppenthal</v>
          </cell>
          <cell r="P3655" t="str">
            <v>51 9736 2243</v>
          </cell>
          <cell r="Q3655" t="str">
            <v>51 3741 1474</v>
          </cell>
          <cell r="R3655" t="str">
            <v>VEGETAL</v>
          </cell>
          <cell r="V3655" t="str">
            <v>Centro Linha Brasil</v>
          </cell>
          <cell r="W3655" t="str">
            <v>95.800-000</v>
          </cell>
          <cell r="X3655" t="str">
            <v>CONVENCIONAL</v>
          </cell>
        </row>
        <row r="3656">
          <cell r="C3656" t="str">
            <v>20.052/12</v>
          </cell>
          <cell r="D3656" t="str">
            <v>CONSERVAS GUTERRES - AGROINDUSTRIA FAMILIAR GENI FALEIRO</v>
          </cell>
          <cell r="E3656" t="str">
            <v>VENÂNCIO AIRES</v>
          </cell>
          <cell r="F3656" t="str">
            <v>SOLEDADE</v>
          </cell>
          <cell r="G3656">
            <v>41103</v>
          </cell>
          <cell r="H3656" t="str">
            <v>155.102.046.4</v>
          </cell>
          <cell r="I3656">
            <v>1</v>
          </cell>
          <cell r="J3656">
            <v>41138</v>
          </cell>
          <cell r="K3656">
            <v>42937</v>
          </cell>
          <cell r="L3656" t="str">
            <v>CONSERVAS VEGETAIS</v>
          </cell>
          <cell r="M3656" t="str">
            <v>HORTICULTURA</v>
          </cell>
          <cell r="O3656" t="str">
            <v>Geni Faleiro</v>
          </cell>
          <cell r="P3656" t="str">
            <v>51 9313 7212</v>
          </cell>
          <cell r="Q3656" t="str">
            <v>51 3741 4433</v>
          </cell>
          <cell r="R3656" t="str">
            <v>VEGETAL</v>
          </cell>
          <cell r="S3656" t="str">
            <v>VIGILÂNCIA SANITÁRIA</v>
          </cell>
          <cell r="U3656" t="str">
            <v>conservassaojoao@yahoo.com.br</v>
          </cell>
          <cell r="V3656" t="str">
            <v>Linha Bela Vista</v>
          </cell>
          <cell r="W3656" t="str">
            <v>95.800-000</v>
          </cell>
          <cell r="X3656" t="str">
            <v>CONVENCIONAL</v>
          </cell>
        </row>
        <row r="3657">
          <cell r="C3657" t="str">
            <v>20.053/12</v>
          </cell>
          <cell r="D3657" t="str">
            <v>KOCH</v>
          </cell>
          <cell r="E3657" t="str">
            <v>VERA CRUZ</v>
          </cell>
          <cell r="F3657" t="str">
            <v>SOLEDADE</v>
          </cell>
          <cell r="G3657">
            <v>41120</v>
          </cell>
          <cell r="H3657" t="str">
            <v>156.002.832.4</v>
          </cell>
          <cell r="I3657">
            <v>1</v>
          </cell>
          <cell r="J3657">
            <v>41929</v>
          </cell>
          <cell r="K3657">
            <v>44511</v>
          </cell>
          <cell r="L3657" t="str">
            <v>MELADO, AÇÚCAR MASCAVO, RAPADURA, SCHIMIER</v>
          </cell>
          <cell r="M3657" t="str">
            <v>CANA-DE-AÇÚCAR</v>
          </cell>
          <cell r="N3657" t="str">
            <v>LO Mun nº 34/2017 DEMA/DL</v>
          </cell>
          <cell r="O3657" t="str">
            <v>TANIA GRACIELA KOCH HIRSCH</v>
          </cell>
          <cell r="P3657" t="str">
            <v>51 98544 1434 / 98042 5558</v>
          </cell>
          <cell r="R3657" t="str">
            <v>VEGETAL</v>
          </cell>
          <cell r="S3657" t="str">
            <v>VIGILÂNCIA SANITÁRIA</v>
          </cell>
          <cell r="U3657" t="str">
            <v>contato@agroindustriakoch.com.br</v>
          </cell>
          <cell r="V3657" t="str">
            <v xml:space="preserve">Linha Dona Josefa. s/nº - Área Rural </v>
          </cell>
          <cell r="W3657" t="str">
            <v>96.880-000</v>
          </cell>
          <cell r="X3657" t="str">
            <v>CONVENCIONAL</v>
          </cell>
        </row>
        <row r="3658">
          <cell r="C3658" t="str">
            <v>20.054/12</v>
          </cell>
          <cell r="D3658" t="str">
            <v>CASA DO MEL PEITER</v>
          </cell>
          <cell r="E3658" t="str">
            <v>ARROIO DO TIGRE</v>
          </cell>
          <cell r="F3658" t="str">
            <v>SOLEDADE</v>
          </cell>
          <cell r="G3658">
            <v>41136</v>
          </cell>
          <cell r="H3658" t="str">
            <v>168.103.287.0</v>
          </cell>
          <cell r="I3658">
            <v>1</v>
          </cell>
          <cell r="J3658">
            <v>41422</v>
          </cell>
          <cell r="K3658">
            <v>44530</v>
          </cell>
          <cell r="L3658" t="str">
            <v>MEL</v>
          </cell>
          <cell r="M3658" t="str">
            <v>APICULTURA</v>
          </cell>
          <cell r="N3658" t="str">
            <v>DNILA Nº 05/2020 - DEMA-AT</v>
          </cell>
          <cell r="O3658" t="str">
            <v>Laudiro Peiter</v>
          </cell>
          <cell r="P3658" t="str">
            <v>51 99881 4851 / 99812 7005</v>
          </cell>
          <cell r="R3658" t="str">
            <v>ANIMAL</v>
          </cell>
          <cell r="S3658" t="str">
            <v>SIM</v>
          </cell>
          <cell r="U3658" t="str">
            <v>casadomelpeiter@gmail.com</v>
          </cell>
          <cell r="V3658" t="str">
            <v>Linha Paleta/Vila Progresso</v>
          </cell>
          <cell r="W3658" t="str">
            <v>96.950-000</v>
          </cell>
          <cell r="X3658" t="str">
            <v>CONVENCIONAL</v>
          </cell>
        </row>
        <row r="3659">
          <cell r="C3659" t="str">
            <v>20.055/12</v>
          </cell>
          <cell r="D3659" t="str">
            <v>MÜLLER ALIMENTOS</v>
          </cell>
          <cell r="E3659" t="str">
            <v>VALE DO SOL</v>
          </cell>
          <cell r="F3659" t="str">
            <v>SOLEDADE</v>
          </cell>
          <cell r="G3659">
            <v>41141</v>
          </cell>
          <cell r="H3659" t="str">
            <v>423.000.701.8</v>
          </cell>
          <cell r="I3659">
            <v>1</v>
          </cell>
          <cell r="J3659">
            <v>41974</v>
          </cell>
          <cell r="K3659">
            <v>41651</v>
          </cell>
          <cell r="L3659" t="str">
            <v>SUCOS</v>
          </cell>
          <cell r="M3659" t="str">
            <v>LARANJA, BERGAMOTA, UVA, ABACAXI</v>
          </cell>
          <cell r="O3659" t="str">
            <v>Douglas Alberto Müller</v>
          </cell>
          <cell r="P3659" t="str">
            <v>51 8147 4578</v>
          </cell>
          <cell r="R3659" t="str">
            <v>BEBIDAS</v>
          </cell>
          <cell r="S3659" t="str">
            <v>VIGILÂNCIA SANITÁRIA</v>
          </cell>
          <cell r="V3659" t="str">
            <v>RST-287 Km 130,50,Faxinal de Dentro</v>
          </cell>
          <cell r="W3659" t="str">
            <v>96.930-000</v>
          </cell>
          <cell r="X3659" t="str">
            <v>CONVENCIONAL</v>
          </cell>
        </row>
        <row r="3660">
          <cell r="C3660" t="str">
            <v>20.056/12</v>
          </cell>
          <cell r="D3660" t="str">
            <v>FAMILIAR OVOS COLONIAIS GOLD</v>
          </cell>
          <cell r="E3660" t="str">
            <v>VENÂNCIO AIRES</v>
          </cell>
          <cell r="F3660" t="str">
            <v>SOLEDADE</v>
          </cell>
          <cell r="G3660">
            <v>41199</v>
          </cell>
          <cell r="H3660" t="str">
            <v>155.115.566.1</v>
          </cell>
          <cell r="I3660">
            <v>1</v>
          </cell>
          <cell r="J3660">
            <v>43237</v>
          </cell>
          <cell r="K3660">
            <v>43237</v>
          </cell>
          <cell r="L3660" t="str">
            <v>OVOS</v>
          </cell>
          <cell r="M3660" t="str">
            <v>AVICULTURA DE POSTURA</v>
          </cell>
          <cell r="N3660" t="str">
            <v>?</v>
          </cell>
          <cell r="O3660" t="str">
            <v>Eduardo Luis Kauffmann</v>
          </cell>
          <cell r="P3660" t="str">
            <v>51 9695 0325 / 8173 4366</v>
          </cell>
          <cell r="R3660" t="str">
            <v>ANIMAL</v>
          </cell>
          <cell r="S3660" t="str">
            <v>SIM</v>
          </cell>
          <cell r="T3660" t="str">
            <v>SUSAF-RS</v>
          </cell>
          <cell r="V3660" t="str">
            <v>Vila Arlindo</v>
          </cell>
          <cell r="W3660" t="str">
            <v>95.800-000</v>
          </cell>
          <cell r="X3660" t="str">
            <v>ORGÂNICO CERTIFICADO</v>
          </cell>
        </row>
        <row r="3661">
          <cell r="C3661" t="str">
            <v>20.057/12</v>
          </cell>
          <cell r="D3661" t="str">
            <v>MELADO ORGÂNICO WEBER</v>
          </cell>
          <cell r="E3661" t="str">
            <v>VENÂNCIO AIRES</v>
          </cell>
          <cell r="F3661" t="str">
            <v>SOLEDADE</v>
          </cell>
          <cell r="G3661">
            <v>41205</v>
          </cell>
          <cell r="H3661" t="str">
            <v>155.107.615.0</v>
          </cell>
          <cell r="I3661">
            <v>1</v>
          </cell>
          <cell r="J3661">
            <v>41711</v>
          </cell>
          <cell r="K3661">
            <v>44649</v>
          </cell>
          <cell r="L3661" t="str">
            <v>MELADO, AÇÚCAR MASCAVO, RAPADURA</v>
          </cell>
          <cell r="M3661" t="str">
            <v>CANA-DE-AÇÚCAR</v>
          </cell>
          <cell r="N3661" t="str">
            <v>DILA Mun nº 046/2021 SL/SEMMA</v>
          </cell>
          <cell r="O3661" t="str">
            <v>Clécio Luiz Weber</v>
          </cell>
          <cell r="P3661" t="str">
            <v>51 99156 7341</v>
          </cell>
          <cell r="Q3661" t="str">
            <v>51 3784 4537</v>
          </cell>
          <cell r="R3661" t="str">
            <v>VEGETAL</v>
          </cell>
          <cell r="S3661" t="str">
            <v>VIGILÂNCIA SANITÁRIA</v>
          </cell>
          <cell r="U3661" t="str">
            <v>clecioluizweber@gmail.com</v>
          </cell>
          <cell r="V3661" t="str">
            <v xml:space="preserve">Linha São Luiz - Vila Santa Emília, s/nº </v>
          </cell>
          <cell r="W3661" t="str">
            <v>95.800-000</v>
          </cell>
          <cell r="X3661" t="str">
            <v xml:space="preserve">ORGÂNICO CERTIFICADO </v>
          </cell>
        </row>
        <row r="3662">
          <cell r="C3662" t="str">
            <v>20.058/12</v>
          </cell>
          <cell r="D3662" t="str">
            <v>FRIGORÍFICO E EMBUTIDOS BERGONCI</v>
          </cell>
          <cell r="E3662" t="str">
            <v>BOQUEIRÃO DO LEÃO</v>
          </cell>
          <cell r="F3662" t="str">
            <v>SOLEDADE</v>
          </cell>
          <cell r="G3662">
            <v>41218</v>
          </cell>
          <cell r="H3662" t="str">
            <v>253.000.612.6</v>
          </cell>
          <cell r="I3662">
            <v>1</v>
          </cell>
          <cell r="J3662">
            <v>41254</v>
          </cell>
          <cell r="K3662">
            <v>42109</v>
          </cell>
          <cell r="L3662" t="str">
            <v>CARNE SUÍNA, BOVINA E OVINA</v>
          </cell>
          <cell r="M3662" t="str">
            <v>BOVINOCULTURA DE CORTE, SUINOCULTURA E OVINOCULTURA</v>
          </cell>
          <cell r="O3662" t="str">
            <v>Angelo Bergonci</v>
          </cell>
          <cell r="P3662" t="str">
            <v>51 9230 8739 / 9348 3456</v>
          </cell>
          <cell r="R3662" t="str">
            <v>ANIMAL</v>
          </cell>
          <cell r="S3662" t="str">
            <v>SIM</v>
          </cell>
          <cell r="V3662" t="str">
            <v>Av. Maurício Cardoso, 755, Vila Nova</v>
          </cell>
          <cell r="W3662" t="str">
            <v>95.920-000</v>
          </cell>
          <cell r="X3662" t="str">
            <v>CONVENCIONAL</v>
          </cell>
        </row>
        <row r="3663">
          <cell r="C3663" t="str">
            <v>20.059/12</v>
          </cell>
          <cell r="D3663" t="str">
            <v>MEL DA VÁRZEA</v>
          </cell>
          <cell r="E3663" t="str">
            <v>LAGOA BONITA DO SUL</v>
          </cell>
          <cell r="F3663" t="str">
            <v>SOLEDADE</v>
          </cell>
          <cell r="G3663">
            <v>41218</v>
          </cell>
          <cell r="H3663" t="str">
            <v>483.100.928.7</v>
          </cell>
          <cell r="I3663">
            <v>0</v>
          </cell>
          <cell r="K3663">
            <v>41040</v>
          </cell>
          <cell r="L3663" t="str">
            <v>MEL</v>
          </cell>
          <cell r="M3663" t="str">
            <v>APICULTURA</v>
          </cell>
          <cell r="O3663" t="str">
            <v>Maria Denise Rodrigues</v>
          </cell>
          <cell r="P3663" t="str">
            <v>51 9849 7405 / 8485 6020</v>
          </cell>
          <cell r="R3663" t="str">
            <v>ANIMAL</v>
          </cell>
          <cell r="V3663" t="str">
            <v>Linha Condutor</v>
          </cell>
          <cell r="W3663" t="str">
            <v>96.920-000</v>
          </cell>
          <cell r="X3663" t="str">
            <v>CONVENCIONAL</v>
          </cell>
        </row>
        <row r="3664">
          <cell r="C3664" t="str">
            <v>20.060/12</v>
          </cell>
          <cell r="D3664" t="str">
            <v>SANTA ISABEL</v>
          </cell>
          <cell r="E3664" t="str">
            <v>IBARAMA</v>
          </cell>
          <cell r="F3664" t="str">
            <v>SOLEDADE</v>
          </cell>
          <cell r="G3664">
            <v>41221</v>
          </cell>
          <cell r="H3664" t="str">
            <v>279.100.359.7</v>
          </cell>
          <cell r="I3664">
            <v>1</v>
          </cell>
          <cell r="J3664">
            <v>41698</v>
          </cell>
          <cell r="K3664">
            <v>44896</v>
          </cell>
          <cell r="L3664" t="str">
            <v>PANIFICADOS</v>
          </cell>
          <cell r="M3664" t="str">
            <v>TRIGO E MILHO</v>
          </cell>
          <cell r="N3664" t="str">
            <v>DAANI N° 067/2019  - PEAF DACA</v>
          </cell>
          <cell r="O3664" t="str">
            <v>Adriana Barichello Cassol</v>
          </cell>
          <cell r="P3664" t="str">
            <v>51 99559 5586</v>
          </cell>
          <cell r="R3664" t="str">
            <v>VEGETAL</v>
          </cell>
          <cell r="S3664" t="str">
            <v>VIGILÂNCIA SANITÁRIA</v>
          </cell>
          <cell r="V3664" t="str">
            <v>Oratório Santa Lúcia, s/nº - Interior</v>
          </cell>
          <cell r="W3664" t="str">
            <v>96.925-000</v>
          </cell>
          <cell r="X3664" t="str">
            <v>CONVENCIONAL</v>
          </cell>
        </row>
        <row r="3665">
          <cell r="C3665" t="str">
            <v>20.061/12</v>
          </cell>
          <cell r="D3665" t="str">
            <v>ARBUGERI</v>
          </cell>
          <cell r="E3665" t="str">
            <v>IBARAMA</v>
          </cell>
          <cell r="F3665" t="str">
            <v>SOLEDADE</v>
          </cell>
          <cell r="G3665">
            <v>41221</v>
          </cell>
          <cell r="H3665" t="str">
            <v>279.103.456.5</v>
          </cell>
          <cell r="I3665">
            <v>1</v>
          </cell>
          <cell r="J3665">
            <v>43441</v>
          </cell>
          <cell r="K3665">
            <v>43293</v>
          </cell>
          <cell r="L3665" t="str">
            <v>MELADO, AÇÚCAR MASCAVO, RAPADURA</v>
          </cell>
          <cell r="M3665" t="str">
            <v>CANA-DE-AÇÚCAR</v>
          </cell>
          <cell r="N3665" t="str">
            <v>Declaração de isenção de licenciamento ambiental Nº 015/2020 - SMAMA</v>
          </cell>
          <cell r="O3665" t="str">
            <v>Jessica Arbugeri</v>
          </cell>
          <cell r="P3665" t="str">
            <v>51 99642 8921</v>
          </cell>
          <cell r="R3665" t="str">
            <v>VEGETAL</v>
          </cell>
          <cell r="S3665" t="str">
            <v>VIGILÂNCIA SANITÁRIA</v>
          </cell>
          <cell r="V3665" t="str">
            <v>Linha São João -Castelo Branco</v>
          </cell>
          <cell r="W3665" t="str">
            <v>96.926-000</v>
          </cell>
          <cell r="X3665" t="str">
            <v>CONVENCIONAL</v>
          </cell>
        </row>
        <row r="3666">
          <cell r="C3666" t="str">
            <v>20.062/12</v>
          </cell>
          <cell r="D3666" t="str">
            <v>TIGRE</v>
          </cell>
          <cell r="E3666" t="str">
            <v>ARROIO DO TIGRE</v>
          </cell>
          <cell r="F3666" t="str">
            <v>SOLEDADE</v>
          </cell>
          <cell r="G3666">
            <v>41221</v>
          </cell>
          <cell r="H3666" t="str">
            <v>168.001.215.8</v>
          </cell>
          <cell r="I3666">
            <v>1</v>
          </cell>
          <cell r="J3666">
            <v>41698</v>
          </cell>
          <cell r="K3666">
            <v>44617</v>
          </cell>
          <cell r="L3666" t="str">
            <v>EMBUTIDOS, BANHA, TORRESMO, CORTES</v>
          </cell>
          <cell r="M3666" t="str">
            <v>SUINOCULTURA</v>
          </cell>
          <cell r="N3666" t="str">
            <v>LO Mun nº 004/2021</v>
          </cell>
          <cell r="O3666" t="str">
            <v>Carlos Eduardo Hermes</v>
          </cell>
          <cell r="P3666" t="str">
            <v>51 99725 9138 / 99593 2899</v>
          </cell>
          <cell r="Q3666" t="str">
            <v>51 3747 1654 / 3747 1140</v>
          </cell>
          <cell r="R3666" t="str">
            <v>ANIMAL</v>
          </cell>
          <cell r="S3666" t="str">
            <v>SIM</v>
          </cell>
          <cell r="T3666" t="str">
            <v>SUSAF-RS</v>
          </cell>
          <cell r="U3666" t="str">
            <v>adohermes@yahoo.com.br</v>
          </cell>
          <cell r="V3666" t="str">
            <v xml:space="preserve">Linha Rocinha, s/nº </v>
          </cell>
          <cell r="W3666" t="str">
            <v>96.950-000</v>
          </cell>
          <cell r="X3666" t="str">
            <v>CONVENCIONAL</v>
          </cell>
        </row>
        <row r="3667">
          <cell r="C3667" t="str">
            <v>20.063/12</v>
          </cell>
          <cell r="D3667" t="str">
            <v>WAGNER</v>
          </cell>
          <cell r="E3667" t="str">
            <v>IBARAMA</v>
          </cell>
          <cell r="F3667" t="str">
            <v>SOLEDADE</v>
          </cell>
          <cell r="G3667">
            <v>41221</v>
          </cell>
          <cell r="H3667" t="str">
            <v>279.101.159.0</v>
          </cell>
          <cell r="I3667">
            <v>0</v>
          </cell>
          <cell r="K3667">
            <v>41132</v>
          </cell>
          <cell r="L3667" t="str">
            <v>LARANJA</v>
          </cell>
          <cell r="M3667" t="str">
            <v>FRUTICULTURA</v>
          </cell>
          <cell r="O3667" t="str">
            <v>Marelisse Dagort Wagner</v>
          </cell>
          <cell r="R3667" t="str">
            <v>VEGETAL</v>
          </cell>
          <cell r="V3667" t="str">
            <v>Linha São João</v>
          </cell>
          <cell r="W3667" t="str">
            <v>96.925-000</v>
          </cell>
          <cell r="X3667" t="str">
            <v>CONVENCIONAL</v>
          </cell>
        </row>
        <row r="3668">
          <cell r="C3668" t="str">
            <v>20.064/12</v>
          </cell>
          <cell r="D3668" t="str">
            <v>FAMILIAR MELADO EGGERS - SIRUP HAUS</v>
          </cell>
          <cell r="E3668" t="str">
            <v>VENÂNCIO AIRES</v>
          </cell>
          <cell r="F3668" t="str">
            <v>SOLEDADE</v>
          </cell>
          <cell r="G3668">
            <v>41242</v>
          </cell>
          <cell r="H3668" t="str">
            <v>155.111.817.0</v>
          </cell>
          <cell r="I3668">
            <v>1</v>
          </cell>
          <cell r="J3668">
            <v>42390</v>
          </cell>
          <cell r="K3668">
            <v>44162</v>
          </cell>
          <cell r="L3668" t="str">
            <v>MELADO, AÇÚCAR MASCAVO, RAPADURA</v>
          </cell>
          <cell r="M3668" t="str">
            <v>CANA-DE-AÇÚCAR</v>
          </cell>
          <cell r="O3668" t="str">
            <v>Flávia Maristela Erdmann Eggers</v>
          </cell>
          <cell r="P3668" t="str">
            <v>51 99863 5599</v>
          </cell>
          <cell r="Q3668" t="str">
            <v>51 3793 1876</v>
          </cell>
          <cell r="R3668" t="str">
            <v>VEGETAL</v>
          </cell>
          <cell r="S3668" t="str">
            <v>VIGILÂNCIA SANITÁRIA</v>
          </cell>
          <cell r="V3668" t="str">
            <v>Vila Deodoro, s/nº - Sede</v>
          </cell>
          <cell r="W3668" t="str">
            <v>95.800-000</v>
          </cell>
          <cell r="X3668" t="str">
            <v>EM TRANSIÇÃO AGROECOLÓGICA</v>
          </cell>
        </row>
        <row r="3669">
          <cell r="C3669" t="str">
            <v>20.065/12</v>
          </cell>
          <cell r="D3669" t="str">
            <v>FAMILIAR DE OVOS COLONIAIS JACOB</v>
          </cell>
          <cell r="E3669" t="str">
            <v>VENÂNCIO AIRES</v>
          </cell>
          <cell r="G3669">
            <v>41247</v>
          </cell>
          <cell r="H3669" t="str">
            <v>155.115.870.7</v>
          </cell>
          <cell r="I3669">
            <v>0</v>
          </cell>
          <cell r="K3669" t="str">
            <v>DESC</v>
          </cell>
          <cell r="L3669" t="str">
            <v>OVOS</v>
          </cell>
          <cell r="M3669" t="str">
            <v>AVICULTURA DE POSTURA</v>
          </cell>
          <cell r="O3669" t="str">
            <v>Romaldo Jacob</v>
          </cell>
          <cell r="P3669" t="str">
            <v>51 9265 5262</v>
          </cell>
          <cell r="R3669" t="str">
            <v>ANIMAL</v>
          </cell>
          <cell r="V3669" t="str">
            <v>1º Distrito</v>
          </cell>
          <cell r="W3669" t="str">
            <v>95.800-000</v>
          </cell>
          <cell r="X3669" t="str">
            <v>CONVENCIONAL</v>
          </cell>
        </row>
        <row r="3670">
          <cell r="C3670" t="str">
            <v>20.066/12</v>
          </cell>
          <cell r="D3670" t="str">
            <v>FAMILIAR VITA SÃ - FAMÍLIA KESSLER</v>
          </cell>
          <cell r="E3670" t="str">
            <v>VENÂNCIO AIRES</v>
          </cell>
          <cell r="F3670" t="str">
            <v>SOLEDADE</v>
          </cell>
          <cell r="G3670">
            <v>41248</v>
          </cell>
          <cell r="H3670" t="str">
            <v>155.100.055.2</v>
          </cell>
          <cell r="I3670">
            <v>0</v>
          </cell>
          <cell r="K3670">
            <v>41041</v>
          </cell>
          <cell r="L3670" t="str">
            <v>LEITE PASTEURIZADO</v>
          </cell>
          <cell r="M3670" t="str">
            <v>BOVINOCULTURA DE LEITE</v>
          </cell>
          <cell r="O3670" t="str">
            <v>Ely Maria Kessler</v>
          </cell>
          <cell r="P3670" t="str">
            <v>51 9961 6804 / 9535 3090</v>
          </cell>
          <cell r="R3670" t="str">
            <v>ANIMAL</v>
          </cell>
          <cell r="V3670" t="str">
            <v>Linha Harmonia da Costa</v>
          </cell>
          <cell r="W3670" t="str">
            <v>95.800-000</v>
          </cell>
          <cell r="X3670" t="str">
            <v>CONVENCIONAL</v>
          </cell>
        </row>
        <row r="3671">
          <cell r="C3671" t="str">
            <v>20.067/12</v>
          </cell>
          <cell r="D3671" t="str">
            <v>AF MELADOS POSSELT</v>
          </cell>
          <cell r="E3671" t="str">
            <v>VENÂNCIO AIRES</v>
          </cell>
          <cell r="F3671" t="str">
            <v>SOLEDADE</v>
          </cell>
          <cell r="G3671">
            <v>41248</v>
          </cell>
          <cell r="H3671" t="str">
            <v>155.110.307.6</v>
          </cell>
          <cell r="I3671">
            <v>0</v>
          </cell>
          <cell r="J3671">
            <v>41361</v>
          </cell>
          <cell r="K3671">
            <v>44875</v>
          </cell>
          <cell r="L3671" t="str">
            <v>MELADO, AÇÚCAR MASCAVO, RAPADURA</v>
          </cell>
          <cell r="M3671" t="str">
            <v>CANA-DE-AÇÚCAR</v>
          </cell>
          <cell r="O3671" t="str">
            <v>CLAUDIO POSSELT</v>
          </cell>
          <cell r="P3671" t="str">
            <v>51 99868 8670</v>
          </cell>
          <cell r="R3671" t="str">
            <v>VEGETAL</v>
          </cell>
          <cell r="S3671" t="str">
            <v>VIGILÂNCIA SANITÁRIA</v>
          </cell>
          <cell r="V3671" t="str">
            <v>Linha Brasil distrito - Centro Linha Brasil</v>
          </cell>
          <cell r="W3671" t="str">
            <v>95.800-000</v>
          </cell>
          <cell r="X3671" t="str">
            <v>CONVENCIONAL</v>
          </cell>
        </row>
        <row r="3672">
          <cell r="C3672" t="str">
            <v>20.068/12</v>
          </cell>
          <cell r="D3672" t="str">
            <v>MASSAS CASEIRAS DONANA</v>
          </cell>
          <cell r="E3672" t="str">
            <v>VENÂNCIO AIRES</v>
          </cell>
          <cell r="F3672" t="str">
            <v>SOLEDADE</v>
          </cell>
          <cell r="G3672">
            <v>41248</v>
          </cell>
          <cell r="H3672" t="str">
            <v>155.117.767.3</v>
          </cell>
          <cell r="I3672">
            <v>1</v>
          </cell>
          <cell r="J3672">
            <v>41361</v>
          </cell>
          <cell r="K3672">
            <v>44418</v>
          </cell>
          <cell r="L3672" t="str">
            <v>MASSA, PASTEL, RISSOLES, PIZZAS</v>
          </cell>
          <cell r="M3672" t="str">
            <v>TRIGO E MILHO</v>
          </cell>
          <cell r="N3672" t="str">
            <v>LO nº 003/2018 SL/SEMMA</v>
          </cell>
          <cell r="O3672" t="str">
            <v>Ana Maria Guimarães</v>
          </cell>
          <cell r="P3672" t="str">
            <v>51 98018 4201 / 99666 8046 / 99364 7799</v>
          </cell>
          <cell r="R3672" t="str">
            <v>VEGETAL</v>
          </cell>
          <cell r="S3672" t="str">
            <v>VIGILÂNCIA SANITÁRIA</v>
          </cell>
          <cell r="U3672" t="str">
            <v>anaguimaraes013@gmail.com</v>
          </cell>
          <cell r="V3672" t="str">
            <v>Linha Picada Mariante, s/nº - Vila Mariante</v>
          </cell>
          <cell r="W3672" t="str">
            <v>95.800-000</v>
          </cell>
          <cell r="X3672" t="str">
            <v>CONVENCIONAL</v>
          </cell>
        </row>
        <row r="3673">
          <cell r="C3673" t="str">
            <v>20.069/12</v>
          </cell>
          <cell r="D3673" t="str">
            <v>PALMAJO</v>
          </cell>
          <cell r="E3673" t="str">
            <v>RIO PARDO</v>
          </cell>
          <cell r="F3673" t="str">
            <v>SOLEDADE</v>
          </cell>
          <cell r="G3673">
            <v>41248</v>
          </cell>
          <cell r="H3673" t="str">
            <v>101.105.999.9</v>
          </cell>
          <cell r="I3673">
            <v>1</v>
          </cell>
          <cell r="J3673">
            <v>41507</v>
          </cell>
          <cell r="K3673">
            <v>41507</v>
          </cell>
          <cell r="L3673" t="str">
            <v>PANIFICADOS</v>
          </cell>
          <cell r="M3673" t="str">
            <v>TRIGO</v>
          </cell>
          <cell r="N3673" t="str">
            <v>DECLARAÇÃO DE ISENÇÃO DE LICENCIAMENTO CONSTRUÇÃO CIVIL GENÉRICA Nº 002/2019 - SECRETARIA MUNICIPAL DE MEIO AMBIENTE DE RIO PARDO</v>
          </cell>
          <cell r="O3673" t="str">
            <v>Mariza Maria Tatsch</v>
          </cell>
          <cell r="P3673" t="str">
            <v>51 9953 6860 / 9615 6457</v>
          </cell>
          <cell r="R3673" t="str">
            <v>VEGETAL</v>
          </cell>
          <cell r="S3673" t="str">
            <v>VIGILÂNCIA SANITÁRIA</v>
          </cell>
          <cell r="V3673" t="str">
            <v>Rincão Del Rey</v>
          </cell>
          <cell r="W3673" t="str">
            <v>96.640-000</v>
          </cell>
          <cell r="X3673" t="str">
            <v>CONVENCIONAL</v>
          </cell>
        </row>
        <row r="3674">
          <cell r="C3674" t="str">
            <v>20.070/12</v>
          </cell>
          <cell r="D3674" t="str">
            <v>VERONICA KERN KAPPEL</v>
          </cell>
          <cell r="E3674" t="str">
            <v>SANTA CRUZ DO SUL</v>
          </cell>
          <cell r="F3674" t="str">
            <v>SOLEDADE</v>
          </cell>
          <cell r="G3674">
            <v>41248</v>
          </cell>
          <cell r="H3674" t="str">
            <v>108.115.934.8</v>
          </cell>
          <cell r="I3674">
            <v>0</v>
          </cell>
          <cell r="K3674">
            <v>41041</v>
          </cell>
          <cell r="L3674" t="str">
            <v>DOCES DE FRUTAS</v>
          </cell>
          <cell r="M3674" t="str">
            <v>HORTICULTURA E FRUTICULTURA</v>
          </cell>
          <cell r="O3674" t="str">
            <v>Veronica Kern Kappel</v>
          </cell>
          <cell r="P3674" t="str">
            <v>51 9666 8237</v>
          </cell>
          <cell r="Q3674" t="str">
            <v>51 3717 9555</v>
          </cell>
          <cell r="R3674" t="str">
            <v>VEGETAL</v>
          </cell>
          <cell r="V3674" t="str">
            <v>Linha Boa Vista</v>
          </cell>
          <cell r="W3674" t="str">
            <v>96.800-000</v>
          </cell>
          <cell r="X3674" t="str">
            <v>CONVENCIONAL</v>
          </cell>
        </row>
        <row r="3675">
          <cell r="C3675" t="str">
            <v>20.071/13</v>
          </cell>
          <cell r="D3675" t="str">
            <v>APIÁRIOS POSTAY</v>
          </cell>
          <cell r="E3675" t="str">
            <v>PANTANO GRANDE</v>
          </cell>
          <cell r="F3675" t="str">
            <v>SOLEDADE</v>
          </cell>
          <cell r="G3675">
            <v>41277</v>
          </cell>
          <cell r="H3675" t="str">
            <v>296.100.616.8</v>
          </cell>
          <cell r="I3675">
            <v>0</v>
          </cell>
          <cell r="K3675">
            <v>41334</v>
          </cell>
          <cell r="L3675" t="str">
            <v>MEL</v>
          </cell>
          <cell r="M3675" t="str">
            <v>APICULTURA</v>
          </cell>
          <cell r="O3675" t="str">
            <v>Eugênio Postay</v>
          </cell>
          <cell r="P3675" t="str">
            <v>51 9879 9290 / 9873 8119</v>
          </cell>
          <cell r="R3675" t="str">
            <v>ANIMAL</v>
          </cell>
          <cell r="V3675" t="str">
            <v>Monte Castelo</v>
          </cell>
          <cell r="W3675" t="str">
            <v>96.690-000</v>
          </cell>
          <cell r="X3675" t="str">
            <v>CONVENCIONAL</v>
          </cell>
        </row>
        <row r="3676">
          <cell r="C3676" t="str">
            <v>20.072/13</v>
          </cell>
          <cell r="D3676" t="str">
            <v>LUCIO PAULO SOUZA CASTRO</v>
          </cell>
          <cell r="E3676" t="str">
            <v>PANTANO GRANDE</v>
          </cell>
          <cell r="F3676" t="str">
            <v>SOLEDADE</v>
          </cell>
          <cell r="G3676">
            <v>41277</v>
          </cell>
          <cell r="H3676" t="str">
            <v>296.100.838.1</v>
          </cell>
          <cell r="I3676">
            <v>0</v>
          </cell>
          <cell r="K3676" t="str">
            <v>26/06/2024</v>
          </cell>
          <cell r="L3676" t="str">
            <v>MEL</v>
          </cell>
          <cell r="M3676" t="str">
            <v>APICULTURA</v>
          </cell>
          <cell r="O3676" t="str">
            <v>Lucio Paulo Souza Castro</v>
          </cell>
          <cell r="P3676" t="str">
            <v>51 99669 3787</v>
          </cell>
          <cell r="R3676" t="str">
            <v>ANIMAL</v>
          </cell>
          <cell r="V3676" t="str">
            <v>Passo do Canto, s/nº - Interior</v>
          </cell>
          <cell r="W3676" t="str">
            <v>96.690-000</v>
          </cell>
          <cell r="X3676" t="str">
            <v>CONVENCIONAL</v>
          </cell>
        </row>
        <row r="3677">
          <cell r="C3677" t="str">
            <v>20.073/13</v>
          </cell>
          <cell r="D3677" t="str">
            <v>MONTINELI</v>
          </cell>
          <cell r="E3677" t="str">
            <v>BOQUEIRÃO DO LEÃO</v>
          </cell>
          <cell r="F3677" t="str">
            <v>SOLEDADE</v>
          </cell>
          <cell r="G3677">
            <v>41277</v>
          </cell>
          <cell r="H3677" t="str">
            <v>253.102.903.0</v>
          </cell>
          <cell r="I3677">
            <v>0</v>
          </cell>
          <cell r="K3677">
            <v>41334</v>
          </cell>
          <cell r="L3677" t="str">
            <v>DOCES E GELÉIAS</v>
          </cell>
          <cell r="M3677" t="str">
            <v>FRUTICULTURA E HORTICULTURA</v>
          </cell>
          <cell r="O3677" t="str">
            <v>Silvio Montineli</v>
          </cell>
          <cell r="P3677" t="str">
            <v>51 9334 8311</v>
          </cell>
          <cell r="R3677" t="str">
            <v>VEGETAL</v>
          </cell>
          <cell r="V3677" t="str">
            <v>Vila Serafim Schmidt</v>
          </cell>
          <cell r="W3677" t="str">
            <v>95.920-000</v>
          </cell>
          <cell r="X3677" t="str">
            <v>CONVENCIONAL</v>
          </cell>
        </row>
        <row r="3678">
          <cell r="C3678" t="str">
            <v>20.074/13</v>
          </cell>
          <cell r="D3678" t="str">
            <v>FAMILIAR ACVA PRODUTOS CÁRNEOS DE COELHO</v>
          </cell>
          <cell r="E3678" t="str">
            <v>VENÂNCIO AIRES</v>
          </cell>
          <cell r="F3678" t="str">
            <v>SOLEDADE</v>
          </cell>
          <cell r="G3678">
            <v>41278</v>
          </cell>
          <cell r="H3678" t="str">
            <v>155.112.780.3</v>
          </cell>
          <cell r="I3678">
            <v>0</v>
          </cell>
          <cell r="K3678">
            <v>41365</v>
          </cell>
          <cell r="L3678" t="str">
            <v>COELHOS</v>
          </cell>
          <cell r="M3678" t="str">
            <v>CUNICULTURA</v>
          </cell>
          <cell r="O3678" t="str">
            <v>Edson Ricardo Schwendler</v>
          </cell>
          <cell r="P3678" t="str">
            <v>51 9688 0026</v>
          </cell>
          <cell r="R3678" t="str">
            <v>ANIMAL</v>
          </cell>
          <cell r="U3678" t="str">
            <v>coelhosacva@gmail.com</v>
          </cell>
          <cell r="V3678" t="str">
            <v>Linha Olavo Bilac-Vila Santa Emília</v>
          </cell>
          <cell r="W3678" t="str">
            <v>95.800-000</v>
          </cell>
          <cell r="X3678" t="str">
            <v>CONVENCIONAL</v>
          </cell>
        </row>
        <row r="3679">
          <cell r="C3679" t="str">
            <v>20.075/13</v>
          </cell>
          <cell r="D3679" t="str">
            <v>WAIDE E CEOLIN</v>
          </cell>
          <cell r="E3679" t="str">
            <v>SOBRADINHO</v>
          </cell>
          <cell r="F3679" t="str">
            <v>SOLEDADE</v>
          </cell>
          <cell r="G3679">
            <v>41311</v>
          </cell>
          <cell r="H3679" t="str">
            <v>136.108.531.0</v>
          </cell>
          <cell r="I3679">
            <v>1</v>
          </cell>
          <cell r="J3679">
            <v>43283</v>
          </cell>
          <cell r="K3679">
            <v>43979</v>
          </cell>
          <cell r="L3679" t="str">
            <v>PANIFICADOS</v>
          </cell>
          <cell r="M3679" t="str">
            <v>TRIGO</v>
          </cell>
          <cell r="N3679" t="str">
            <v>LO regularização n°002/2020</v>
          </cell>
          <cell r="O3679" t="str">
            <v>Romilda Waide Ceolin</v>
          </cell>
          <cell r="P3679" t="str">
            <v>51 9645 6534</v>
          </cell>
          <cell r="R3679" t="str">
            <v>VEGETAL</v>
          </cell>
          <cell r="S3679" t="str">
            <v>VIGILÂNCIA SANITÁRIA</v>
          </cell>
          <cell r="V3679" t="str">
            <v>Linha Carijinho</v>
          </cell>
          <cell r="W3679" t="str">
            <v>96.900-000</v>
          </cell>
          <cell r="X3679" t="str">
            <v>CONVENCIONAL</v>
          </cell>
        </row>
        <row r="3680">
          <cell r="C3680" t="str">
            <v>20.076/13</v>
          </cell>
          <cell r="D3680" t="str">
            <v>PAVANATTO</v>
          </cell>
          <cell r="E3680" t="str">
            <v>SOBRADINHO</v>
          </cell>
          <cell r="F3680" t="str">
            <v>SOLEDADE</v>
          </cell>
          <cell r="G3680">
            <v>41311</v>
          </cell>
          <cell r="H3680" t="str">
            <v>136.110.246.0</v>
          </cell>
          <cell r="I3680">
            <v>1</v>
          </cell>
          <cell r="J3680">
            <v>42381</v>
          </cell>
          <cell r="K3680">
            <v>44718</v>
          </cell>
          <cell r="L3680" t="str">
            <v>PANIFICADOS</v>
          </cell>
          <cell r="M3680" t="str">
            <v>TRIGO</v>
          </cell>
          <cell r="O3680" t="str">
            <v>Eli Pavanatto</v>
          </cell>
          <cell r="P3680" t="str">
            <v>51 9814 4710 / 9891 2815</v>
          </cell>
          <cell r="R3680" t="str">
            <v>VEGETAL</v>
          </cell>
          <cell r="S3680" t="str">
            <v>VIGILÂNCIA SANITÁRIA</v>
          </cell>
          <cell r="U3680" t="str">
            <v>elipavanatto@hotmail.com</v>
          </cell>
          <cell r="V3680" t="str">
            <v>RS400, Granja do Silêncio</v>
          </cell>
          <cell r="W3680" t="str">
            <v>96.900-000</v>
          </cell>
          <cell r="X3680" t="str">
            <v>CONVENCIONAL</v>
          </cell>
        </row>
        <row r="3681">
          <cell r="C3681" t="str">
            <v>20.077/13</v>
          </cell>
          <cell r="D3681" t="str">
            <v>APROMILK- ASSOCIAÇÃO DOS PRODUTORES DE LEITE DO PASSO DA AREIA</v>
          </cell>
          <cell r="E3681" t="str">
            <v>RIO PARDO</v>
          </cell>
          <cell r="F3681" t="str">
            <v>SOLEDADE</v>
          </cell>
          <cell r="G3681">
            <v>41332</v>
          </cell>
          <cell r="H3681" t="str">
            <v>101.114.025.7</v>
          </cell>
          <cell r="I3681">
            <v>1</v>
          </cell>
          <cell r="J3681">
            <v>41375</v>
          </cell>
          <cell r="K3681">
            <v>45294</v>
          </cell>
          <cell r="L3681" t="str">
            <v>LEITE, IOGURTE, BEBIDA LÁCTEA</v>
          </cell>
          <cell r="M3681" t="str">
            <v>BOVINOCULTURA DE LEITE</v>
          </cell>
          <cell r="N3681" t="str">
            <v>Declaração de Isenção nº 007/2022 (DILA)</v>
          </cell>
          <cell r="O3681" t="str">
            <v>Vilson Tadeu Barros</v>
          </cell>
          <cell r="P3681" t="str">
            <v>51 99846 6651 / 99627 7092</v>
          </cell>
          <cell r="R3681" t="str">
            <v>ANIMAL</v>
          </cell>
          <cell r="S3681" t="str">
            <v>SIM</v>
          </cell>
          <cell r="V3681" t="str">
            <v>Passo da Areia, nº 120</v>
          </cell>
          <cell r="W3681" t="str">
            <v>96.640-000</v>
          </cell>
          <cell r="X3681" t="str">
            <v>CONVENCIONAL</v>
          </cell>
        </row>
        <row r="3682">
          <cell r="C3682" t="str">
            <v>20.078/13</v>
          </cell>
          <cell r="D3682" t="str">
            <v>FAMILIAR PRODUTOS CASEIROS MARKEL</v>
          </cell>
          <cell r="E3682" t="str">
            <v>VENÂNCIO AIRES</v>
          </cell>
          <cell r="F3682" t="str">
            <v>SOLEDADE</v>
          </cell>
          <cell r="G3682">
            <v>41340</v>
          </cell>
          <cell r="H3682" t="str">
            <v>155.109.773.4</v>
          </cell>
          <cell r="I3682">
            <v>0</v>
          </cell>
          <cell r="J3682">
            <v>41361</v>
          </cell>
          <cell r="K3682">
            <v>44887</v>
          </cell>
          <cell r="L3682" t="str">
            <v>PANIFICADOS</v>
          </cell>
          <cell r="M3682" t="str">
            <v>TRIGO</v>
          </cell>
          <cell r="O3682" t="str">
            <v xml:space="preserve">Márcia Beatriz Brandão da Silva </v>
          </cell>
          <cell r="P3682" t="str">
            <v>51 9627 9758 / 9513 4488</v>
          </cell>
          <cell r="R3682" t="str">
            <v>VEGETAL</v>
          </cell>
          <cell r="S3682" t="str">
            <v>VIGILÂNCIA SANITÁRIA</v>
          </cell>
          <cell r="U3682" t="str">
            <v>marciabeatrizsilva@hotmail.com</v>
          </cell>
          <cell r="V3682" t="str">
            <v>Linha Picada Mariante - V. Estância Nova</v>
          </cell>
          <cell r="W3682" t="str">
            <v>95.800-000</v>
          </cell>
          <cell r="X3682" t="str">
            <v>CONVENCIONAL</v>
          </cell>
        </row>
        <row r="3683">
          <cell r="C3683" t="str">
            <v>20.079/13</v>
          </cell>
          <cell r="D3683" t="str">
            <v>FAMILIAR DE PANIFICADOS ALTERNATIVOS LINHA HANSEL</v>
          </cell>
          <cell r="E3683" t="str">
            <v>VENÂNCIO AIRES</v>
          </cell>
          <cell r="F3683" t="str">
            <v>SOLEDADE</v>
          </cell>
          <cell r="G3683">
            <v>41340</v>
          </cell>
          <cell r="H3683" t="str">
            <v>155.119.050.5</v>
          </cell>
          <cell r="I3683">
            <v>1</v>
          </cell>
          <cell r="J3683">
            <v>41716</v>
          </cell>
          <cell r="K3683">
            <v>41716</v>
          </cell>
          <cell r="L3683" t="str">
            <v>PANIFICADOS</v>
          </cell>
          <cell r="M3683" t="str">
            <v>TRIGO</v>
          </cell>
          <cell r="O3683" t="str">
            <v>Adriana Roberta Xavier Eisermann</v>
          </cell>
          <cell r="P3683" t="str">
            <v>51 9737 2250 / 9589 8574 / 9736 7509</v>
          </cell>
          <cell r="R3683" t="str">
            <v>VEGETAL</v>
          </cell>
          <cell r="S3683" t="str">
            <v>SIE (DIPOA)</v>
          </cell>
          <cell r="U3683" t="str">
            <v>elisafonseca8@gmail.com</v>
          </cell>
          <cell r="V3683" t="str">
            <v>Linha Hansel- Vila Arlindo</v>
          </cell>
          <cell r="W3683" t="str">
            <v>95.800-000</v>
          </cell>
          <cell r="X3683" t="str">
            <v>CONVENCIONAL</v>
          </cell>
        </row>
        <row r="3684">
          <cell r="C3684" t="str">
            <v>20.080/13</v>
          </cell>
          <cell r="D3684" t="str">
            <v>IMMA - IRENE MACIEL, ANGÉLICA E AMAURÍCIA</v>
          </cell>
          <cell r="E3684" t="str">
            <v>ESTRELA VELHA</v>
          </cell>
          <cell r="F3684" t="str">
            <v>SOLEDADE</v>
          </cell>
          <cell r="G3684">
            <v>41358</v>
          </cell>
          <cell r="H3684" t="str">
            <v>443.100.711.2</v>
          </cell>
          <cell r="I3684">
            <v>0</v>
          </cell>
          <cell r="K3684">
            <v>41358</v>
          </cell>
          <cell r="L3684" t="str">
            <v>PANIFICADOS</v>
          </cell>
          <cell r="M3684" t="str">
            <v>TRIGO</v>
          </cell>
          <cell r="O3684" t="str">
            <v>Irene Marcia Pereira Maciel</v>
          </cell>
          <cell r="P3684" t="str">
            <v>51 9832 7574</v>
          </cell>
          <cell r="R3684" t="str">
            <v>VEGETAL</v>
          </cell>
          <cell r="V3684" t="str">
            <v>Rincão do Espinilho</v>
          </cell>
          <cell r="W3684" t="str">
            <v>96.990-000</v>
          </cell>
          <cell r="X3684" t="str">
            <v>CONVENCIONAL</v>
          </cell>
        </row>
        <row r="3685">
          <cell r="C3685" t="str">
            <v>20.081/13</v>
          </cell>
          <cell r="D3685" t="str">
            <v>PEIXES DO VALE</v>
          </cell>
          <cell r="E3685" t="str">
            <v>VALE DO SOL</v>
          </cell>
          <cell r="F3685" t="str">
            <v>SOLEDADE</v>
          </cell>
          <cell r="G3685">
            <v>41358</v>
          </cell>
          <cell r="H3685" t="str">
            <v>423.105.612.8</v>
          </cell>
          <cell r="I3685">
            <v>0</v>
          </cell>
          <cell r="K3685">
            <v>41722</v>
          </cell>
          <cell r="L3685" t="str">
            <v>PEIXES</v>
          </cell>
          <cell r="M3685" t="str">
            <v>PESCADOS OU PISCICULTURA</v>
          </cell>
          <cell r="O3685" t="str">
            <v>Edson Leandro Flesch</v>
          </cell>
          <cell r="P3685" t="str">
            <v>51 9676 0228</v>
          </cell>
          <cell r="R3685" t="str">
            <v>ANIMAL</v>
          </cell>
          <cell r="V3685" t="str">
            <v>Linha Faxinal de Dentro</v>
          </cell>
          <cell r="W3685" t="str">
            <v>96.878-000</v>
          </cell>
          <cell r="X3685" t="str">
            <v>CONVENCIONAL</v>
          </cell>
        </row>
        <row r="3686">
          <cell r="C3686" t="str">
            <v>20.082/13</v>
          </cell>
          <cell r="D3686" t="str">
            <v>COMERCIAL DE EMBUTIDOS HERMES</v>
          </cell>
          <cell r="E3686" t="str">
            <v>ARROIO DO TIGRE</v>
          </cell>
          <cell r="F3686" t="str">
            <v>SOLEDADE</v>
          </cell>
          <cell r="G3686">
            <v>41374</v>
          </cell>
          <cell r="H3686" t="str">
            <v>168.001.212.3</v>
          </cell>
          <cell r="I3686">
            <v>1</v>
          </cell>
          <cell r="J3686">
            <v>41450</v>
          </cell>
          <cell r="K3686">
            <v>44560</v>
          </cell>
          <cell r="L3686" t="str">
            <v>EMBUTIDOS - LINGUIÇA, PRESUNTO, SALSICHÃO, COPA</v>
          </cell>
          <cell r="M3686" t="str">
            <v>SUINOCULTURA E BOVINOCULTURA DE CORTE</v>
          </cell>
          <cell r="N3686" t="str">
            <v>Licença Operação n°008/2020 - Dema</v>
          </cell>
          <cell r="O3686" t="str">
            <v>Olívia Hermes</v>
          </cell>
          <cell r="P3686" t="str">
            <v>51 3747 14 06 / 99612 1985 / 99669 7031</v>
          </cell>
          <cell r="Q3686" t="str">
            <v>51 3747 1406</v>
          </cell>
          <cell r="R3686" t="str">
            <v>ANIMAL</v>
          </cell>
          <cell r="S3686" t="str">
            <v>SIE (DIPOA)</v>
          </cell>
          <cell r="U3686" t="str">
            <v>hermesembutidos@gmail.com</v>
          </cell>
          <cell r="V3686" t="str">
            <v>Linha Roçinha, s/n° - Interior</v>
          </cell>
          <cell r="W3686" t="str">
            <v>96.950-000</v>
          </cell>
          <cell r="X3686" t="str">
            <v>CONVENCIONAL</v>
          </cell>
        </row>
        <row r="3687">
          <cell r="C3687" t="str">
            <v>20.083/13</v>
          </cell>
          <cell r="D3687" t="str">
            <v>SABORES DO VALE</v>
          </cell>
          <cell r="E3687" t="str">
            <v>VALE DO SOL</v>
          </cell>
          <cell r="F3687" t="str">
            <v>SOLEDADE</v>
          </cell>
          <cell r="G3687">
            <v>41382</v>
          </cell>
          <cell r="H3687" t="str">
            <v>423.104.003.5</v>
          </cell>
          <cell r="I3687">
            <v>1</v>
          </cell>
          <cell r="J3687">
            <v>42628</v>
          </cell>
          <cell r="K3687">
            <v>45148</v>
          </cell>
          <cell r="L3687" t="str">
            <v>CONSERVAS VEGETAIS, PICLES, ABÓBORA E FIGO EM CALDA</v>
          </cell>
          <cell r="M3687" t="str">
            <v>HORTICULTURA</v>
          </cell>
          <cell r="N3687" t="str">
            <v>DNILA EMATER</v>
          </cell>
          <cell r="O3687" t="str">
            <v>WILLIAN RAFAEL BENCKE</v>
          </cell>
          <cell r="P3687" t="str">
            <v>51 99824 6044 / 99867 4388</v>
          </cell>
          <cell r="R3687" t="str">
            <v>VEGETAL</v>
          </cell>
          <cell r="S3687" t="str">
            <v>VIGILÂNCIA SANITÁRIA</v>
          </cell>
          <cell r="U3687" t="str">
            <v>loivobencke@gmail.com</v>
          </cell>
          <cell r="V3687" t="str">
            <v>Rua Projetada VIII, 72 - Centro</v>
          </cell>
          <cell r="W3687" t="str">
            <v>96.878-000</v>
          </cell>
          <cell r="X3687" t="str">
            <v>CONVENCIONAL</v>
          </cell>
        </row>
        <row r="3688">
          <cell r="C3688" t="str">
            <v>20.084/13</v>
          </cell>
          <cell r="D3688" t="str">
            <v>CONSERVAS CASEIRAS KIRSCH</v>
          </cell>
          <cell r="E3688" t="str">
            <v>VALE DO SOL</v>
          </cell>
          <cell r="G3688">
            <v>41382</v>
          </cell>
          <cell r="H3688" t="str">
            <v>423.105.636.5</v>
          </cell>
          <cell r="I3688">
            <v>0</v>
          </cell>
          <cell r="J3688">
            <v>41929</v>
          </cell>
          <cell r="K3688" t="str">
            <v>DESC</v>
          </cell>
          <cell r="L3688" t="str">
            <v>OVOS DE CODORNA</v>
          </cell>
          <cell r="M3688" t="str">
            <v>CRIAÇÃO DE CODORNAS</v>
          </cell>
          <cell r="N3688" t="str">
            <v>OFÍCIO Nº 6/DEMA/2019 - DEPARTAMENTO MUNICIPAL DE MEIO AMBIENTE</v>
          </cell>
          <cell r="O3688" t="str">
            <v>Joana Claudete Lopes Kirsch</v>
          </cell>
          <cell r="P3688" t="str">
            <v>51 9513 4661</v>
          </cell>
          <cell r="R3688" t="str">
            <v>ANIMAL</v>
          </cell>
          <cell r="S3688" t="str">
            <v>SIM</v>
          </cell>
          <cell r="U3688" t="str">
            <v>paulokirsch@yahoo.com.br</v>
          </cell>
          <cell r="V3688" t="str">
            <v>RST 287 km 125</v>
          </cell>
          <cell r="W3688" t="str">
            <v>96.878-000</v>
          </cell>
          <cell r="X3688" t="str">
            <v>CONVENCIONAL</v>
          </cell>
        </row>
        <row r="3689">
          <cell r="C3689" t="str">
            <v>20.085/14</v>
          </cell>
          <cell r="D3689" t="str">
            <v>SCHUCH</v>
          </cell>
          <cell r="E3689" t="str">
            <v>SANTA CRUZ DO SUL</v>
          </cell>
          <cell r="F3689" t="str">
            <v>SOLEDADE</v>
          </cell>
          <cell r="G3689">
            <v>41928</v>
          </cell>
          <cell r="H3689" t="str">
            <v>108.123.454.4</v>
          </cell>
          <cell r="I3689">
            <v>1</v>
          </cell>
          <cell r="J3689">
            <v>42731</v>
          </cell>
          <cell r="K3689">
            <v>44264</v>
          </cell>
          <cell r="L3689" t="str">
            <v>MANDIOCA DESCASCADA E CONGELADA</v>
          </cell>
          <cell r="M3689" t="str">
            <v>MANDIOCA</v>
          </cell>
          <cell r="N3689" t="str">
            <v>DNILA N° 124/2019  - PEAF DACA</v>
          </cell>
          <cell r="O3689" t="str">
            <v>Daniela Patricia Schuch</v>
          </cell>
          <cell r="P3689" t="str">
            <v>51 99606 4923 / 99914 3668</v>
          </cell>
          <cell r="R3689" t="str">
            <v>VEGETAL</v>
          </cell>
          <cell r="S3689" t="str">
            <v>VIGILÂNCIA SANITÁRIA</v>
          </cell>
          <cell r="V3689" t="str">
            <v>Cerro Alegre Alto, s/nº - Interior</v>
          </cell>
          <cell r="W3689" t="str">
            <v>96.800-000</v>
          </cell>
          <cell r="X3689" t="str">
            <v>CONVENCIONAL</v>
          </cell>
        </row>
        <row r="3690">
          <cell r="C3690" t="str">
            <v>20.086/13</v>
          </cell>
          <cell r="D3690" t="str">
            <v>DOCES BARTZ</v>
          </cell>
          <cell r="E3690" t="str">
            <v>VERA CRUZ</v>
          </cell>
          <cell r="F3690" t="str">
            <v>SOLEDADE</v>
          </cell>
          <cell r="G3690">
            <v>41401</v>
          </cell>
          <cell r="H3690" t="str">
            <v>156.002.997.5</v>
          </cell>
          <cell r="I3690">
            <v>1</v>
          </cell>
          <cell r="J3690">
            <v>41453</v>
          </cell>
          <cell r="K3690">
            <v>44053</v>
          </cell>
          <cell r="L3690" t="str">
            <v>MELADO BATIDO COLONIAL, RAPADURA E SCHIMIER</v>
          </cell>
          <cell r="M3690" t="str">
            <v>CANA-DE-AÇÚCAR</v>
          </cell>
          <cell r="N3690" t="str">
            <v>DNILA N° 55/2020 - DEMA</v>
          </cell>
          <cell r="O3690" t="str">
            <v>Angela Bartz</v>
          </cell>
          <cell r="P3690" t="str">
            <v>51 99951 4375</v>
          </cell>
          <cell r="R3690" t="str">
            <v>VEGETAL</v>
          </cell>
          <cell r="S3690" t="str">
            <v>VIGILÂNCIA SANITÁRIA</v>
          </cell>
          <cell r="U3690" t="str">
            <v>meladosbartz10@hotmail.com</v>
          </cell>
          <cell r="V3690" t="str">
            <v>Linha Dona Josefa, s/n° - Interior</v>
          </cell>
          <cell r="W3690" t="str">
            <v>96.880-000</v>
          </cell>
          <cell r="X3690" t="str">
            <v>CONVENCIONAL</v>
          </cell>
        </row>
        <row r="3691">
          <cell r="C3691" t="str">
            <v>20.087/13</v>
          </cell>
          <cell r="D3691" t="str">
            <v>COOPERATIVA LEOBOQUEIRENSE DE AGRICULTORES FAMILIARES - COOPERLAF</v>
          </cell>
          <cell r="E3691" t="str">
            <v>BOQUEIRÃO DO LEÃO</v>
          </cell>
          <cell r="F3691" t="str">
            <v>SOLEDADE</v>
          </cell>
          <cell r="G3691">
            <v>41403</v>
          </cell>
          <cell r="H3691" t="str">
            <v>253.000.698.3</v>
          </cell>
          <cell r="I3691">
            <v>1</v>
          </cell>
          <cell r="J3691">
            <v>41948</v>
          </cell>
          <cell r="K3691">
            <v>44985</v>
          </cell>
          <cell r="L3691" t="str">
            <v>CONSERVAS VEGETAIS, PADARIA</v>
          </cell>
          <cell r="M3691" t="str">
            <v>FRUTICULTURA E HORTICULTURA</v>
          </cell>
          <cell r="N3691" t="str">
            <v>DNILA Mun 31/10/2022</v>
          </cell>
          <cell r="O3691" t="str">
            <v>Debora Berghahnn</v>
          </cell>
          <cell r="P3691" t="str">
            <v>51 99699 5154 / 99865 2525</v>
          </cell>
          <cell r="R3691" t="str">
            <v>VEGETAL</v>
          </cell>
          <cell r="S3691" t="str">
            <v>VIGILÂNCIA SANITÁRIA</v>
          </cell>
          <cell r="U3691" t="str">
            <v>cooperlaf@yahoo.com.br</v>
          </cell>
          <cell r="V3691" t="str">
            <v>Rua Paulo Conte, 376 - Centro</v>
          </cell>
          <cell r="W3691" t="str">
            <v>95.920-000</v>
          </cell>
          <cell r="X3691" t="str">
            <v>CONVENCIONAL</v>
          </cell>
        </row>
        <row r="3692">
          <cell r="C3692" t="str">
            <v>20.088/13</v>
          </cell>
          <cell r="D3692" t="str">
            <v>FAMILIAR MELADOS METZ</v>
          </cell>
          <cell r="E3692" t="str">
            <v>VENÂNCIO AIRES</v>
          </cell>
          <cell r="F3692" t="str">
            <v>SOLEDADE</v>
          </cell>
          <cell r="G3692">
            <v>41430</v>
          </cell>
          <cell r="H3692" t="str">
            <v>155.101.581.9</v>
          </cell>
          <cell r="I3692">
            <v>0</v>
          </cell>
          <cell r="K3692">
            <v>41400</v>
          </cell>
          <cell r="L3692" t="str">
            <v>MELADO, DOCES E CONSERVAS</v>
          </cell>
          <cell r="M3692" t="str">
            <v>CANA-DE-AÇÚCAR E FRUTICULTURA</v>
          </cell>
          <cell r="O3692" t="str">
            <v>Nilo Metz</v>
          </cell>
          <cell r="P3692" t="str">
            <v>51 9808 7961</v>
          </cell>
          <cell r="Q3692" t="str">
            <v>51 3741 1135 R: 220</v>
          </cell>
          <cell r="R3692" t="str">
            <v>VEGETAL</v>
          </cell>
          <cell r="V3692" t="str">
            <v>Linha Marechal Floriano, distr,Centro Brasil</v>
          </cell>
          <cell r="W3692" t="str">
            <v>95.800-000</v>
          </cell>
          <cell r="X3692" t="str">
            <v>CONVENCIONAL</v>
          </cell>
        </row>
        <row r="3693">
          <cell r="C3693" t="str">
            <v>20.089/13</v>
          </cell>
          <cell r="D3693" t="str">
            <v>JANIO SCHUNKE</v>
          </cell>
          <cell r="E3693" t="str">
            <v>CANDELÁRIA</v>
          </cell>
          <cell r="F3693" t="str">
            <v>SOLEDADE</v>
          </cell>
          <cell r="G3693">
            <v>41430</v>
          </cell>
          <cell r="H3693" t="str">
            <v>021.005.501.4</v>
          </cell>
          <cell r="I3693">
            <v>1</v>
          </cell>
          <cell r="J3693">
            <v>41960</v>
          </cell>
          <cell r="K3693">
            <v>44246</v>
          </cell>
          <cell r="L3693" t="str">
            <v>LINGUIÇA, CARNE MOÍDA, CARNE, BANHA</v>
          </cell>
          <cell r="M3693" t="str">
            <v>SUINOCULTURA</v>
          </cell>
          <cell r="N3693" t="str">
            <v>LO Mun 016/2020</v>
          </cell>
          <cell r="O3693" t="str">
            <v>Janio Schunke</v>
          </cell>
          <cell r="P3693" t="str">
            <v>51 99920 5027</v>
          </cell>
          <cell r="R3693" t="str">
            <v>ANIMAL</v>
          </cell>
          <cell r="S3693" t="str">
            <v>SIM</v>
          </cell>
          <cell r="V3693" t="str">
            <v>Linha Passa Sete, s/nº - Interior</v>
          </cell>
          <cell r="W3693" t="str">
            <v>96.930-000</v>
          </cell>
          <cell r="X3693" t="str">
            <v>CONVENCIONAL</v>
          </cell>
        </row>
        <row r="3694">
          <cell r="C3694" t="str">
            <v>20.090/13</v>
          </cell>
          <cell r="D3694" t="str">
            <v>ARROZ QUERÊNCIA</v>
          </cell>
          <cell r="E3694" t="str">
            <v>CANDELÁRIA</v>
          </cell>
          <cell r="F3694" t="str">
            <v>SOLEDADE</v>
          </cell>
          <cell r="G3694">
            <v>41431</v>
          </cell>
          <cell r="H3694" t="str">
            <v>021.109.997.0</v>
          </cell>
          <cell r="I3694">
            <v>0</v>
          </cell>
          <cell r="K3694">
            <v>41431</v>
          </cell>
          <cell r="L3694" t="str">
            <v>ARROZ</v>
          </cell>
          <cell r="M3694" t="str">
            <v>ARROZ</v>
          </cell>
          <cell r="O3694" t="str">
            <v>Fernando Wollmann</v>
          </cell>
          <cell r="P3694" t="str">
            <v>51 9102 6734</v>
          </cell>
          <cell r="R3694" t="str">
            <v>VEGETAL</v>
          </cell>
          <cell r="U3694" t="str">
            <v>querência@hotmail.com.br</v>
          </cell>
          <cell r="V3694" t="str">
            <v>Travessão Shoenfeldt</v>
          </cell>
          <cell r="W3694" t="str">
            <v>96.930-000</v>
          </cell>
          <cell r="X3694" t="str">
            <v>CONVENCIONAL</v>
          </cell>
        </row>
        <row r="3695">
          <cell r="C3695" t="str">
            <v>20.091/13</v>
          </cell>
          <cell r="D3695" t="str">
            <v>RODEIO DA FIGUEIRA</v>
          </cell>
          <cell r="E3695" t="str">
            <v>CANDELÁRIA</v>
          </cell>
          <cell r="F3695" t="str">
            <v>SOLEDADE</v>
          </cell>
          <cell r="G3695">
            <v>41431</v>
          </cell>
          <cell r="H3695" t="str">
            <v>021.103.689.7</v>
          </cell>
          <cell r="I3695">
            <v>1</v>
          </cell>
          <cell r="J3695">
            <v>41824</v>
          </cell>
          <cell r="K3695">
            <v>44616</v>
          </cell>
          <cell r="L3695" t="str">
            <v>MELADO BATIDO E AÇÚCAR MASCAVO</v>
          </cell>
          <cell r="M3695" t="str">
            <v>CANA-DE-AÇÚCAR</v>
          </cell>
          <cell r="N3695" t="str">
            <v>DECLARAÇÃO N°029/2021</v>
          </cell>
          <cell r="O3695" t="str">
            <v>Ari Arnaldo Hennig</v>
          </cell>
          <cell r="P3695" t="str">
            <v>51 99876 8300 / 99852 8836 / 99944 5510</v>
          </cell>
          <cell r="R3695" t="str">
            <v>VEGETAL</v>
          </cell>
          <cell r="S3695" t="str">
            <v>VIGILÂNCIA SANITÁRIA</v>
          </cell>
          <cell r="U3695" t="str">
            <v>vidalgivanildo@gmail.com</v>
          </cell>
          <cell r="V3695" t="str">
            <v>Alto Passa Sete, s/nº - Interior</v>
          </cell>
          <cell r="W3695" t="str">
            <v>96.930-000</v>
          </cell>
          <cell r="X3695" t="str">
            <v>ORGÂNICO NÃO CERTIFICADO</v>
          </cell>
        </row>
        <row r="3696">
          <cell r="C3696" t="str">
            <v>20.092/13</v>
          </cell>
          <cell r="D3696" t="str">
            <v>ASPROFAL</v>
          </cell>
          <cell r="E3696" t="str">
            <v>CANDELÁRIA</v>
          </cell>
          <cell r="F3696" t="str">
            <v>SOLEDADE</v>
          </cell>
          <cell r="G3696">
            <v>41431</v>
          </cell>
          <cell r="H3696" t="str">
            <v>021.107.898.0</v>
          </cell>
          <cell r="I3696">
            <v>0</v>
          </cell>
          <cell r="K3696">
            <v>41431</v>
          </cell>
          <cell r="L3696" t="str">
            <v>FEIJÃO</v>
          </cell>
          <cell r="M3696" t="str">
            <v>FEIJÃO</v>
          </cell>
          <cell r="O3696" t="str">
            <v>Argeu Calheiro</v>
          </cell>
          <cell r="P3696" t="str">
            <v>51 9622 0209</v>
          </cell>
          <cell r="R3696" t="str">
            <v>VEGETAL</v>
          </cell>
          <cell r="V3696" t="str">
            <v>Arroio Lindo</v>
          </cell>
          <cell r="W3696" t="str">
            <v>96.930-000</v>
          </cell>
          <cell r="X3696" t="str">
            <v>CONVENCIONAL</v>
          </cell>
        </row>
        <row r="3697">
          <cell r="C3697" t="str">
            <v>20.093/13</v>
          </cell>
          <cell r="D3697" t="str">
            <v>GRANJA BARTZ</v>
          </cell>
          <cell r="E3697" t="str">
            <v>CANDELÁRIA</v>
          </cell>
          <cell r="F3697" t="str">
            <v>SOLEDADE</v>
          </cell>
          <cell r="G3697">
            <v>41431</v>
          </cell>
          <cell r="H3697" t="str">
            <v>021.107.278.8</v>
          </cell>
          <cell r="I3697">
            <v>0</v>
          </cell>
          <cell r="K3697">
            <v>41431</v>
          </cell>
          <cell r="L3697" t="str">
            <v>OVOS</v>
          </cell>
          <cell r="M3697" t="str">
            <v>AVICULTURA DE POSTURA</v>
          </cell>
          <cell r="O3697" t="str">
            <v>Marcos Romeu Bartz</v>
          </cell>
          <cell r="P3697" t="str">
            <v>51 9841 0091</v>
          </cell>
          <cell r="R3697" t="str">
            <v>ANIMAL</v>
          </cell>
          <cell r="V3697" t="str">
            <v>Faxinal dos Portos</v>
          </cell>
          <cell r="W3697" t="str">
            <v>96.930-000</v>
          </cell>
          <cell r="X3697" t="str">
            <v>CONVENCIONAL</v>
          </cell>
        </row>
        <row r="3698">
          <cell r="C3698" t="str">
            <v>20.094/13</v>
          </cell>
          <cell r="D3698" t="str">
            <v>DOIS LUIS</v>
          </cell>
          <cell r="E3698" t="str">
            <v>CANDELÁRIA</v>
          </cell>
          <cell r="G3698">
            <v>41431</v>
          </cell>
          <cell r="H3698" t="str">
            <v>021.104.831.3</v>
          </cell>
          <cell r="I3698">
            <v>0</v>
          </cell>
          <cell r="J3698">
            <v>43139</v>
          </cell>
          <cell r="K3698" t="str">
            <v>DESC</v>
          </cell>
          <cell r="L3698" t="str">
            <v>MANDIOCA</v>
          </cell>
          <cell r="M3698" t="str">
            <v>MANDIOCA</v>
          </cell>
          <cell r="O3698" t="str">
            <v>Luis Machado</v>
          </cell>
          <cell r="P3698" t="str">
            <v>51 9805 9811 / 9996 9950</v>
          </cell>
          <cell r="R3698" t="str">
            <v>VEGETAL</v>
          </cell>
          <cell r="V3698" t="str">
            <v>Alto Passa Sete</v>
          </cell>
          <cell r="W3698" t="str">
            <v>96.930-000</v>
          </cell>
          <cell r="X3698" t="str">
            <v>CONVENCIONAL</v>
          </cell>
        </row>
        <row r="3699">
          <cell r="C3699" t="str">
            <v>20.095/13</v>
          </cell>
          <cell r="D3699" t="str">
            <v>VEGETAIS MINIMAMENTE PROCESSADOS COOPERFUMOS - MPA</v>
          </cell>
          <cell r="E3699" t="str">
            <v>SANTA CRUZ DO SUL</v>
          </cell>
          <cell r="F3699" t="str">
            <v>SOLEDADE</v>
          </cell>
          <cell r="G3699">
            <v>41442</v>
          </cell>
          <cell r="H3699" t="str">
            <v>108.015.413.0</v>
          </cell>
          <cell r="I3699">
            <v>0</v>
          </cell>
          <cell r="K3699">
            <v>41442</v>
          </cell>
          <cell r="L3699" t="str">
            <v>ÓLEOS COMESTÍVEIS/PROCESSAM. VEGETAIS</v>
          </cell>
          <cell r="M3699" t="str">
            <v>MANDIOCA, CENOURA, SOJA, LINHAÇA, GERGELIM</v>
          </cell>
          <cell r="O3699" t="str">
            <v>José Gilberto de Oliveira Tuhtenhagen</v>
          </cell>
          <cell r="P3699" t="str">
            <v>51 3056 9250</v>
          </cell>
          <cell r="R3699" t="str">
            <v>VEGETAL</v>
          </cell>
          <cell r="U3699" t="str">
            <v>cooperfumos@yahoo.com.br</v>
          </cell>
          <cell r="V3699" t="str">
            <v>ERS-412, km 18, distr, industrial</v>
          </cell>
          <cell r="W3699" t="str">
            <v>96.800-000</v>
          </cell>
          <cell r="X3699" t="str">
            <v>CONVENCIONAL</v>
          </cell>
        </row>
        <row r="3700">
          <cell r="C3700" t="str">
            <v>20.096/13</v>
          </cell>
          <cell r="D3700" t="str">
            <v>COOPERFUMOS - MPA</v>
          </cell>
          <cell r="E3700" t="str">
            <v>SANTA CRUZ DO SUL</v>
          </cell>
          <cell r="F3700" t="str">
            <v>SOLEDADE</v>
          </cell>
          <cell r="G3700">
            <v>41463</v>
          </cell>
          <cell r="H3700" t="str">
            <v>108.015.413.0</v>
          </cell>
          <cell r="I3700">
            <v>0</v>
          </cell>
          <cell r="K3700">
            <v>41493</v>
          </cell>
          <cell r="L3700" t="str">
            <v>AÇÚCAR MASCAVO, MELADO DOCES, ÁLCOOL</v>
          </cell>
          <cell r="M3700" t="str">
            <v>CANA-DE-AÇÚCAR</v>
          </cell>
          <cell r="O3700" t="str">
            <v>José Gilberto de Oliveira Tuhtenhagen</v>
          </cell>
          <cell r="P3700" t="str">
            <v>51 3056 9250</v>
          </cell>
          <cell r="R3700" t="str">
            <v>VEGETAL</v>
          </cell>
          <cell r="U3700" t="str">
            <v>cooperfumos@yahoo.com.br</v>
          </cell>
          <cell r="V3700" t="str">
            <v>ERS-412, km 18, distr, industrial</v>
          </cell>
          <cell r="W3700" t="str">
            <v>96.800-000</v>
          </cell>
          <cell r="X3700" t="str">
            <v>CONVENCIONAL</v>
          </cell>
        </row>
        <row r="3701">
          <cell r="C3701" t="str">
            <v>20.097/13</v>
          </cell>
          <cell r="D3701" t="str">
            <v>CPC - COOPERATIVA MISTA CAMPONESA</v>
          </cell>
          <cell r="E3701" t="str">
            <v>VERA CRUZ</v>
          </cell>
          <cell r="F3701" t="str">
            <v>SOLEDADE</v>
          </cell>
          <cell r="G3701">
            <v>41463</v>
          </cell>
          <cell r="H3701" t="str">
            <v>156.002.377.2</v>
          </cell>
          <cell r="I3701">
            <v>0</v>
          </cell>
          <cell r="K3701">
            <v>41493</v>
          </cell>
          <cell r="L3701" t="str">
            <v>FEIJÃO EMBALADO</v>
          </cell>
          <cell r="M3701" t="str">
            <v>FEIJÃO</v>
          </cell>
          <cell r="O3701" t="str">
            <v>Leandro Noronha de Freitas</v>
          </cell>
          <cell r="Q3701" t="str">
            <v>51 3286 3087 / 3212 3087</v>
          </cell>
          <cell r="R3701" t="str">
            <v>VEGETAL</v>
          </cell>
          <cell r="U3701" t="str">
            <v>cpcmatriz@yahoo.com.br</v>
          </cell>
          <cell r="V3701" t="str">
            <v>Ely Mach. Rosa,1.000.distr. Industrial</v>
          </cell>
          <cell r="W3701" t="str">
            <v>96.610-000</v>
          </cell>
          <cell r="X3701" t="str">
            <v>CONVENCIONAL</v>
          </cell>
        </row>
        <row r="3702">
          <cell r="C3702" t="str">
            <v>20.098/13</v>
          </cell>
          <cell r="D3702" t="str">
            <v>CONSERVAS VOGT</v>
          </cell>
          <cell r="E3702" t="str">
            <v>SANTA CRUZ DO SUL</v>
          </cell>
          <cell r="F3702" t="str">
            <v>SOLEDADE</v>
          </cell>
          <cell r="G3702">
            <v>41463</v>
          </cell>
          <cell r="H3702" t="str">
            <v>108.118.784.8</v>
          </cell>
          <cell r="I3702">
            <v>0</v>
          </cell>
          <cell r="K3702">
            <v>41493</v>
          </cell>
          <cell r="L3702" t="str">
            <v>CONSERVAS VEGETAIS</v>
          </cell>
          <cell r="M3702" t="str">
            <v>HORTICULTURA</v>
          </cell>
          <cell r="O3702" t="str">
            <v>Jaime Vogt</v>
          </cell>
          <cell r="P3702" t="str">
            <v>51 9697 8487</v>
          </cell>
          <cell r="R3702" t="str">
            <v>VEGETAL</v>
          </cell>
          <cell r="V3702" t="str">
            <v>Linha Antão , 3º distrito</v>
          </cell>
          <cell r="W3702" t="str">
            <v>96.800-000</v>
          </cell>
          <cell r="X3702" t="str">
            <v>CONVENCIONAL</v>
          </cell>
        </row>
        <row r="3703">
          <cell r="C3703" t="str">
            <v>20.099/13</v>
          </cell>
          <cell r="D3703" t="str">
            <v>PANIFICADOS LEDI MAGGIONI</v>
          </cell>
          <cell r="E3703" t="str">
            <v>VENÂNCIO AIRES</v>
          </cell>
          <cell r="F3703" t="str">
            <v>SOLEDADE</v>
          </cell>
          <cell r="G3703">
            <v>41463</v>
          </cell>
          <cell r="H3703" t="str">
            <v>155.108.992.8</v>
          </cell>
          <cell r="I3703">
            <v>1</v>
          </cell>
          <cell r="J3703">
            <v>41583</v>
          </cell>
          <cell r="K3703">
            <v>44903</v>
          </cell>
          <cell r="L3703" t="str">
            <v>PANIFICADOS</v>
          </cell>
          <cell r="M3703" t="str">
            <v>TRIGO</v>
          </cell>
          <cell r="N3703" t="str">
            <v>DECLARAÇÃO DE ISENÇÃO n°012/2022 SEMMA</v>
          </cell>
          <cell r="O3703" t="str">
            <v>Ledi Terezinha da Silva Maggioni</v>
          </cell>
          <cell r="P3703" t="str">
            <v>51 99789 9071</v>
          </cell>
          <cell r="Q3703" t="str">
            <v>51 3741 2433 / 3741 2256</v>
          </cell>
          <cell r="R3703" t="str">
            <v>VEGETAL</v>
          </cell>
          <cell r="S3703" t="str">
            <v>VIGILÂNCIA SANITÁRIA</v>
          </cell>
          <cell r="V3703" t="str">
            <v>Linha Arroio Grande, Centro Linha Brasil</v>
          </cell>
          <cell r="W3703" t="str">
            <v>95.800-000</v>
          </cell>
          <cell r="X3703" t="str">
            <v>CONVENCIONAL</v>
          </cell>
        </row>
        <row r="3704">
          <cell r="C3704" t="str">
            <v>20.100/13</v>
          </cell>
          <cell r="D3704" t="str">
            <v xml:space="preserve">ALVARO ARMANDO LUETTJOHANN </v>
          </cell>
          <cell r="E3704" t="str">
            <v>CANDELÁRIA</v>
          </cell>
          <cell r="F3704" t="str">
            <v>SOLEDADE</v>
          </cell>
          <cell r="G3704">
            <v>41492</v>
          </cell>
          <cell r="H3704" t="str">
            <v>021.101.518.0</v>
          </cell>
          <cell r="I3704">
            <v>1</v>
          </cell>
          <cell r="J3704">
            <v>42082</v>
          </cell>
          <cell r="K3704">
            <v>44553</v>
          </cell>
          <cell r="L3704" t="str">
            <v>FARINHA DE MILHO</v>
          </cell>
          <cell r="M3704" t="str">
            <v>MILHO</v>
          </cell>
          <cell r="N3704" t="str">
            <v>Declaração Mun nº 033/2021 (DILA)</v>
          </cell>
          <cell r="O3704" t="str">
            <v>Alvaro Armando Luettjohann</v>
          </cell>
          <cell r="P3704" t="str">
            <v>51 99550 5804</v>
          </cell>
          <cell r="R3704" t="str">
            <v>VEGETAL</v>
          </cell>
          <cell r="S3704" t="str">
            <v>VIGILÂNCIA SANITÁRIA</v>
          </cell>
          <cell r="V3704" t="str">
            <v>Chapadão, s/nº - Interior</v>
          </cell>
          <cell r="W3704" t="str">
            <v>96.930-000</v>
          </cell>
          <cell r="X3704" t="str">
            <v xml:space="preserve">ORGÂNICO CERTIFICADO </v>
          </cell>
        </row>
        <row r="3705">
          <cell r="C3705" t="str">
            <v>20.101/13</v>
          </cell>
          <cell r="D3705" t="str">
            <v>AGROZIEMANN - ASSOC. DOS COLONOS DO ALTO PASSA SETE</v>
          </cell>
          <cell r="E3705" t="str">
            <v>CANDELÁRIA</v>
          </cell>
          <cell r="F3705" t="str">
            <v>SOLEDADE</v>
          </cell>
          <cell r="G3705">
            <v>41492</v>
          </cell>
          <cell r="H3705" t="str">
            <v>021.113.339.6</v>
          </cell>
          <cell r="I3705">
            <v>1</v>
          </cell>
          <cell r="J3705">
            <v>41711</v>
          </cell>
          <cell r="K3705">
            <v>41711</v>
          </cell>
          <cell r="L3705" t="str">
            <v>PANIFICADOS, FARINHAS, EMPACOTAMENTO CEREAIS</v>
          </cell>
          <cell r="M3705" t="str">
            <v>MILHO E TRIGO</v>
          </cell>
          <cell r="O3705" t="str">
            <v>Carla Roberta Schürer Ziemann</v>
          </cell>
          <cell r="P3705" t="str">
            <v>51 9622 8883</v>
          </cell>
          <cell r="R3705" t="str">
            <v>VEGETAL</v>
          </cell>
          <cell r="S3705" t="str">
            <v>VIGILÂNCIA SANITÁRIA</v>
          </cell>
          <cell r="U3705" t="str">
            <v>semar ziemann@hotmail.com</v>
          </cell>
          <cell r="V3705" t="str">
            <v>Alto Passa Sete</v>
          </cell>
          <cell r="W3705" t="str">
            <v>96.930-000</v>
          </cell>
          <cell r="X3705" t="str">
            <v>CONVENCIONAL</v>
          </cell>
        </row>
        <row r="3706">
          <cell r="C3706" t="str">
            <v>20.102/13</v>
          </cell>
          <cell r="D3706" t="str">
            <v>OVOS COLONIAIS SANTA INÊS</v>
          </cell>
          <cell r="E3706" t="str">
            <v>MATO LEITÃO</v>
          </cell>
          <cell r="F3706" t="str">
            <v>SOLEDADE</v>
          </cell>
          <cell r="G3706">
            <v>41492</v>
          </cell>
          <cell r="H3706" t="str">
            <v>372.100.218.2</v>
          </cell>
          <cell r="I3706">
            <v>0</v>
          </cell>
          <cell r="K3706">
            <v>41433</v>
          </cell>
          <cell r="L3706" t="str">
            <v>OVOS</v>
          </cell>
          <cell r="M3706" t="str">
            <v>AVICULTURA DE POSTURA</v>
          </cell>
          <cell r="O3706" t="str">
            <v>Bernadete Wildner</v>
          </cell>
          <cell r="Q3706" t="str">
            <v>51 3784 1115</v>
          </cell>
          <cell r="R3706" t="str">
            <v>ANIMAL</v>
          </cell>
          <cell r="V3706" t="str">
            <v xml:space="preserve">Linha Arroio Bonito </v>
          </cell>
          <cell r="W3706" t="str">
            <v>95.835-000</v>
          </cell>
          <cell r="X3706" t="str">
            <v>CONVENCIONAL</v>
          </cell>
        </row>
        <row r="3707">
          <cell r="C3707" t="str">
            <v>20.103/13</v>
          </cell>
          <cell r="D3707" t="str">
            <v>PRANKE</v>
          </cell>
          <cell r="E3707" t="str">
            <v>SINIMBU</v>
          </cell>
          <cell r="F3707" t="str">
            <v>SOLEDADE</v>
          </cell>
          <cell r="G3707">
            <v>41492</v>
          </cell>
          <cell r="H3707" t="str">
            <v>417.100.031.8</v>
          </cell>
          <cell r="I3707">
            <v>1</v>
          </cell>
          <cell r="J3707">
            <v>42090</v>
          </cell>
          <cell r="K3707">
            <v>42090</v>
          </cell>
          <cell r="L3707" t="str">
            <v>PANIFICADOS - PÃES, CUCAS, BOLACHAS</v>
          </cell>
          <cell r="M3707" t="str">
            <v>TRIGO</v>
          </cell>
          <cell r="N3707" t="str">
            <v>DECLARAÇÃO DE ISENÇÃO Nº 02/2019 - DEPARTAMENTO MUNICIPAL DE MEIO AMBIENTE</v>
          </cell>
          <cell r="O3707" t="str">
            <v>Fábio Willy Pranke</v>
          </cell>
          <cell r="Q3707" t="str">
            <v>51 3708 1081</v>
          </cell>
          <cell r="R3707" t="str">
            <v>VEGETAL</v>
          </cell>
          <cell r="S3707" t="str">
            <v>VIGILÂNCIA SANITÁRIA</v>
          </cell>
          <cell r="V3707" t="str">
            <v>linha Rio Pequeno</v>
          </cell>
          <cell r="W3707" t="str">
            <v>96.890-000</v>
          </cell>
          <cell r="X3707" t="str">
            <v>CONVENCIONAL</v>
          </cell>
        </row>
        <row r="3708">
          <cell r="C3708" t="str">
            <v>20.104/13</v>
          </cell>
          <cell r="D3708" t="str">
            <v>TIÃO GALINHA</v>
          </cell>
          <cell r="E3708" t="str">
            <v>VALE DO SOL</v>
          </cell>
          <cell r="G3708">
            <v>41493</v>
          </cell>
          <cell r="H3708" t="str">
            <v>423.102.273.8</v>
          </cell>
          <cell r="I3708">
            <v>0</v>
          </cell>
          <cell r="J3708">
            <v>41816</v>
          </cell>
          <cell r="K3708" t="str">
            <v>DESC</v>
          </cell>
          <cell r="L3708" t="str">
            <v>FRANGO</v>
          </cell>
          <cell r="M3708" t="str">
            <v>AVICULTURA DE CORTE</v>
          </cell>
          <cell r="O3708" t="str">
            <v>Adelário Miguel Gabe</v>
          </cell>
          <cell r="P3708" t="str">
            <v>51 9503 1367</v>
          </cell>
          <cell r="R3708" t="str">
            <v>ANIMAL</v>
          </cell>
          <cell r="S3708" t="str">
            <v>SIM</v>
          </cell>
          <cell r="V3708" t="str">
            <v>Linha Emília</v>
          </cell>
          <cell r="W3708" t="str">
            <v>96.878-000</v>
          </cell>
          <cell r="X3708" t="str">
            <v>CONVENCIONAL</v>
          </cell>
        </row>
        <row r="3709">
          <cell r="C3709" t="str">
            <v>20.105/13</v>
          </cell>
          <cell r="D3709" t="str">
            <v>DE BENEFICIAMENTO DE PESCADO KROTH</v>
          </cell>
          <cell r="E3709" t="str">
            <v>SEGREDO</v>
          </cell>
          <cell r="F3709" t="str">
            <v>SOLEDADE</v>
          </cell>
          <cell r="G3709">
            <v>41533</v>
          </cell>
          <cell r="H3709" t="str">
            <v>317.103.198.3</v>
          </cell>
          <cell r="I3709">
            <v>1</v>
          </cell>
          <cell r="J3709">
            <v>42352</v>
          </cell>
          <cell r="K3709">
            <v>44742</v>
          </cell>
          <cell r="L3709" t="str">
            <v>FILÉ DE CARPA E DE TILÁPIA, MANTA DE CARPA</v>
          </cell>
          <cell r="M3709" t="str">
            <v>PESCADOS OU PISCICULTURA</v>
          </cell>
          <cell r="N3709" t="str">
            <v>LO Mun nº 009/21</v>
          </cell>
          <cell r="O3709" t="str">
            <v>Armando José Kroth</v>
          </cell>
          <cell r="P3709" t="str">
            <v>51 99821 1816</v>
          </cell>
          <cell r="R3709" t="str">
            <v>ANIMAL</v>
          </cell>
          <cell r="S3709" t="str">
            <v>SIM</v>
          </cell>
          <cell r="V3709" t="str">
            <v>Linha Figueira, s/nº - Interior</v>
          </cell>
          <cell r="W3709" t="str">
            <v>96.910-000</v>
          </cell>
          <cell r="X3709" t="str">
            <v>CONVENCIONAL</v>
          </cell>
        </row>
        <row r="3710">
          <cell r="C3710" t="str">
            <v>20.106/13</v>
          </cell>
          <cell r="D3710" t="str">
            <v>ASSOCIAÇÃO DOS APICULTORES DE ARROIO DO TIGRE</v>
          </cell>
          <cell r="E3710" t="str">
            <v>ARROIO DO TIGRE</v>
          </cell>
          <cell r="G3710">
            <v>41534</v>
          </cell>
          <cell r="H3710" t="str">
            <v>168.107.139.5</v>
          </cell>
          <cell r="I3710">
            <v>0</v>
          </cell>
          <cell r="K3710" t="str">
            <v>DESC</v>
          </cell>
          <cell r="L3710" t="str">
            <v>MEL</v>
          </cell>
          <cell r="M3710" t="str">
            <v>APICULTURA</v>
          </cell>
          <cell r="O3710" t="str">
            <v>Felipe Luis Kipper</v>
          </cell>
          <cell r="R3710" t="str">
            <v>ANIMAL</v>
          </cell>
          <cell r="V3710" t="str">
            <v>Linha Paleta</v>
          </cell>
          <cell r="W3710" t="str">
            <v>96.950-000</v>
          </cell>
          <cell r="X3710" t="str">
            <v>CONVENCIONAL</v>
          </cell>
        </row>
        <row r="3711">
          <cell r="C3711" t="str">
            <v>20.107/13</v>
          </cell>
          <cell r="D3711" t="str">
            <v>NOSSA CASA PRODUTOS COLONIAIS</v>
          </cell>
          <cell r="E3711" t="str">
            <v>PASSO DO SOBRADO</v>
          </cell>
          <cell r="G3711">
            <v>41541</v>
          </cell>
          <cell r="H3711" t="str">
            <v>387.100.277.3</v>
          </cell>
          <cell r="I3711">
            <v>0</v>
          </cell>
          <cell r="J3711">
            <v>41611</v>
          </cell>
          <cell r="K3711" t="str">
            <v>DESC</v>
          </cell>
          <cell r="L3711" t="str">
            <v>GELÉIAS E MOLHO DE TOMATE</v>
          </cell>
          <cell r="M3711" t="str">
            <v>GOIABA, ABÓBARA, TOMATE, E MORANGO</v>
          </cell>
          <cell r="O3711" t="str">
            <v>Elso Miguel Pereira Raymundo</v>
          </cell>
          <cell r="R3711" t="str">
            <v>VEGETAL</v>
          </cell>
          <cell r="S3711" t="str">
            <v>VIGILÂNCIA SANITÁRIA</v>
          </cell>
          <cell r="V3711" t="str">
            <v>Malhada</v>
          </cell>
          <cell r="W3711" t="str">
            <v>96.685-000</v>
          </cell>
          <cell r="X3711" t="str">
            <v>CONVENCIONAL</v>
          </cell>
        </row>
        <row r="3712">
          <cell r="C3712" t="str">
            <v>20.108/13</v>
          </cell>
          <cell r="D3712" t="str">
            <v>ALEXANDRE LUIZ BARTZ</v>
          </cell>
          <cell r="E3712" t="str">
            <v>VERA CRUZ</v>
          </cell>
          <cell r="F3712" t="str">
            <v>SOLEDADE</v>
          </cell>
          <cell r="G3712">
            <v>41548</v>
          </cell>
          <cell r="H3712" t="str">
            <v>156.106.106.6</v>
          </cell>
          <cell r="I3712">
            <v>0</v>
          </cell>
          <cell r="K3712">
            <v>41284</v>
          </cell>
          <cell r="L3712" t="str">
            <v>POLPA DE FRUTAS E SUCOS</v>
          </cell>
          <cell r="M3712" t="str">
            <v>LARANJA, BERGAMORA, MANGA, GOIABA, ABACAXI E UVA</v>
          </cell>
          <cell r="O3712" t="str">
            <v>Alexandre Luiz Bartz</v>
          </cell>
          <cell r="P3712" t="str">
            <v>51 9860 3460</v>
          </cell>
          <cell r="R3712" t="str">
            <v>BEBIDAS</v>
          </cell>
          <cell r="U3712" t="str">
            <v>marcia.oliveira@hotmail.com</v>
          </cell>
          <cell r="V3712" t="str">
            <v>Linha Dona Josefa</v>
          </cell>
          <cell r="W3712" t="str">
            <v>96.880-000</v>
          </cell>
          <cell r="X3712" t="str">
            <v>CONVENCIONAL</v>
          </cell>
        </row>
        <row r="3713">
          <cell r="C3713" t="str">
            <v>20.109/13</v>
          </cell>
          <cell r="D3713" t="str">
            <v>AIPIM VÓ MARIA</v>
          </cell>
          <cell r="E3713" t="str">
            <v>VENÂNCIO AIRES</v>
          </cell>
          <cell r="F3713" t="str">
            <v>SOLEDADE</v>
          </cell>
          <cell r="G3713">
            <v>41563</v>
          </cell>
          <cell r="H3713" t="str">
            <v>155.118.917.5</v>
          </cell>
          <cell r="I3713">
            <v>1</v>
          </cell>
          <cell r="J3713">
            <v>41683</v>
          </cell>
          <cell r="K3713">
            <v>44749</v>
          </cell>
          <cell r="L3713" t="str">
            <v>AIPIM DESCASCADO, MORANGA , SOPÃO</v>
          </cell>
          <cell r="M3713" t="str">
            <v>MANDIOCA, MORANGA E MILHO VERDE</v>
          </cell>
          <cell r="O3713" t="str">
            <v>Daniel Rüdger Lunardi</v>
          </cell>
          <cell r="P3713" t="str">
            <v>51 8193 1367 / 9997 7209</v>
          </cell>
          <cell r="R3713" t="str">
            <v>VEGETAL</v>
          </cell>
          <cell r="S3713" t="str">
            <v>VIGILÂNCIA SANITÁRIA</v>
          </cell>
          <cell r="U3713" t="str">
            <v>daniboy@hotmail.com</v>
          </cell>
          <cell r="V3713" t="str">
            <v>Linha Travessa-Vila Santa Emília</v>
          </cell>
          <cell r="W3713" t="str">
            <v>95.800-000</v>
          </cell>
          <cell r="X3713" t="str">
            <v>CONVENCIONAL</v>
          </cell>
        </row>
        <row r="3714">
          <cell r="C3714" t="str">
            <v>20.110/13</v>
          </cell>
          <cell r="D3714" t="str">
            <v>DELÍCIA SERRANA</v>
          </cell>
          <cell r="E3714" t="str">
            <v>VALE DO SOL</v>
          </cell>
          <cell r="F3714" t="str">
            <v>SOLEDADE</v>
          </cell>
          <cell r="G3714">
            <v>41564</v>
          </cell>
          <cell r="H3714" t="str">
            <v>423.103.313.6</v>
          </cell>
          <cell r="I3714">
            <v>1</v>
          </cell>
          <cell r="J3714">
            <v>42068</v>
          </cell>
          <cell r="K3714">
            <v>44910</v>
          </cell>
          <cell r="L3714" t="str">
            <v>COMPOTA DE PÊSSEGO, DOCE DE ABÓBORA, PEPINO EM CONSERVA, RABANETE EM CONSERVA, BETERRABA EM CONSERVA, SCHMIER DE ABOBORA, SCHIMIER DE FIGO, GELEIA EM GERAL</v>
          </cell>
          <cell r="M3714" t="str">
            <v>PÊSSEGO, ABÓBORA, PEPINO, UVA</v>
          </cell>
          <cell r="N3714" t="str">
            <v>OFÍCIO Nº 6/DEMA/2019</v>
          </cell>
          <cell r="O3714" t="str">
            <v>SILVIO ANTÔNIO SEHN</v>
          </cell>
          <cell r="P3714" t="str">
            <v>51 99774 1461</v>
          </cell>
          <cell r="R3714" t="str">
            <v>VEGETAL</v>
          </cell>
          <cell r="S3714" t="str">
            <v>VIGILÂNCIA SANITÁRIA</v>
          </cell>
          <cell r="V3714" t="str">
            <v>Linha Alto Castelhano, S/N - Interior</v>
          </cell>
          <cell r="W3714" t="str">
            <v>96.878-000</v>
          </cell>
          <cell r="X3714" t="str">
            <v>CONVENCIONAL</v>
          </cell>
        </row>
        <row r="3715">
          <cell r="C3715" t="str">
            <v>20.111/13</v>
          </cell>
          <cell r="D3715" t="str">
            <v>OLMERINDO GILMAR DORNELES</v>
          </cell>
          <cell r="E3715" t="str">
            <v>VALE VERDE</v>
          </cell>
          <cell r="F3715" t="str">
            <v>SOLEDADE</v>
          </cell>
          <cell r="G3715">
            <v>41598</v>
          </cell>
          <cell r="H3715" t="str">
            <v>465.100.154.7</v>
          </cell>
          <cell r="I3715">
            <v>0</v>
          </cell>
          <cell r="K3715">
            <v>41598</v>
          </cell>
          <cell r="L3715" t="str">
            <v>CONSERVAS VEGETAIS E GELÉIAS</v>
          </cell>
          <cell r="M3715" t="str">
            <v>PEPINO, UVA, PÊSSEGO E GOIABA</v>
          </cell>
          <cell r="O3715" t="str">
            <v>Olmerindo Gilmar Dornelles</v>
          </cell>
          <cell r="R3715" t="str">
            <v>VEGETAL</v>
          </cell>
          <cell r="V3715" t="str">
            <v>Estrada Passo do Monte Alegre</v>
          </cell>
          <cell r="X3715" t="str">
            <v>CONVENCIONAL</v>
          </cell>
        </row>
        <row r="3716">
          <cell r="C3716" t="str">
            <v>20.112/13</v>
          </cell>
          <cell r="D3716" t="str">
            <v>FAMILIAR GENIOS</v>
          </cell>
          <cell r="E3716" t="str">
            <v>PANTANO GRANDE</v>
          </cell>
          <cell r="G3716">
            <v>41599</v>
          </cell>
          <cell r="H3716" t="str">
            <v>296.100.982.5</v>
          </cell>
          <cell r="I3716">
            <v>0</v>
          </cell>
          <cell r="J3716">
            <v>42072</v>
          </cell>
          <cell r="K3716" t="str">
            <v>DESC</v>
          </cell>
          <cell r="L3716" t="str">
            <v>PANIFICADOS</v>
          </cell>
          <cell r="M3716" t="str">
            <v>TRIGO</v>
          </cell>
          <cell r="O3716" t="str">
            <v>Geci Fátima Degrandis</v>
          </cell>
          <cell r="P3716" t="str">
            <v>51 9817 9286</v>
          </cell>
          <cell r="R3716" t="str">
            <v>VEGETAL</v>
          </cell>
          <cell r="S3716" t="str">
            <v>VIGILÂNCIA SANITÁRIA</v>
          </cell>
          <cell r="V3716" t="str">
            <v>Monte Castelo</v>
          </cell>
          <cell r="W3716" t="str">
            <v>96.690-000</v>
          </cell>
          <cell r="X3716" t="str">
            <v>CONVENCIONAL</v>
          </cell>
        </row>
        <row r="3717">
          <cell r="C3717" t="str">
            <v>20.113/14</v>
          </cell>
          <cell r="D3717" t="str">
            <v>CONSERVAS 10</v>
          </cell>
          <cell r="E3717" t="str">
            <v>SANTA CRUZ DO SUL</v>
          </cell>
          <cell r="F3717" t="str">
            <v>SOLEDADE</v>
          </cell>
          <cell r="G3717">
            <v>41666</v>
          </cell>
          <cell r="H3717" t="str">
            <v>800.217.363.3</v>
          </cell>
          <cell r="I3717">
            <v>1</v>
          </cell>
          <cell r="J3717">
            <v>41922</v>
          </cell>
          <cell r="K3717">
            <v>44118</v>
          </cell>
          <cell r="L3717" t="str">
            <v>CONSERVAS VEGETAIS</v>
          </cell>
          <cell r="M3717" t="str">
            <v>HORTICULTURA</v>
          </cell>
          <cell r="N3717" t="str">
            <v>DNILA mun 02/20</v>
          </cell>
          <cell r="O3717" t="str">
            <v>Jair Schoeninger</v>
          </cell>
          <cell r="P3717" t="str">
            <v>51 99908 6622</v>
          </cell>
          <cell r="R3717" t="str">
            <v>VEGETAL</v>
          </cell>
          <cell r="S3717" t="str">
            <v>VIGILÂNCIA SANITÁRIA</v>
          </cell>
          <cell r="V3717" t="str">
            <v>Linha São Martinho, 1280 - 4º distrito</v>
          </cell>
          <cell r="W3717" t="str">
            <v>96.800-000</v>
          </cell>
          <cell r="X3717" t="str">
            <v>CONVENCIONAL</v>
          </cell>
        </row>
        <row r="3718">
          <cell r="C3718" t="str">
            <v>20.114/14</v>
          </cell>
          <cell r="D3718" t="str">
            <v>RAPADURAS EICHNER</v>
          </cell>
          <cell r="E3718" t="str">
            <v>VERA CRUZ</v>
          </cell>
          <cell r="F3718" t="str">
            <v>SOLEDADE</v>
          </cell>
          <cell r="G3718">
            <v>41666</v>
          </cell>
          <cell r="H3718" t="str">
            <v>156.102.775.5</v>
          </cell>
          <cell r="I3718">
            <v>1</v>
          </cell>
          <cell r="J3718">
            <v>41929</v>
          </cell>
          <cell r="K3718">
            <v>44621</v>
          </cell>
          <cell r="L3718" t="str">
            <v>RAPADURA COLONIAL</v>
          </cell>
          <cell r="M3718" t="str">
            <v>CANA-DE-AÇÚCAR</v>
          </cell>
          <cell r="N3718" t="str">
            <v>Declaração de Não Incidência de Licenciamento Ambiental n° 58/2021</v>
          </cell>
          <cell r="O3718" t="str">
            <v>Paula Rejane Eichner</v>
          </cell>
          <cell r="P3718" t="str">
            <v>51 99297 2910</v>
          </cell>
          <cell r="R3718" t="str">
            <v>VEGETAL</v>
          </cell>
          <cell r="S3718" t="str">
            <v>VIGILÂNCIA SANITÁRIA</v>
          </cell>
          <cell r="V3718" t="str">
            <v>Estrada Dona Josefa, s/n° - Interior</v>
          </cell>
          <cell r="W3718" t="str">
            <v>96.880-000</v>
          </cell>
          <cell r="X3718" t="str">
            <v>CONVENCIONAL</v>
          </cell>
        </row>
        <row r="3719">
          <cell r="C3719" t="str">
            <v>20.115/14</v>
          </cell>
          <cell r="D3719" t="str">
            <v>AIPIM MALLMANN</v>
          </cell>
          <cell r="E3719" t="str">
            <v>VENÂNCIO AIRES</v>
          </cell>
          <cell r="F3719" t="str">
            <v>SOLEDADE</v>
          </cell>
          <cell r="G3719">
            <v>41668</v>
          </cell>
          <cell r="H3719" t="str">
            <v>155.116.341.9</v>
          </cell>
          <cell r="I3719">
            <v>1</v>
          </cell>
          <cell r="J3719">
            <v>41904</v>
          </cell>
          <cell r="K3719">
            <v>41904</v>
          </cell>
          <cell r="L3719" t="str">
            <v>AIPIM PROCESSADO</v>
          </cell>
          <cell r="M3719" t="str">
            <v>MANDIOCA</v>
          </cell>
          <cell r="O3719" t="str">
            <v>Flávio Antônio Mallmann</v>
          </cell>
          <cell r="P3719" t="str">
            <v>51 9824 4769 / 9966 0567</v>
          </cell>
          <cell r="R3719" t="str">
            <v>VEGETAL</v>
          </cell>
          <cell r="S3719" t="str">
            <v>VIGILÂNCIA SANITÁRIA</v>
          </cell>
          <cell r="V3719" t="str">
            <v>Linha Herval, Vila Palanque</v>
          </cell>
          <cell r="W3719" t="str">
            <v>95.800-000</v>
          </cell>
          <cell r="X3719" t="str">
            <v>CONVENCIONAL</v>
          </cell>
        </row>
        <row r="3720">
          <cell r="C3720" t="str">
            <v>20.116/14</v>
          </cell>
          <cell r="D3720" t="str">
            <v>AIPIM HENZ</v>
          </cell>
          <cell r="E3720" t="str">
            <v>VENÂNCIO AIRES</v>
          </cell>
          <cell r="F3720" t="str">
            <v>SOLEDADE</v>
          </cell>
          <cell r="G3720">
            <v>41668</v>
          </cell>
          <cell r="H3720" t="str">
            <v>155.110.753.5</v>
          </cell>
          <cell r="I3720">
            <v>0</v>
          </cell>
          <cell r="K3720">
            <v>41668</v>
          </cell>
          <cell r="L3720" t="str">
            <v>AIPIM PROCESSADO</v>
          </cell>
          <cell r="M3720" t="str">
            <v>MANDIOCA</v>
          </cell>
          <cell r="O3720" t="str">
            <v>Antônio Jacó Henz</v>
          </cell>
          <cell r="P3720" t="str">
            <v>51 9944 2663</v>
          </cell>
          <cell r="R3720" t="str">
            <v>VEGETAL</v>
          </cell>
          <cell r="V3720" t="str">
            <v>Linha Herval, Vila Palanque</v>
          </cell>
          <cell r="W3720" t="str">
            <v>95.800-000</v>
          </cell>
          <cell r="X3720" t="str">
            <v>CONVENCIONAL</v>
          </cell>
        </row>
        <row r="3721">
          <cell r="C3721" t="str">
            <v>20.117/14</v>
          </cell>
          <cell r="D3721" t="str">
            <v>ORIZÍCOLA NETO SPERB</v>
          </cell>
          <cell r="E3721" t="str">
            <v>ENCRUZILHADA DO SUL</v>
          </cell>
          <cell r="F3721" t="str">
            <v>SOLEDADE</v>
          </cell>
          <cell r="G3721">
            <v>41677</v>
          </cell>
          <cell r="H3721" t="str">
            <v>038.108.499.0</v>
          </cell>
          <cell r="I3721">
            <v>0</v>
          </cell>
          <cell r="K3721">
            <v>41822</v>
          </cell>
          <cell r="L3721" t="str">
            <v>ARROZ ENSACADO</v>
          </cell>
          <cell r="M3721" t="str">
            <v>ORIZICULTURA</v>
          </cell>
          <cell r="O3721" t="str">
            <v>João Olinto Sperb</v>
          </cell>
          <cell r="P3721" t="str">
            <v>51 9843 8502</v>
          </cell>
          <cell r="R3721" t="str">
            <v>VEGETAL</v>
          </cell>
          <cell r="V3721" t="str">
            <v>Estrada da Palma</v>
          </cell>
          <cell r="W3721" t="str">
            <v>96.610-000</v>
          </cell>
          <cell r="X3721" t="str">
            <v>CONVENCIONAL</v>
          </cell>
        </row>
        <row r="3722">
          <cell r="C3722" t="str">
            <v>20.118/14</v>
          </cell>
          <cell r="D3722" t="str">
            <v>ASSEPI  -ASSOCIAÇÃO ENCRUZILHADENSE DE APICULTORES</v>
          </cell>
          <cell r="E3722" t="str">
            <v>ENCRUZILHADA DO SUL</v>
          </cell>
          <cell r="F3722" t="str">
            <v>SOLEDADE</v>
          </cell>
          <cell r="G3722">
            <v>41687</v>
          </cell>
          <cell r="H3722" t="str">
            <v>038.004.013.1</v>
          </cell>
          <cell r="I3722">
            <v>0</v>
          </cell>
          <cell r="K3722">
            <v>41687</v>
          </cell>
          <cell r="L3722" t="str">
            <v>MEL</v>
          </cell>
          <cell r="M3722" t="str">
            <v>APICULTURA</v>
          </cell>
          <cell r="O3722" t="str">
            <v>Vitorino Correa</v>
          </cell>
          <cell r="P3722" t="str">
            <v>51 9843 8157</v>
          </cell>
          <cell r="R3722" t="str">
            <v>ANIMAL</v>
          </cell>
          <cell r="U3722" t="str">
            <v>assepi@yahoo.com.br</v>
          </cell>
          <cell r="V3722" t="str">
            <v>Prolongamento Rua Gal. Osório, Vila Xavier</v>
          </cell>
          <cell r="W3722" t="str">
            <v>96.610-000</v>
          </cell>
          <cell r="X3722" t="str">
            <v>CONVENCIONAL</v>
          </cell>
        </row>
        <row r="3723">
          <cell r="C3723" t="str">
            <v>20.119/14</v>
          </cell>
          <cell r="D3723" t="str">
            <v>FRIGORÍFICO SILVEIRA</v>
          </cell>
          <cell r="E3723" t="str">
            <v>RIO PARDO</v>
          </cell>
          <cell r="F3723" t="str">
            <v>SOLEDADE</v>
          </cell>
          <cell r="G3723">
            <v>41687</v>
          </cell>
          <cell r="H3723" t="str">
            <v>101.110.858.2</v>
          </cell>
          <cell r="I3723">
            <v>0</v>
          </cell>
          <cell r="K3723">
            <v>41687</v>
          </cell>
          <cell r="L3723" t="str">
            <v>EMBUTIDOS</v>
          </cell>
          <cell r="M3723" t="str">
            <v>SUINOCULTURA</v>
          </cell>
          <cell r="O3723" t="str">
            <v>Enio do Carmo Rosa da Silveira</v>
          </cell>
          <cell r="P3723" t="str">
            <v>51 9813 5146</v>
          </cell>
          <cell r="R3723" t="str">
            <v>ANIMAL</v>
          </cell>
          <cell r="V3723" t="str">
            <v>Arroio das Pedras, 4º distrito</v>
          </cell>
          <cell r="W3723" t="str">
            <v>96.940-000</v>
          </cell>
          <cell r="X3723" t="str">
            <v>CONVENCIONAL</v>
          </cell>
        </row>
        <row r="3724">
          <cell r="C3724" t="str">
            <v>20.120/14</v>
          </cell>
          <cell r="D3724" t="str">
            <v>MAIRÊ</v>
          </cell>
          <cell r="E3724" t="str">
            <v>SOBRADINHO</v>
          </cell>
          <cell r="F3724" t="str">
            <v>SOLEDADE</v>
          </cell>
          <cell r="G3724">
            <v>41688</v>
          </cell>
          <cell r="H3724" t="str">
            <v>136.111.419.0</v>
          </cell>
          <cell r="I3724">
            <v>1</v>
          </cell>
          <cell r="J3724">
            <v>42731</v>
          </cell>
          <cell r="K3724">
            <v>43625</v>
          </cell>
          <cell r="L3724" t="str">
            <v>PANIFICADOS - PÃES E CUCAS</v>
          </cell>
          <cell r="M3724" t="str">
            <v>TRIGO</v>
          </cell>
          <cell r="N3724" t="str">
            <v xml:space="preserve">LOR municipal Nº064/2016  - Sec. Agric e meio Ambiente - Ass. Prefeito e Sec. Agric. </v>
          </cell>
          <cell r="O3724" t="str">
            <v>Jonatan Deivid Rubert</v>
          </cell>
          <cell r="P3724" t="str">
            <v>51 9797 0033 / 9810 9529</v>
          </cell>
          <cell r="R3724" t="str">
            <v>VEGETAL</v>
          </cell>
          <cell r="S3724" t="str">
            <v>VIGILÂNCIA SANITÁRIA</v>
          </cell>
          <cell r="V3724" t="str">
            <v>Vila Gramado S/N -INTERIOR</v>
          </cell>
          <cell r="W3724" t="str">
            <v>96.900-000</v>
          </cell>
          <cell r="X3724" t="str">
            <v>CONVENCIONAL</v>
          </cell>
        </row>
        <row r="3725">
          <cell r="C3725" t="str">
            <v>20.121/14</v>
          </cell>
          <cell r="D3725" t="str">
            <v>COLONIA DEI FUNGHI - ECCELSO</v>
          </cell>
          <cell r="E3725" t="str">
            <v>PASSO DO SOBRADO</v>
          </cell>
          <cell r="F3725" t="str">
            <v>SOLEDADE</v>
          </cell>
          <cell r="G3725">
            <v>41709</v>
          </cell>
          <cell r="H3725" t="str">
            <v>387.000.699.6</v>
          </cell>
          <cell r="I3725">
            <v>1</v>
          </cell>
          <cell r="J3725">
            <v>42067</v>
          </cell>
          <cell r="K3725">
            <v>44613</v>
          </cell>
          <cell r="L3725" t="str">
            <v>GELEIAS, COMPOTAS, MOLHOS, ANTEPASTOS, PESTOS</v>
          </cell>
          <cell r="M3725" t="str">
            <v>TOMATE</v>
          </cell>
          <cell r="N3725" t="str">
            <v>DILA Mun nº 002/2020 - DEMMA</v>
          </cell>
          <cell r="O3725" t="str">
            <v>Vitorino Marodin Júnior</v>
          </cell>
          <cell r="P3725" t="str">
            <v>54 99972 4653</v>
          </cell>
          <cell r="Q3725" t="str">
            <v>54 3451 2750</v>
          </cell>
          <cell r="R3725" t="str">
            <v>VEGETAL</v>
          </cell>
          <cell r="S3725" t="str">
            <v>VIGILÂNCIA SANITÁRIA</v>
          </cell>
          <cell r="U3725" t="str">
            <v>v.marodin@terra.com.br</v>
          </cell>
          <cell r="V3725" t="str">
            <v>Várzea dos Camargos, s/nº - Interior</v>
          </cell>
          <cell r="W3725" t="str">
            <v>96.685-000</v>
          </cell>
          <cell r="X3725" t="str">
            <v xml:space="preserve">ORGÂNICO CERTIFICADO </v>
          </cell>
        </row>
        <row r="3726">
          <cell r="C3726" t="str">
            <v>20.122/14</v>
          </cell>
          <cell r="D3726" t="str">
            <v>DOCES SCHUBERT &amp; HENN</v>
          </cell>
          <cell r="E3726" t="str">
            <v>VERA CRUZ</v>
          </cell>
          <cell r="F3726" t="str">
            <v>SOLEDADE</v>
          </cell>
          <cell r="G3726">
            <v>41722</v>
          </cell>
          <cell r="H3726" t="str">
            <v>156.104.254.1</v>
          </cell>
          <cell r="I3726">
            <v>1</v>
          </cell>
          <cell r="J3726">
            <v>41936</v>
          </cell>
          <cell r="K3726">
            <v>44510</v>
          </cell>
          <cell r="L3726" t="str">
            <v>MELADO BATIDO, RAPADURA E SCHIMIER</v>
          </cell>
          <cell r="M3726" t="str">
            <v>CANA-DE-AÇÚCAR</v>
          </cell>
          <cell r="N3726" t="str">
            <v>DNILA Mun nº 75/2020</v>
          </cell>
          <cell r="O3726" t="str">
            <v>Sérgio Luis Schubert</v>
          </cell>
          <cell r="P3726" t="str">
            <v>51 99103 5318</v>
          </cell>
          <cell r="R3726" t="str">
            <v>VEGETAL</v>
          </cell>
          <cell r="S3726" t="str">
            <v>VIGILÂNCIA SANITÁRIA</v>
          </cell>
          <cell r="U3726" t="str">
            <v>daianeschubert@hotmail.com</v>
          </cell>
          <cell r="V3726" t="str">
            <v>Linha Dona Josefa/ Batata Loch, s/nº - Área Rural</v>
          </cell>
          <cell r="W3726" t="str">
            <v>96.880-000</v>
          </cell>
          <cell r="X3726" t="str">
            <v>CONVENCIONAL</v>
          </cell>
        </row>
        <row r="3727">
          <cell r="C3727" t="str">
            <v>20.123/14</v>
          </cell>
          <cell r="D3727" t="str">
            <v>SABOR DA TERRA</v>
          </cell>
          <cell r="E3727" t="str">
            <v>SOLEDADE</v>
          </cell>
          <cell r="G3727">
            <v>41725</v>
          </cell>
          <cell r="H3727" t="str">
            <v>137.112.068.1</v>
          </cell>
          <cell r="I3727">
            <v>0</v>
          </cell>
          <cell r="J3727">
            <v>41929</v>
          </cell>
          <cell r="K3727" t="str">
            <v>DESC</v>
          </cell>
          <cell r="L3727" t="str">
            <v>PANIFICADOS</v>
          </cell>
          <cell r="M3727" t="str">
            <v>TRIGO</v>
          </cell>
          <cell r="O3727" t="str">
            <v>Loreni Majoni Ortiz</v>
          </cell>
          <cell r="Q3727" t="str">
            <v>54 3616 7924</v>
          </cell>
          <cell r="R3727" t="str">
            <v>VEGETAL</v>
          </cell>
          <cell r="S3727" t="str">
            <v>VIGILÂNCIA SANITÁRIA</v>
          </cell>
          <cell r="V3727" t="str">
            <v>Distrito Ponte São Bento</v>
          </cell>
          <cell r="W3727" t="str">
            <v>99.300-000</v>
          </cell>
          <cell r="X3727" t="str">
            <v>CONVENCIONAL</v>
          </cell>
        </row>
        <row r="3728">
          <cell r="C3728" t="str">
            <v>20.124/14</v>
          </cell>
          <cell r="D3728" t="str">
            <v>NARCISO BERLT</v>
          </cell>
          <cell r="E3728" t="str">
            <v>ESTÂNCIA VELHA</v>
          </cell>
          <cell r="F3728" t="str">
            <v>PORTO ALEGRE</v>
          </cell>
          <cell r="G3728">
            <v>41725</v>
          </cell>
          <cell r="H3728" t="str">
            <v>443.100.569.1</v>
          </cell>
          <cell r="I3728">
            <v>0</v>
          </cell>
          <cell r="K3728">
            <v>41725</v>
          </cell>
          <cell r="L3728" t="str">
            <v>MANDIOCA</v>
          </cell>
          <cell r="M3728" t="str">
            <v>MANDIOCA</v>
          </cell>
          <cell r="O3728" t="str">
            <v>Narciso Berlt</v>
          </cell>
          <cell r="P3728" t="str">
            <v>51 9666 9751</v>
          </cell>
          <cell r="R3728" t="str">
            <v>VEGETAL</v>
          </cell>
          <cell r="V3728" t="str">
            <v>Linha das Bica</v>
          </cell>
          <cell r="W3728" t="str">
            <v>96.990-000</v>
          </cell>
          <cell r="X3728" t="str">
            <v>CONVENCIONAL</v>
          </cell>
        </row>
        <row r="3729">
          <cell r="C3729" t="str">
            <v>20.125/14</v>
          </cell>
          <cell r="D3729" t="str">
            <v>GRANJA JV OVOS</v>
          </cell>
          <cell r="E3729" t="str">
            <v>VALE DO SOL</v>
          </cell>
          <cell r="F3729" t="str">
            <v>SOLEDADE</v>
          </cell>
          <cell r="G3729">
            <v>41725</v>
          </cell>
          <cell r="H3729" t="str">
            <v>423.105.440.0</v>
          </cell>
          <cell r="I3729">
            <v>1</v>
          </cell>
          <cell r="J3729">
            <v>42821</v>
          </cell>
          <cell r="K3729">
            <v>42821</v>
          </cell>
          <cell r="L3729" t="str">
            <v>OVOS</v>
          </cell>
          <cell r="M3729" t="str">
            <v>AVICULTURA DE POSTURA</v>
          </cell>
          <cell r="N3729" t="str">
            <v>OFÍCIO Nº 12/DEMA/2020</v>
          </cell>
          <cell r="O3729" t="str">
            <v>Jairo Voese</v>
          </cell>
          <cell r="P3729" t="str">
            <v>51 9920 4819</v>
          </cell>
          <cell r="R3729" t="str">
            <v>ANIMAL</v>
          </cell>
          <cell r="U3729" t="str">
            <v>gabryelavoese@hotmail.com</v>
          </cell>
          <cell r="V3729" t="str">
            <v>RST 287 km 127,Linha Faxinal de Dentro</v>
          </cell>
          <cell r="W3729" t="str">
            <v>96.878-000</v>
          </cell>
          <cell r="X3729" t="str">
            <v>CONVENCIONAL</v>
          </cell>
        </row>
        <row r="3730">
          <cell r="C3730" t="str">
            <v>20.126/14</v>
          </cell>
          <cell r="D3730" t="str">
            <v>MOHR</v>
          </cell>
          <cell r="E3730" t="str">
            <v>ARROIO DO TIGRE</v>
          </cell>
          <cell r="F3730" t="str">
            <v>SOLEDADE</v>
          </cell>
          <cell r="G3730">
            <v>41725</v>
          </cell>
          <cell r="H3730" t="str">
            <v>168.001.639.0</v>
          </cell>
          <cell r="I3730">
            <v>1</v>
          </cell>
          <cell r="J3730">
            <v>42068</v>
          </cell>
          <cell r="K3730">
            <v>44654</v>
          </cell>
          <cell r="L3730" t="str">
            <v>EMBUTIDOS</v>
          </cell>
          <cell r="M3730" t="str">
            <v>SUINOCULTURA</v>
          </cell>
          <cell r="N3730" t="str">
            <v>LO MUN Nº 003/2019 Dema - At</v>
          </cell>
          <cell r="O3730" t="str">
            <v>Nilton Mohr</v>
          </cell>
          <cell r="P3730" t="str">
            <v>51 99904 8848</v>
          </cell>
          <cell r="R3730" t="str">
            <v>ANIMAL</v>
          </cell>
          <cell r="S3730" t="str">
            <v>SIM</v>
          </cell>
          <cell r="T3730" t="str">
            <v>SUSAF-RS</v>
          </cell>
          <cell r="V3730" t="str">
            <v>Linha Paleta, s/nº - Interior</v>
          </cell>
          <cell r="W3730" t="str">
            <v>96.950-000</v>
          </cell>
          <cell r="X3730" t="str">
            <v>CONVENCIONAL</v>
          </cell>
        </row>
        <row r="3731">
          <cell r="C3731" t="str">
            <v>20.127/14</v>
          </cell>
          <cell r="D3731" t="str">
            <v>APROBANANA - ASSOCIAÇÃO DOS PRODUTORES DE BANANA ECOLOGICA DO PASSA SETE</v>
          </cell>
          <cell r="E3731" t="str">
            <v>CANDELÁRIA</v>
          </cell>
          <cell r="F3731" t="str">
            <v>SOLEDADE</v>
          </cell>
          <cell r="G3731">
            <v>41726</v>
          </cell>
          <cell r="H3731" t="str">
            <v>021.106.098.4</v>
          </cell>
          <cell r="I3731">
            <v>1</v>
          </cell>
          <cell r="J3731">
            <v>44026</v>
          </cell>
          <cell r="K3731">
            <v>44026</v>
          </cell>
          <cell r="L3731" t="str">
            <v>GELÉIAS, COMPOTAS, PASSAS</v>
          </cell>
          <cell r="M3731" t="str">
            <v>BANANA, BATATA-DOCE, LARANJA, BERGAMOTA, FIGO, GOIABA E AÇAÍ</v>
          </cell>
          <cell r="N3731" t="str">
            <v>LO Mun nº 39/16</v>
          </cell>
          <cell r="O3731" t="str">
            <v>Seura Ereni Reis</v>
          </cell>
          <cell r="P3731" t="str">
            <v>51 9985 7831</v>
          </cell>
          <cell r="R3731" t="str">
            <v>VEGETAL</v>
          </cell>
          <cell r="S3731" t="str">
            <v>VIGILÂNCIA SANITÁRIA</v>
          </cell>
          <cell r="V3731" t="str">
            <v>Distrito Passa Sete</v>
          </cell>
          <cell r="W3731" t="str">
            <v>96.930-000</v>
          </cell>
          <cell r="X3731" t="str">
            <v>CONVENCIONAL</v>
          </cell>
        </row>
        <row r="3732">
          <cell r="C3732" t="str">
            <v>20.128/14</v>
          </cell>
          <cell r="D3732" t="str">
            <v>CONSERVAS RODRIGUES</v>
          </cell>
          <cell r="E3732" t="str">
            <v>RIO PARDO</v>
          </cell>
          <cell r="F3732" t="str">
            <v>SOLEDADE</v>
          </cell>
          <cell r="G3732">
            <v>41744</v>
          </cell>
          <cell r="H3732" t="str">
            <v>101.113.203.3</v>
          </cell>
          <cell r="I3732">
            <v>1</v>
          </cell>
          <cell r="J3732">
            <v>42788</v>
          </cell>
          <cell r="K3732">
            <v>42788</v>
          </cell>
          <cell r="L3732" t="str">
            <v>CONSERVAS VEGETAIS</v>
          </cell>
          <cell r="M3732" t="str">
            <v>PEPINO E HORTICULTURA</v>
          </cell>
          <cell r="N3732" t="str">
            <v>DECLARAÇÃO DE ISENÇÃO Nº 05/2020 - SECRETARIA MUNICIPAL DE MEIO AMBIENTE</v>
          </cell>
          <cell r="O3732" t="str">
            <v>Elisabete Panta Rodrigues</v>
          </cell>
          <cell r="P3732" t="str">
            <v>51 9693 1715</v>
          </cell>
          <cell r="R3732" t="str">
            <v>VEGETAL</v>
          </cell>
          <cell r="S3732" t="str">
            <v>VIGILÂNCIA SANITÁRIA</v>
          </cell>
          <cell r="V3732" t="str">
            <v>Rincão dos Linhares</v>
          </cell>
          <cell r="W3732" t="str">
            <v>96.940-000</v>
          </cell>
          <cell r="X3732" t="str">
            <v>CONVENCIONAL</v>
          </cell>
        </row>
        <row r="3733">
          <cell r="C3733" t="str">
            <v>20.129/14</v>
          </cell>
          <cell r="D3733" t="str">
            <v>ANE MASSAS E PANIFÍCIOS COLONIAIS</v>
          </cell>
          <cell r="E3733" t="str">
            <v>VALE DO SOL</v>
          </cell>
          <cell r="G3733">
            <v>41744</v>
          </cell>
          <cell r="H3733" t="str">
            <v>423.100.013.0</v>
          </cell>
          <cell r="I3733">
            <v>0</v>
          </cell>
          <cell r="J3733">
            <v>42669</v>
          </cell>
          <cell r="K3733" t="str">
            <v>DESC</v>
          </cell>
          <cell r="L3733" t="str">
            <v>PANIFICADOS - MASSAS CASEIRA, MASSA PIZZA, BOLACHAS, PÃES</v>
          </cell>
          <cell r="M3733" t="str">
            <v>TRIGO</v>
          </cell>
          <cell r="N3733" t="str">
            <v>Ofício nº 16/DEMA/2020 - DEPARTAMENTO MUNICIPAL DE MEIO AMBIENTE</v>
          </cell>
          <cell r="O3733" t="str">
            <v>Analise Loraci Conrad Lenz</v>
          </cell>
          <cell r="P3733" t="str">
            <v>51 8044 4578</v>
          </cell>
          <cell r="R3733" t="str">
            <v>VEGETAL</v>
          </cell>
          <cell r="V3733" t="str">
            <v>Linha Formosa S/N - Distrito Três Barulhos</v>
          </cell>
          <cell r="W3733" t="str">
            <v>96.878-000</v>
          </cell>
          <cell r="X3733" t="str">
            <v>CONVENCIONAL</v>
          </cell>
        </row>
        <row r="3734">
          <cell r="C3734" t="str">
            <v>20.130/14</v>
          </cell>
          <cell r="D3734" t="str">
            <v>GRANJA BELLO</v>
          </cell>
          <cell r="E3734" t="str">
            <v>VALE DO SOL</v>
          </cell>
          <cell r="G3734">
            <v>41744</v>
          </cell>
          <cell r="H3734" t="str">
            <v>423.100.512.4</v>
          </cell>
          <cell r="I3734">
            <v>0</v>
          </cell>
          <cell r="J3734">
            <v>42794</v>
          </cell>
          <cell r="K3734" t="str">
            <v>DESC</v>
          </cell>
          <cell r="L3734" t="str">
            <v>OVOS</v>
          </cell>
          <cell r="M3734" t="str">
            <v>AVICULTURA DE POSTURA</v>
          </cell>
          <cell r="N3734" t="str">
            <v>Ofício nº 16/DEMA/2020 - DEPARTAMENTO MUNICIPAL DE MEIO AMBIENTE</v>
          </cell>
          <cell r="O3734" t="str">
            <v>Ledi Teresa Bello</v>
          </cell>
          <cell r="P3734" t="str">
            <v>51 9553 0344 / 9757 8706</v>
          </cell>
          <cell r="R3734" t="str">
            <v>ANIMAL</v>
          </cell>
          <cell r="S3734" t="str">
            <v>SIM</v>
          </cell>
          <cell r="U3734" t="str">
            <v>darlritb@hotmail.com</v>
          </cell>
          <cell r="V3734" t="str">
            <v>Rio Pardense S/N</v>
          </cell>
          <cell r="W3734" t="str">
            <v>96.878-000</v>
          </cell>
          <cell r="X3734" t="str">
            <v>CONVENCIONAL</v>
          </cell>
        </row>
        <row r="3735">
          <cell r="C3735" t="str">
            <v>20.131/14</v>
          </cell>
          <cell r="D3735" t="str">
            <v>VEGETAIS SABORES DA QUERÊNCIA</v>
          </cell>
          <cell r="E3735" t="str">
            <v>VENÂNCIO AIRES</v>
          </cell>
          <cell r="F3735" t="str">
            <v>SOLEDADE</v>
          </cell>
          <cell r="G3735">
            <v>41745</v>
          </cell>
          <cell r="H3735" t="str">
            <v>155.117.641.3</v>
          </cell>
          <cell r="I3735">
            <v>1</v>
          </cell>
          <cell r="J3735">
            <v>44050</v>
          </cell>
          <cell r="K3735">
            <v>44020</v>
          </cell>
          <cell r="L3735" t="str">
            <v>AIPIM DESCASCADO</v>
          </cell>
          <cell r="M3735" t="str">
            <v>MANDIOCA</v>
          </cell>
          <cell r="N3735" t="str">
            <v>DNILA Municipal</v>
          </cell>
          <cell r="O3735" t="str">
            <v>Silvia Alexsandra dos Santos</v>
          </cell>
          <cell r="P3735" t="str">
            <v>51 99823 3925</v>
          </cell>
          <cell r="R3735" t="str">
            <v>VEGETAL</v>
          </cell>
          <cell r="S3735" t="str">
            <v>VIGILÂNCIA SANITÁRIA</v>
          </cell>
          <cell r="V3735" t="str">
            <v>Linha Herval, Vila Palanque</v>
          </cell>
          <cell r="W3735" t="str">
            <v>95.800-000</v>
          </cell>
          <cell r="X3735" t="str">
            <v>CONVENCIONAL</v>
          </cell>
        </row>
        <row r="3736">
          <cell r="C3736" t="str">
            <v>20.132/14</v>
          </cell>
          <cell r="D3736" t="str">
            <v>PAULUS</v>
          </cell>
          <cell r="E3736" t="str">
            <v>PASSA SETE</v>
          </cell>
          <cell r="F3736" t="str">
            <v>SOLEDADE</v>
          </cell>
          <cell r="G3736">
            <v>41759</v>
          </cell>
          <cell r="H3736" t="str">
            <v>457.101.161.9</v>
          </cell>
          <cell r="I3736">
            <v>0</v>
          </cell>
          <cell r="K3736">
            <v>41759</v>
          </cell>
          <cell r="L3736" t="str">
            <v>PANIFICADOS</v>
          </cell>
          <cell r="M3736" t="str">
            <v>TRIGO</v>
          </cell>
          <cell r="O3736" t="str">
            <v>Danilo Paulus</v>
          </cell>
          <cell r="P3736" t="str">
            <v>51 9391 6028 / 9673 4126</v>
          </cell>
          <cell r="R3736" t="str">
            <v>VEGETAL</v>
          </cell>
          <cell r="V3736" t="str">
            <v>Distrito Pitingal</v>
          </cell>
          <cell r="W3736" t="str">
            <v>96.908-000</v>
          </cell>
          <cell r="X3736" t="str">
            <v>CONVENCIONAL</v>
          </cell>
        </row>
        <row r="3737">
          <cell r="C3737" t="str">
            <v>20.133/14</v>
          </cell>
          <cell r="D3737" t="str">
            <v>IRMÃOS KOCH</v>
          </cell>
          <cell r="E3737" t="str">
            <v>VERA CRUZ</v>
          </cell>
          <cell r="F3737" t="str">
            <v>SOLEDADE</v>
          </cell>
          <cell r="G3737">
            <v>41759</v>
          </cell>
          <cell r="H3737" t="str">
            <v>156.104.335.1</v>
          </cell>
          <cell r="I3737">
            <v>1</v>
          </cell>
          <cell r="J3737">
            <v>43139</v>
          </cell>
          <cell r="K3737">
            <v>44252</v>
          </cell>
          <cell r="L3737" t="str">
            <v>MELADO, RAPADURA, SCHIMIER</v>
          </cell>
          <cell r="M3737" t="str">
            <v>CANA-DE-AÇÚCAR</v>
          </cell>
          <cell r="N3737" t="str">
            <v>LO Mun nº 19/2017</v>
          </cell>
          <cell r="O3737" t="str">
            <v>Ademir Koch</v>
          </cell>
          <cell r="P3737" t="str">
            <v>51 9681 1035 / 9650 5527</v>
          </cell>
          <cell r="R3737" t="str">
            <v>VEGETAL</v>
          </cell>
          <cell r="S3737" t="str">
            <v>VIGILÂNCIA SANITÁRIA</v>
          </cell>
          <cell r="V3737" t="str">
            <v>Linha Andreas, s/nº - Área Rural</v>
          </cell>
          <cell r="W3737" t="str">
            <v>96.880-000</v>
          </cell>
          <cell r="X3737" t="str">
            <v>CONVENCIONAL</v>
          </cell>
        </row>
        <row r="3738">
          <cell r="C3738" t="str">
            <v>20.134/14</v>
          </cell>
          <cell r="D3738" t="str">
            <v>FS KLEIN</v>
          </cell>
          <cell r="E3738" t="str">
            <v>VALE DO SOL</v>
          </cell>
          <cell r="F3738" t="str">
            <v>SOLEDADE</v>
          </cell>
          <cell r="G3738">
            <v>41759</v>
          </cell>
          <cell r="H3738" t="str">
            <v>423.100.148.0</v>
          </cell>
          <cell r="I3738">
            <v>1</v>
          </cell>
          <cell r="J3738">
            <v>44235</v>
          </cell>
          <cell r="K3738">
            <v>45867</v>
          </cell>
          <cell r="L3738" t="str">
            <v>SALAME, LINGUIÇA, DEFUMADOS</v>
          </cell>
          <cell r="M3738" t="str">
            <v>SUINOCULTURA E BOVINOCULTURA DE CORTE</v>
          </cell>
          <cell r="N3738" t="str">
            <v>DNILA EMATER</v>
          </cell>
          <cell r="O3738" t="str">
            <v>SIGUIFREDO OLÍBIO KLEIN</v>
          </cell>
          <cell r="P3738" t="str">
            <v>51 99516 7802 / 99888 2231 / 99862 9264</v>
          </cell>
          <cell r="R3738" t="str">
            <v>ANIMAL</v>
          </cell>
          <cell r="S3738" t="str">
            <v>SIM</v>
          </cell>
          <cell r="V3738" t="str">
            <v>RST 153 - Linha Alto Formosa, S/N - Zona Rural</v>
          </cell>
          <cell r="W3738" t="str">
            <v>96.878-000</v>
          </cell>
          <cell r="X3738" t="str">
            <v>CONVENCIONAL</v>
          </cell>
        </row>
        <row r="3739">
          <cell r="C3739" t="str">
            <v>20.135/14</v>
          </cell>
          <cell r="D3739" t="str">
            <v>ENGENHO DASSOW</v>
          </cell>
          <cell r="E3739" t="str">
            <v>VALE DO SOL</v>
          </cell>
          <cell r="F3739" t="str">
            <v>SOLEDADE</v>
          </cell>
          <cell r="G3739">
            <v>41759</v>
          </cell>
          <cell r="H3739" t="str">
            <v>423.101.329.1</v>
          </cell>
          <cell r="I3739">
            <v>0</v>
          </cell>
          <cell r="K3739">
            <v>41759</v>
          </cell>
          <cell r="L3739" t="str">
            <v xml:space="preserve">ARROZ </v>
          </cell>
          <cell r="M3739" t="str">
            <v>ORIZICULTURA</v>
          </cell>
          <cell r="O3739" t="str">
            <v>Wilson Dassow</v>
          </cell>
          <cell r="P3739" t="str">
            <v>51 9648 9771 / 9842 3937</v>
          </cell>
          <cell r="R3739" t="str">
            <v>VEGETAL</v>
          </cell>
          <cell r="V3739" t="str">
            <v>Faxinal de Dentro</v>
          </cell>
          <cell r="W3739" t="str">
            <v>96.878-000</v>
          </cell>
          <cell r="X3739" t="str">
            <v>CONVENCIONAL</v>
          </cell>
        </row>
        <row r="3740">
          <cell r="C3740" t="str">
            <v>20.136/14</v>
          </cell>
          <cell r="D3740" t="str">
            <v>MOVIMENTO DAS MULHERES CAMPONESAS</v>
          </cell>
          <cell r="E3740" t="str">
            <v>ENCRUZILHADA DO SUL</v>
          </cell>
          <cell r="F3740" t="str">
            <v>SOLEDADE</v>
          </cell>
          <cell r="G3740">
            <v>41759</v>
          </cell>
          <cell r="H3740" t="str">
            <v>038.110.727.2</v>
          </cell>
          <cell r="I3740">
            <v>0</v>
          </cell>
          <cell r="K3740">
            <v>41759</v>
          </cell>
          <cell r="L3740" t="str">
            <v>PANIFICADOS</v>
          </cell>
          <cell r="M3740" t="str">
            <v>TRIGO</v>
          </cell>
          <cell r="O3740" t="str">
            <v>Neli Martins Rezende</v>
          </cell>
          <cell r="R3740" t="str">
            <v>VEGETAL</v>
          </cell>
          <cell r="V3740" t="str">
            <v>Passo do Peixoto</v>
          </cell>
          <cell r="W3740" t="str">
            <v>96.610-000</v>
          </cell>
          <cell r="X3740" t="str">
            <v>CONVENCIONAL</v>
          </cell>
        </row>
        <row r="3741">
          <cell r="C3741" t="str">
            <v>20.137/14</v>
          </cell>
          <cell r="D3741" t="str">
            <v>ASSOCIAÇÃO DOS PRODUTORES DE FRANGOS DIFERENCIADOS DE CANDELÁRIA</v>
          </cell>
          <cell r="E3741" t="str">
            <v>CANDELÁRIA</v>
          </cell>
          <cell r="F3741" t="str">
            <v>SOLEDADE</v>
          </cell>
          <cell r="G3741">
            <v>41767</v>
          </cell>
          <cell r="H3741" t="str">
            <v>021.117.118.2</v>
          </cell>
          <cell r="I3741">
            <v>0</v>
          </cell>
          <cell r="K3741">
            <v>41856</v>
          </cell>
          <cell r="L3741" t="str">
            <v>FRANGO</v>
          </cell>
          <cell r="M3741" t="str">
            <v>AVICULTURA DE CORTE</v>
          </cell>
          <cell r="O3741" t="str">
            <v>Eliandro da Rosa</v>
          </cell>
          <cell r="P3741" t="str">
            <v>51 9803 3363</v>
          </cell>
          <cell r="R3741" t="str">
            <v>ANIMAL</v>
          </cell>
          <cell r="V3741" t="str">
            <v>Roncador</v>
          </cell>
          <cell r="W3741" t="str">
            <v>96.930-000</v>
          </cell>
          <cell r="X3741" t="str">
            <v>CONVENCIONAL</v>
          </cell>
        </row>
        <row r="3742">
          <cell r="C3742" t="str">
            <v>20.138/14</v>
          </cell>
          <cell r="D3742" t="str">
            <v>AGRO 66</v>
          </cell>
          <cell r="E3742" t="str">
            <v>VERA CRUZ</v>
          </cell>
          <cell r="G3742">
            <v>41773</v>
          </cell>
          <cell r="H3742" t="str">
            <v>156.107.790.6</v>
          </cell>
          <cell r="I3742">
            <v>0</v>
          </cell>
          <cell r="J3742">
            <v>41960</v>
          </cell>
          <cell r="K3742" t="str">
            <v>DESC</v>
          </cell>
          <cell r="L3742" t="str">
            <v>EMBUTIDOS</v>
          </cell>
          <cell r="M3742" t="str">
            <v>SUINOCULTURA</v>
          </cell>
          <cell r="O3742" t="str">
            <v>Erico Barros da Silva</v>
          </cell>
          <cell r="P3742" t="str">
            <v>51 9761 8929 / 9769 1950</v>
          </cell>
          <cell r="R3742" t="str">
            <v>ANIMAL</v>
          </cell>
          <cell r="S3742" t="str">
            <v>SIM</v>
          </cell>
          <cell r="U3742" t="str">
            <v>erico@bar66.com.br</v>
          </cell>
          <cell r="V3742" t="str">
            <v>Linha Henrique Dávila-Trav.Bécker</v>
          </cell>
          <cell r="W3742" t="str">
            <v>96.880-000</v>
          </cell>
          <cell r="X3742" t="str">
            <v>CONVENCIONAL</v>
          </cell>
        </row>
        <row r="3743">
          <cell r="C3743" t="str">
            <v>20.139/14</v>
          </cell>
          <cell r="D3743" t="str">
            <v>UNIDAS VENCEREMOS</v>
          </cell>
          <cell r="E3743" t="str">
            <v>ENCRUZILHADA DO SUL</v>
          </cell>
          <cell r="F3743" t="str">
            <v>SOLEDADE</v>
          </cell>
          <cell r="G3743">
            <v>41773</v>
          </cell>
          <cell r="H3743" t="str">
            <v>038.108.751.4</v>
          </cell>
          <cell r="I3743">
            <v>0</v>
          </cell>
          <cell r="K3743">
            <v>41773</v>
          </cell>
          <cell r="L3743" t="str">
            <v>PANIFICADOS</v>
          </cell>
          <cell r="M3743" t="str">
            <v>TRIGO</v>
          </cell>
          <cell r="O3743" t="str">
            <v>Dina de Fátima Medeiros</v>
          </cell>
          <cell r="R3743" t="str">
            <v>VEGETAL</v>
          </cell>
          <cell r="V3743" t="str">
            <v xml:space="preserve">Assentamento Farroupilha, Passo do Peixoto </v>
          </cell>
          <cell r="W3743" t="str">
            <v>96.610-000</v>
          </cell>
          <cell r="X3743" t="str">
            <v>CONVENCIONAL</v>
          </cell>
        </row>
        <row r="3744">
          <cell r="C3744" t="str">
            <v>20.140/14</v>
          </cell>
          <cell r="D3744" t="str">
            <v>GRUPO DE MULHERES ANE LB</v>
          </cell>
          <cell r="E3744" t="str">
            <v>VALE DO SOL</v>
          </cell>
          <cell r="F3744" t="str">
            <v>SOLEDADE</v>
          </cell>
          <cell r="G3744">
            <v>41782</v>
          </cell>
          <cell r="H3744" t="str">
            <v>423.101.186.8</v>
          </cell>
          <cell r="I3744">
            <v>1</v>
          </cell>
          <cell r="J3744">
            <v>43692</v>
          </cell>
          <cell r="K3744">
            <v>43692</v>
          </cell>
          <cell r="L3744" t="str">
            <v>PANIFICADOS - BOLACHAS</v>
          </cell>
          <cell r="M3744" t="str">
            <v>TRIGO</v>
          </cell>
          <cell r="N3744" t="str">
            <v>DISPENSA  Municipal - Departamento de Meio Ambiente -Ofício nº 30/DEMA/2018</v>
          </cell>
          <cell r="O3744" t="str">
            <v>Ilsidôna Flesch</v>
          </cell>
          <cell r="P3744" t="str">
            <v>51 9611 8027</v>
          </cell>
          <cell r="Q3744" t="str">
            <v>51 3713 4152 / 3501 5018</v>
          </cell>
          <cell r="R3744" t="str">
            <v>VEGETAL</v>
          </cell>
          <cell r="S3744" t="str">
            <v>VIGILÂNCIA SANITÁRIA</v>
          </cell>
          <cell r="U3744" t="str">
            <v>cooperativaecovale@hotmail.com</v>
          </cell>
          <cell r="V3744" t="str">
            <v>Estrada Linha Bastian</v>
          </cell>
          <cell r="W3744" t="str">
            <v>96.878-000</v>
          </cell>
          <cell r="X3744" t="str">
            <v>CONVENCIONAL</v>
          </cell>
        </row>
        <row r="3745">
          <cell r="C3745" t="str">
            <v>20.141/14</v>
          </cell>
          <cell r="D3745" t="str">
            <v>MELADOS HIRSCHEN</v>
          </cell>
          <cell r="E3745" t="str">
            <v>SANTA CRUZ DO SUL</v>
          </cell>
          <cell r="F3745" t="str">
            <v>SOLEDADE</v>
          </cell>
          <cell r="G3745">
            <v>41814</v>
          </cell>
          <cell r="H3745" t="str">
            <v>108.010.808.1</v>
          </cell>
          <cell r="I3745">
            <v>1</v>
          </cell>
          <cell r="J3745">
            <v>41816</v>
          </cell>
          <cell r="K3745">
            <v>44853</v>
          </cell>
          <cell r="L3745" t="str">
            <v>MELADO E AÇÚCAR MASCAVO</v>
          </cell>
          <cell r="M3745" t="str">
            <v>CANA-DE-AÇÚCAR</v>
          </cell>
          <cell r="N3745" t="str">
            <v>DILA EMATER</v>
          </cell>
          <cell r="O3745" t="str">
            <v>ILDO ELIAS HIRSCH</v>
          </cell>
          <cell r="P3745" t="str">
            <v>51 99899 2080 / 93620 4131</v>
          </cell>
          <cell r="R3745" t="str">
            <v>VEGETAL</v>
          </cell>
          <cell r="S3745" t="str">
            <v>VIGILÂNCIA SANITÁRIA</v>
          </cell>
          <cell r="U3745" t="str">
            <v>meladoshirschen@yahoo.com.br</v>
          </cell>
          <cell r="V3745" t="str">
            <v>Travessa Andreas, S/N - Rio Pardinho</v>
          </cell>
          <cell r="W3745" t="str">
            <v>96.800-000</v>
          </cell>
          <cell r="X3745" t="str">
            <v>CONVENCIONAL</v>
          </cell>
        </row>
        <row r="3746">
          <cell r="C3746" t="str">
            <v>20.142/14</v>
          </cell>
          <cell r="D3746" t="str">
            <v>CONSERVAS HERMANN E HERMES</v>
          </cell>
          <cell r="E3746" t="str">
            <v>RIO PARDO</v>
          </cell>
          <cell r="F3746" t="str">
            <v>SOLEDADE</v>
          </cell>
          <cell r="G3746">
            <v>41814</v>
          </cell>
          <cell r="H3746" t="str">
            <v>101.105.660.4</v>
          </cell>
          <cell r="I3746">
            <v>0</v>
          </cell>
          <cell r="K3746">
            <v>41814</v>
          </cell>
          <cell r="L3746" t="str">
            <v>CONSERVAS PEPINO E DEMAIS HORTÍCOLAS</v>
          </cell>
          <cell r="M3746" t="str">
            <v>HORTICULTURA</v>
          </cell>
          <cell r="O3746" t="str">
            <v>Eliana Cristina Hermann Hermes</v>
          </cell>
          <cell r="P3746" t="str">
            <v>51 9811 4122 / 9805 0965</v>
          </cell>
          <cell r="R3746" t="str">
            <v>VEGETAL</v>
          </cell>
          <cell r="V3746" t="str">
            <v>Rincão Del Rey</v>
          </cell>
          <cell r="W3746" t="str">
            <v>96.640-000</v>
          </cell>
          <cell r="X3746" t="str">
            <v>CONVENCIONAL</v>
          </cell>
        </row>
        <row r="3747">
          <cell r="C3747" t="str">
            <v>20.143/14</v>
          </cell>
          <cell r="D3747" t="str">
            <v>GRUPO DE MULHERES RURAIS LÍRIOS DO CAMPO</v>
          </cell>
          <cell r="E3747" t="str">
            <v>SANTA CRUZ DO SUL</v>
          </cell>
          <cell r="F3747" t="str">
            <v>SOLEDADE</v>
          </cell>
          <cell r="G3747">
            <v>41836</v>
          </cell>
          <cell r="H3747" t="str">
            <v>108.113.687.9</v>
          </cell>
          <cell r="I3747">
            <v>0</v>
          </cell>
          <cell r="K3747">
            <v>41745</v>
          </cell>
          <cell r="L3747" t="str">
            <v>PANIFICADOS</v>
          </cell>
          <cell r="M3747" t="str">
            <v>TRIGO</v>
          </cell>
          <cell r="O3747" t="str">
            <v>Adriane Sidônia Kloh</v>
          </cell>
          <cell r="P3747" t="str">
            <v>51 9729 8267 / 9854 4784</v>
          </cell>
          <cell r="R3747" t="str">
            <v>VEGETAL</v>
          </cell>
          <cell r="V3747" t="str">
            <v>Linha Araçá</v>
          </cell>
          <cell r="W3747" t="str">
            <v>96.800-000</v>
          </cell>
          <cell r="X3747" t="str">
            <v>ORGÂNICO CERTIFICADO</v>
          </cell>
        </row>
        <row r="3748">
          <cell r="C3748" t="str">
            <v>20.144/14</v>
          </cell>
          <cell r="D3748" t="str">
            <v>PADILHA</v>
          </cell>
          <cell r="E3748" t="str">
            <v>SINIMBU</v>
          </cell>
          <cell r="F3748" t="str">
            <v>SOLEDADE</v>
          </cell>
          <cell r="G3748">
            <v>41851</v>
          </cell>
          <cell r="H3748" t="str">
            <v>417.106.104.0</v>
          </cell>
          <cell r="I3748">
            <v>0</v>
          </cell>
          <cell r="K3748">
            <v>41851</v>
          </cell>
          <cell r="L3748" t="str">
            <v>CONSERVAS VEGETAIS E MINIMAMENTE PROCESSADOS</v>
          </cell>
          <cell r="M3748" t="str">
            <v>FRUTICULTURA, HORTICULTURA E MANDIOCA</v>
          </cell>
          <cell r="O3748" t="str">
            <v>Guilherme Padilha</v>
          </cell>
          <cell r="R3748" t="str">
            <v>VEGETAL</v>
          </cell>
          <cell r="V3748" t="str">
            <v>Linha Carvalho</v>
          </cell>
          <cell r="W3748" t="str">
            <v>96.890-000</v>
          </cell>
          <cell r="X3748" t="str">
            <v>ORGÂNICO CERTIFICADO</v>
          </cell>
        </row>
        <row r="3749">
          <cell r="C3749" t="str">
            <v>20.145/14</v>
          </cell>
          <cell r="D3749" t="str">
            <v>SABORES DO PASSO</v>
          </cell>
          <cell r="E3749" t="str">
            <v>PASSO DO SOBRADO</v>
          </cell>
          <cell r="G3749">
            <v>41851</v>
          </cell>
          <cell r="H3749" t="str">
            <v>387.100.700.7</v>
          </cell>
          <cell r="I3749">
            <v>0</v>
          </cell>
          <cell r="J3749">
            <v>42281</v>
          </cell>
          <cell r="K3749" t="str">
            <v>DESC</v>
          </cell>
          <cell r="L3749" t="str">
            <v>GELÉIAS E CONSERVAS</v>
          </cell>
          <cell r="M3749" t="str">
            <v>HORTICULTURA</v>
          </cell>
          <cell r="N3749" t="str">
            <v>DECLARAÇÃO DE ISENÇÃO DE LICENCIAMENTO AMBIENTAL MUNICIPAL Nº 003/2020 - DEMMA</v>
          </cell>
          <cell r="O3749" t="str">
            <v>Elio Rodrigues dos Santos</v>
          </cell>
          <cell r="P3749" t="str">
            <v>51 9525 8290</v>
          </cell>
          <cell r="Q3749" t="str">
            <v>51 3730 1343</v>
          </cell>
          <cell r="R3749" t="str">
            <v>VEGETAL</v>
          </cell>
          <cell r="S3749" t="str">
            <v>VIGILÂNCIA SANITÁRIA</v>
          </cell>
          <cell r="V3749" t="str">
            <v>Estrada Passo da Mangueira</v>
          </cell>
          <cell r="W3749" t="str">
            <v>96.685-000</v>
          </cell>
          <cell r="X3749" t="str">
            <v>CONVENCIONAL</v>
          </cell>
        </row>
        <row r="3750">
          <cell r="C3750" t="str">
            <v>20.146/14</v>
          </cell>
          <cell r="D3750" t="str">
            <v>CUCA ALEMÃ</v>
          </cell>
          <cell r="E3750" t="str">
            <v>LAGOA BONITA DO SUL</v>
          </cell>
          <cell r="F3750" t="str">
            <v>SOLEDADE</v>
          </cell>
          <cell r="G3750">
            <v>41851</v>
          </cell>
          <cell r="H3750" t="str">
            <v>483.100.368.8</v>
          </cell>
          <cell r="I3750">
            <v>0</v>
          </cell>
          <cell r="K3750">
            <v>41851</v>
          </cell>
          <cell r="L3750" t="str">
            <v>PANIFICADOS - CUCAS , MASSAS; MELADO E AÇÚCAR MASCAVO</v>
          </cell>
          <cell r="M3750" t="str">
            <v>TRIGO E CANA-DE-AÇÚCAR</v>
          </cell>
          <cell r="O3750" t="str">
            <v>Nilvani Ivone Bach</v>
          </cell>
          <cell r="P3750" t="str">
            <v>51 9658 4073</v>
          </cell>
          <cell r="R3750" t="str">
            <v>VEGETAL</v>
          </cell>
          <cell r="V3750" t="str">
            <v>Estrada Arroiio Grande, Arroio Grande</v>
          </cell>
          <cell r="W3750" t="str">
            <v>96.920-000</v>
          </cell>
          <cell r="X3750" t="str">
            <v>CONVENCIONAL</v>
          </cell>
        </row>
        <row r="3751">
          <cell r="C3751" t="str">
            <v>20.147/14</v>
          </cell>
          <cell r="D3751" t="str">
            <v>CLEONICE DE AZEREDO</v>
          </cell>
          <cell r="E3751" t="str">
            <v>SANTA CRUZ DO SUL</v>
          </cell>
          <cell r="F3751" t="str">
            <v>SOLEDADE</v>
          </cell>
          <cell r="G3751">
            <v>41851</v>
          </cell>
          <cell r="H3751" t="str">
            <v>108.121.389.0</v>
          </cell>
          <cell r="I3751">
            <v>0</v>
          </cell>
          <cell r="K3751">
            <v>41851</v>
          </cell>
          <cell r="L3751" t="str">
            <v>PANIFICADOS</v>
          </cell>
          <cell r="M3751" t="str">
            <v>TRIGO</v>
          </cell>
          <cell r="O3751" t="str">
            <v>Cleonide de Azeredo</v>
          </cell>
          <cell r="P3751" t="str">
            <v>51 8508 5722 / 8526 8567</v>
          </cell>
          <cell r="R3751" t="str">
            <v>VEGETAL</v>
          </cell>
          <cell r="V3751" t="str">
            <v>Linha Paredão São Pedro-Entrada Ripplinger</v>
          </cell>
          <cell r="W3751" t="str">
            <v>96.800-000</v>
          </cell>
          <cell r="X3751" t="str">
            <v>CONVENCIONAL</v>
          </cell>
        </row>
        <row r="3752">
          <cell r="C3752" t="str">
            <v>20.148/14</v>
          </cell>
          <cell r="D3752" t="str">
            <v>SIRLEI DA GAMA</v>
          </cell>
          <cell r="E3752" t="str">
            <v>SANTA CRUZ DO SUL</v>
          </cell>
          <cell r="F3752" t="str">
            <v>SOLEDADE</v>
          </cell>
          <cell r="G3752">
            <v>41851</v>
          </cell>
          <cell r="H3752" t="str">
            <v>108.120.212.0</v>
          </cell>
          <cell r="I3752">
            <v>0</v>
          </cell>
          <cell r="K3752">
            <v>41851</v>
          </cell>
          <cell r="L3752" t="str">
            <v>PANIFICADOS</v>
          </cell>
          <cell r="M3752" t="str">
            <v>TRIGO</v>
          </cell>
          <cell r="O3752" t="str">
            <v>Sirlei da Gama</v>
          </cell>
          <cell r="P3752" t="str">
            <v>51 8508 5722 / 8526 8567</v>
          </cell>
          <cell r="R3752" t="str">
            <v>VEGETAL</v>
          </cell>
          <cell r="V3752" t="str">
            <v>Linha Paredão São Pedro-Entrada Ripplinger</v>
          </cell>
          <cell r="W3752" t="str">
            <v>96.800-000</v>
          </cell>
          <cell r="X3752" t="str">
            <v>CONVENCIONAL</v>
          </cell>
        </row>
        <row r="3753">
          <cell r="C3753" t="str">
            <v>20.149/14</v>
          </cell>
          <cell r="D3753" t="str">
            <v>JULIANA</v>
          </cell>
          <cell r="E3753" t="str">
            <v>SOLEDADE</v>
          </cell>
          <cell r="F3753" t="str">
            <v>SOLEDADE</v>
          </cell>
          <cell r="G3753">
            <v>41891</v>
          </cell>
          <cell r="H3753" t="str">
            <v>137.112.142.4</v>
          </cell>
          <cell r="I3753">
            <v>0</v>
          </cell>
          <cell r="K3753">
            <v>41891</v>
          </cell>
          <cell r="L3753" t="str">
            <v>MANDIOCA DESCASCADA</v>
          </cell>
          <cell r="M3753" t="str">
            <v>MANDIOCA</v>
          </cell>
          <cell r="O3753" t="str">
            <v>Juliana Campos de Andrade</v>
          </cell>
          <cell r="Q3753" t="str">
            <v>54-3381-1377</v>
          </cell>
          <cell r="R3753" t="str">
            <v>VEGETAL</v>
          </cell>
          <cell r="V3753" t="str">
            <v>Linha Coruçu</v>
          </cell>
          <cell r="W3753" t="str">
            <v>99.300-000</v>
          </cell>
          <cell r="X3753" t="str">
            <v>CONVENCIONAL</v>
          </cell>
        </row>
        <row r="3754">
          <cell r="C3754" t="str">
            <v>20.150/14</v>
          </cell>
          <cell r="D3754" t="str">
            <v>ROSANE</v>
          </cell>
          <cell r="E3754" t="str">
            <v>SOLEDADE</v>
          </cell>
          <cell r="F3754" t="str">
            <v>SOLEDADE</v>
          </cell>
          <cell r="G3754">
            <v>41891</v>
          </cell>
          <cell r="H3754" t="str">
            <v>137.108.591.6</v>
          </cell>
          <cell r="I3754">
            <v>0</v>
          </cell>
          <cell r="K3754">
            <v>41888</v>
          </cell>
          <cell r="L3754" t="str">
            <v>CONSERVAS VEGETAIS E MANDIOCA</v>
          </cell>
          <cell r="M3754" t="str">
            <v>HORTICULTURA E MANDIOCA</v>
          </cell>
          <cell r="O3754" t="str">
            <v>Rosane da Silva Ramos</v>
          </cell>
          <cell r="Q3754" t="str">
            <v>54-3381-1377</v>
          </cell>
          <cell r="R3754" t="str">
            <v>VEGETAL</v>
          </cell>
          <cell r="V3754" t="str">
            <v>Linha Boqueirão do Butiá</v>
          </cell>
          <cell r="W3754" t="str">
            <v>99.300-000</v>
          </cell>
          <cell r="X3754" t="str">
            <v>CONVENCIONAL</v>
          </cell>
        </row>
        <row r="3755">
          <cell r="C3755" t="str">
            <v>20.151/14</v>
          </cell>
          <cell r="D3755" t="str">
            <v>MEL DO CAMPO</v>
          </cell>
          <cell r="E3755" t="str">
            <v>TUNAS</v>
          </cell>
          <cell r="F3755" t="str">
            <v>SOLEDADE</v>
          </cell>
          <cell r="G3755">
            <v>41891</v>
          </cell>
          <cell r="H3755" t="str">
            <v>325.100.073.1</v>
          </cell>
          <cell r="I3755">
            <v>0</v>
          </cell>
          <cell r="K3755">
            <v>41891</v>
          </cell>
          <cell r="L3755" t="str">
            <v>MEL</v>
          </cell>
          <cell r="M3755" t="str">
            <v>APICULTURA</v>
          </cell>
          <cell r="O3755" t="str">
            <v>Jaci Valdomiro Schull</v>
          </cell>
          <cell r="P3755" t="str">
            <v>54 8121 2269</v>
          </cell>
          <cell r="R3755" t="str">
            <v>ANIMAL</v>
          </cell>
          <cell r="V3755" t="str">
            <v>Poço Comprido, distrito Pedregal</v>
          </cell>
          <cell r="W3755" t="str">
            <v>99.330-000</v>
          </cell>
          <cell r="X3755" t="str">
            <v>CONVENCIONAL</v>
          </cell>
        </row>
        <row r="3756">
          <cell r="C3756" t="str">
            <v>20.152/14</v>
          </cell>
          <cell r="D3756" t="str">
            <v>F&amp;P APICULTURA</v>
          </cell>
          <cell r="E3756" t="str">
            <v>PASSO DO SOBRADO</v>
          </cell>
          <cell r="G3756">
            <v>41892</v>
          </cell>
          <cell r="H3756" t="str">
            <v>387.103.313.0</v>
          </cell>
          <cell r="I3756">
            <v>0</v>
          </cell>
          <cell r="K3756" t="str">
            <v>DESC</v>
          </cell>
          <cell r="L3756" t="str">
            <v>MEL</v>
          </cell>
          <cell r="M3756" t="str">
            <v>APICULTURA</v>
          </cell>
          <cell r="O3756" t="str">
            <v>Douglas Sanatiel Haas da Fonseca</v>
          </cell>
          <cell r="P3756" t="str">
            <v>51 9591 8898</v>
          </cell>
          <cell r="R3756" t="str">
            <v>ANIMAL</v>
          </cell>
          <cell r="U3756" t="str">
            <v>carolfotografia@hotmail.com</v>
          </cell>
          <cell r="V3756" t="str">
            <v>Potreiro Grande</v>
          </cell>
          <cell r="W3756" t="str">
            <v>96.685-000</v>
          </cell>
          <cell r="X3756" t="str">
            <v>CONVENCIONAL</v>
          </cell>
        </row>
        <row r="3757">
          <cell r="C3757" t="str">
            <v>20.153/14</v>
          </cell>
          <cell r="D3757" t="str">
            <v>AFES - ASSOCIAÇÃO DE FEIRANTES DE ENCRUZILHADA DO SUL</v>
          </cell>
          <cell r="E3757" t="str">
            <v>ENCRUZILHADA DO SUL</v>
          </cell>
          <cell r="F3757" t="str">
            <v>SOLEDADE</v>
          </cell>
          <cell r="G3757">
            <v>41892</v>
          </cell>
          <cell r="H3757" t="str">
            <v>038.104.307.0</v>
          </cell>
          <cell r="I3757">
            <v>0</v>
          </cell>
          <cell r="K3757">
            <v>41892</v>
          </cell>
          <cell r="L3757" t="str">
            <v>CONSERVAS VEGETAIS</v>
          </cell>
          <cell r="M3757" t="str">
            <v>HORTICULTURA</v>
          </cell>
          <cell r="O3757" t="str">
            <v>Daniel Gapinski</v>
          </cell>
          <cell r="R3757" t="str">
            <v>VEGETAL</v>
          </cell>
          <cell r="V3757" t="str">
            <v>Rua General Osório, 181,Centro</v>
          </cell>
          <cell r="W3757" t="str">
            <v>96.610-000</v>
          </cell>
          <cell r="X3757" t="str">
            <v>CONVENCIONAL</v>
          </cell>
        </row>
        <row r="3758">
          <cell r="C3758" t="str">
            <v>20.154/14</v>
          </cell>
          <cell r="D3758" t="str">
            <v>MILTON ANDRÉ CRUZ DE OLIVEIRA</v>
          </cell>
          <cell r="E3758" t="str">
            <v>GENERAL CÂMARA</v>
          </cell>
          <cell r="G3758">
            <v>41904</v>
          </cell>
          <cell r="H3758" t="str">
            <v>052.104.209.7</v>
          </cell>
          <cell r="I3758">
            <v>0</v>
          </cell>
          <cell r="K3758" t="str">
            <v>DESC</v>
          </cell>
          <cell r="L3758" t="str">
            <v>PANIFICADOS</v>
          </cell>
          <cell r="M3758" t="str">
            <v>TRIGO</v>
          </cell>
          <cell r="O3758" t="str">
            <v>Milton André Cruz de Oliveira</v>
          </cell>
          <cell r="R3758" t="str">
            <v>VEGETAL</v>
          </cell>
          <cell r="V3758" t="str">
            <v>RS 244 km22, Distrito Santo Amaro do Sul,bairro Pagador Martel</v>
          </cell>
          <cell r="W3758" t="str">
            <v>95.820-000</v>
          </cell>
          <cell r="X3758" t="str">
            <v>CONVENCIONAL</v>
          </cell>
        </row>
        <row r="3759">
          <cell r="C3759" t="str">
            <v>20.155/14</v>
          </cell>
          <cell r="D3759" t="str">
            <v>SANDRA DOCES</v>
          </cell>
          <cell r="E3759" t="str">
            <v>RIO PARDO</v>
          </cell>
          <cell r="F3759" t="str">
            <v>SOLEDADE</v>
          </cell>
          <cell r="G3759">
            <v>41918</v>
          </cell>
          <cell r="H3759" t="str">
            <v>101.114.407.4</v>
          </cell>
          <cell r="I3759">
            <v>0</v>
          </cell>
          <cell r="K3759">
            <v>41918</v>
          </cell>
          <cell r="L3759" t="str">
            <v>PANIFICADOS</v>
          </cell>
          <cell r="M3759" t="str">
            <v>TRIGO</v>
          </cell>
          <cell r="O3759" t="str">
            <v>Sandra Regina da Silva Braga</v>
          </cell>
          <cell r="P3759" t="str">
            <v>51 9624 9707 / 9814 8779</v>
          </cell>
          <cell r="R3759" t="str">
            <v>VEGETAL</v>
          </cell>
          <cell r="V3759" t="str">
            <v>Arroio das Pedras, distrito Bexiga</v>
          </cell>
          <cell r="W3759" t="str">
            <v>96.940-000</v>
          </cell>
          <cell r="X3759" t="str">
            <v>CONVENCIONAL</v>
          </cell>
        </row>
        <row r="3760">
          <cell r="C3760" t="str">
            <v>20.156/14</v>
          </cell>
          <cell r="D3760" t="str">
            <v>LORI THOEBE</v>
          </cell>
          <cell r="E3760" t="str">
            <v>SINIMBU</v>
          </cell>
          <cell r="F3760" t="str">
            <v>SOLEDADE</v>
          </cell>
          <cell r="G3760">
            <v>41918</v>
          </cell>
          <cell r="H3760" t="str">
            <v>417.101.775.0</v>
          </cell>
          <cell r="I3760">
            <v>0</v>
          </cell>
          <cell r="K3760">
            <v>41918</v>
          </cell>
          <cell r="L3760" t="str">
            <v>CONSERVAS VEGETAIS E DOCES</v>
          </cell>
          <cell r="M3760" t="str">
            <v>PEPINO, BETERRABA E PÊSSEGO</v>
          </cell>
          <cell r="O3760" t="str">
            <v>Lori Thoebe</v>
          </cell>
          <cell r="R3760" t="str">
            <v>VEGETAL</v>
          </cell>
          <cell r="V3760" t="str">
            <v>Linha Desidério</v>
          </cell>
          <cell r="W3760" t="str">
            <v>96.890-000</v>
          </cell>
          <cell r="X3760" t="str">
            <v>CONVENCIONAL</v>
          </cell>
        </row>
        <row r="3761">
          <cell r="C3761" t="str">
            <v>20.157/14</v>
          </cell>
          <cell r="D3761" t="str">
            <v>ROSIGERD REJANE KNOD WILLMS</v>
          </cell>
          <cell r="E3761" t="str">
            <v>SINIMBU</v>
          </cell>
          <cell r="G3761">
            <v>41918</v>
          </cell>
          <cell r="H3761" t="str">
            <v>417.102.340.7</v>
          </cell>
          <cell r="I3761">
            <v>0</v>
          </cell>
          <cell r="K3761" t="str">
            <v>DESC</v>
          </cell>
          <cell r="L3761" t="str">
            <v>DOCES DE FRUTAS E CONSERVAS</v>
          </cell>
          <cell r="M3761" t="str">
            <v>ABACATE, PEPINO E LARANJA</v>
          </cell>
          <cell r="O3761" t="str">
            <v>Rosigerd Rejane Gnod Willms</v>
          </cell>
          <cell r="R3761" t="str">
            <v>VEGETAL</v>
          </cell>
          <cell r="V3761" t="str">
            <v>Linha Marcondes</v>
          </cell>
          <cell r="W3761" t="str">
            <v>96.890-000</v>
          </cell>
          <cell r="X3761" t="str">
            <v>CONVENCIONAL</v>
          </cell>
        </row>
        <row r="3762">
          <cell r="C3762" t="str">
            <v>20.158/14</v>
          </cell>
          <cell r="D3762" t="str">
            <v>ODETE KUEHNE MUELLER</v>
          </cell>
          <cell r="E3762" t="str">
            <v>SINIMBU</v>
          </cell>
          <cell r="F3762" t="str">
            <v>SOLEDADE</v>
          </cell>
          <cell r="G3762">
            <v>41918</v>
          </cell>
          <cell r="H3762" t="str">
            <v>417.103.168.0</v>
          </cell>
          <cell r="I3762">
            <v>0</v>
          </cell>
          <cell r="K3762">
            <v>41918</v>
          </cell>
          <cell r="L3762" t="str">
            <v>DOCES E CONSERVAS</v>
          </cell>
          <cell r="M3762" t="str">
            <v>PEPINO E ABACAXI</v>
          </cell>
          <cell r="O3762" t="str">
            <v>Odete Kuehne Mueller</v>
          </cell>
          <cell r="R3762" t="str">
            <v>VEGETAL</v>
          </cell>
          <cell r="V3762" t="str">
            <v>Linha Travessa Mees</v>
          </cell>
          <cell r="W3762" t="str">
            <v>96.890-000</v>
          </cell>
          <cell r="X3762" t="str">
            <v>CONVENCIONAL</v>
          </cell>
        </row>
        <row r="3763">
          <cell r="C3763" t="str">
            <v>20.159/14</v>
          </cell>
          <cell r="D3763" t="str">
            <v>MELADOS ROOS</v>
          </cell>
          <cell r="E3763" t="str">
            <v>SANTA CRUZ DO SUL</v>
          </cell>
          <cell r="F3763" t="str">
            <v>SOLEDADE</v>
          </cell>
          <cell r="G3763">
            <v>41918</v>
          </cell>
          <cell r="H3763" t="str">
            <v>108.118.502.0</v>
          </cell>
          <cell r="I3763">
            <v>0</v>
          </cell>
          <cell r="K3763">
            <v>41918</v>
          </cell>
          <cell r="L3763" t="str">
            <v>MELADO, BALAS , SCHIMIER</v>
          </cell>
          <cell r="M3763" t="str">
            <v>CANA-DE-AÇÚCAR E FRUTICULTURA</v>
          </cell>
          <cell r="O3763" t="str">
            <v xml:space="preserve">Hardi Antônio Kern </v>
          </cell>
          <cell r="P3763" t="str">
            <v>51 9145 4688 / 8153 5211</v>
          </cell>
          <cell r="R3763" t="str">
            <v>VEGETAL</v>
          </cell>
          <cell r="V3763" t="str">
            <v>Linha General Osório, distrito Monte Alverne</v>
          </cell>
          <cell r="W3763" t="str">
            <v>96.800-000</v>
          </cell>
          <cell r="X3763" t="str">
            <v>CONVENCIONAL</v>
          </cell>
        </row>
        <row r="3764">
          <cell r="C3764" t="str">
            <v>20.160/14</v>
          </cell>
          <cell r="D3764" t="str">
            <v>JP MASSAS ALIMENTÍCIAS</v>
          </cell>
          <cell r="E3764" t="str">
            <v>LAGOA BONITA DO SUL</v>
          </cell>
          <cell r="F3764" t="str">
            <v>SOLEDADE</v>
          </cell>
          <cell r="G3764">
            <v>41918</v>
          </cell>
          <cell r="H3764" t="str">
            <v>483.102.029.9</v>
          </cell>
          <cell r="I3764">
            <v>0</v>
          </cell>
          <cell r="K3764">
            <v>41918</v>
          </cell>
          <cell r="L3764" t="str">
            <v>PANIFICADOS</v>
          </cell>
          <cell r="M3764" t="str">
            <v>TRIGO</v>
          </cell>
          <cell r="O3764" t="str">
            <v>Janaína Klugue Pens</v>
          </cell>
          <cell r="P3764" t="str">
            <v>51 9732 7787 / 9685 6864</v>
          </cell>
          <cell r="R3764" t="str">
            <v>VEGETAL</v>
          </cell>
          <cell r="V3764" t="str">
            <v>Distrito Várzea Grande</v>
          </cell>
          <cell r="W3764" t="str">
            <v>96.920-000</v>
          </cell>
          <cell r="X3764" t="str">
            <v>CONVENCIONAL</v>
          </cell>
        </row>
        <row r="3765">
          <cell r="C3765" t="str">
            <v>20.161/14</v>
          </cell>
          <cell r="D3765" t="str">
            <v>TORNQUIST EMBUTIDOS E DEFUMADOS</v>
          </cell>
          <cell r="E3765" t="str">
            <v>VERA CRUZ</v>
          </cell>
          <cell r="F3765" t="str">
            <v>SOLEDADE</v>
          </cell>
          <cell r="G3765">
            <v>41925</v>
          </cell>
          <cell r="H3765" t="str">
            <v>156.102.126.9</v>
          </cell>
          <cell r="I3765">
            <v>1</v>
          </cell>
          <cell r="J3765">
            <v>43475</v>
          </cell>
          <cell r="K3765">
            <v>43739</v>
          </cell>
          <cell r="L3765" t="str">
            <v>EMBUTIDOS</v>
          </cell>
          <cell r="M3765" t="str">
            <v>SUINOCULTURA</v>
          </cell>
          <cell r="N3765" t="str">
            <v>DECLARAÇÃO DE NÃO INCIDENCIA DE LIC. AMBIENTAL 70/2020 - DEMA/SMDRMA</v>
          </cell>
          <cell r="O3765" t="str">
            <v>Liane Dulce Tornquist</v>
          </cell>
          <cell r="P3765" t="str">
            <v>51 9502 0309 / 9761 2572</v>
          </cell>
          <cell r="Q3765" t="str">
            <v>51 3798-0025</v>
          </cell>
          <cell r="R3765" t="str">
            <v>ANIMAL</v>
          </cell>
          <cell r="S3765" t="str">
            <v>SIM</v>
          </cell>
          <cell r="V3765" t="str">
            <v>Entre Rios</v>
          </cell>
          <cell r="W3765" t="str">
            <v>96.880-000</v>
          </cell>
          <cell r="X3765" t="str">
            <v>CONVENCIONAL</v>
          </cell>
        </row>
        <row r="3766">
          <cell r="C3766" t="str">
            <v>20.162/14</v>
          </cell>
          <cell r="D3766" t="str">
            <v>VINHEDOS BUSATO</v>
          </cell>
          <cell r="E3766" t="str">
            <v>SOBRADINHO</v>
          </cell>
          <cell r="F3766" t="str">
            <v>SOLEDADE</v>
          </cell>
          <cell r="G3766">
            <v>41928</v>
          </cell>
          <cell r="H3766" t="str">
            <v>136.102.845.8</v>
          </cell>
          <cell r="I3766">
            <v>0</v>
          </cell>
          <cell r="K3766">
            <v>41928</v>
          </cell>
          <cell r="L3766" t="str">
            <v>SUCO DE UVA</v>
          </cell>
          <cell r="M3766" t="str">
            <v>VITIVINICULTURA</v>
          </cell>
          <cell r="O3766" t="str">
            <v>VALDETE DE CASTRO BUSATO</v>
          </cell>
          <cell r="P3766" t="str">
            <v>51 9963 2198</v>
          </cell>
          <cell r="R3766" t="str">
            <v>BEBIDAS</v>
          </cell>
          <cell r="V3766" t="str">
            <v>Linha Tupi</v>
          </cell>
          <cell r="W3766" t="str">
            <v>96.900-000</v>
          </cell>
          <cell r="X3766" t="str">
            <v>CONVENCIONAL</v>
          </cell>
        </row>
        <row r="3767">
          <cell r="C3767" t="str">
            <v>20.163/14</v>
          </cell>
          <cell r="D3767" t="str">
            <v>PAULO EDUARDO BAVARESCO</v>
          </cell>
          <cell r="E3767" t="str">
            <v>SEGREDO</v>
          </cell>
          <cell r="F3767" t="str">
            <v>SOLEDADE</v>
          </cell>
          <cell r="G3767">
            <v>41933</v>
          </cell>
          <cell r="H3767" t="str">
            <v>317.100.395.5</v>
          </cell>
          <cell r="I3767">
            <v>0</v>
          </cell>
          <cell r="K3767">
            <v>41933</v>
          </cell>
          <cell r="L3767" t="str">
            <v>SALAME, COPA E CARNE</v>
          </cell>
          <cell r="M3767" t="str">
            <v>SUINOCULTURA</v>
          </cell>
          <cell r="O3767" t="str">
            <v>Paulo Eduardo Bavaresco</v>
          </cell>
          <cell r="P3767" t="str">
            <v>51 9755 5371</v>
          </cell>
          <cell r="R3767" t="str">
            <v>ANIMAL</v>
          </cell>
          <cell r="V3767" t="str">
            <v>ERS-347, saída para Lagoão</v>
          </cell>
          <cell r="W3767" t="str">
            <v>96.900-000</v>
          </cell>
          <cell r="X3767" t="str">
            <v>CONVENCIONAL</v>
          </cell>
        </row>
        <row r="3768">
          <cell r="C3768" t="str">
            <v>20.164/14</v>
          </cell>
          <cell r="D3768" t="str">
            <v>FAMILIAR JANICE</v>
          </cell>
          <cell r="E3768" t="str">
            <v>SOLEDADE</v>
          </cell>
          <cell r="F3768" t="str">
            <v>SOLEDADE</v>
          </cell>
          <cell r="G3768">
            <v>41932</v>
          </cell>
          <cell r="H3768" t="str">
            <v>137.109.602.0</v>
          </cell>
          <cell r="I3768">
            <v>0</v>
          </cell>
          <cell r="K3768">
            <v>41932</v>
          </cell>
          <cell r="L3768" t="str">
            <v>PANIFICADOS - PÃES, CUCAS, BOLACHAS</v>
          </cell>
          <cell r="M3768" t="str">
            <v>TRIGO</v>
          </cell>
          <cell r="O3768" t="str">
            <v>Janice Josema Jacoby Schultz</v>
          </cell>
          <cell r="P3768" t="str">
            <v>54 8136 8907</v>
          </cell>
          <cell r="R3768" t="str">
            <v>VEGETAL</v>
          </cell>
          <cell r="V3768" t="str">
            <v>São Sebastião</v>
          </cell>
          <cell r="W3768" t="str">
            <v>99.300-000</v>
          </cell>
          <cell r="X3768" t="str">
            <v>CONVENCIONAL</v>
          </cell>
        </row>
        <row r="3769">
          <cell r="C3769" t="str">
            <v>20.165/14</v>
          </cell>
          <cell r="D3769" t="str">
            <v>SOUZA</v>
          </cell>
          <cell r="E3769" t="str">
            <v>PASSA SETE</v>
          </cell>
          <cell r="F3769" t="str">
            <v>SOLEDADE</v>
          </cell>
          <cell r="G3769">
            <v>41947</v>
          </cell>
          <cell r="H3769" t="str">
            <v>457.102.540.7</v>
          </cell>
          <cell r="I3769">
            <v>0</v>
          </cell>
          <cell r="K3769">
            <v>41740</v>
          </cell>
          <cell r="L3769" t="str">
            <v>PANIFICADOS</v>
          </cell>
          <cell r="M3769" t="str">
            <v>TRIGO</v>
          </cell>
          <cell r="O3769" t="str">
            <v>Regina Passos da Silveira de Souza</v>
          </cell>
          <cell r="P3769" t="str">
            <v>51 9956 6190 / 9582 1894</v>
          </cell>
          <cell r="R3769" t="str">
            <v>VEGETAL</v>
          </cell>
          <cell r="V3769" t="str">
            <v>Distrito de Murta</v>
          </cell>
          <cell r="W3769" t="str">
            <v>96.908-000</v>
          </cell>
          <cell r="X3769" t="str">
            <v>CONVENCIONAL</v>
          </cell>
        </row>
        <row r="3770">
          <cell r="C3770" t="str">
            <v>20.166/14</v>
          </cell>
          <cell r="D3770" t="str">
            <v>FRANCO LEÃO</v>
          </cell>
          <cell r="E3770" t="str">
            <v>SOBRADINHO</v>
          </cell>
          <cell r="F3770" t="str">
            <v>SOLEDADE</v>
          </cell>
          <cell r="G3770">
            <v>41954</v>
          </cell>
          <cell r="H3770" t="str">
            <v>136.111.296.1</v>
          </cell>
          <cell r="I3770">
            <v>0</v>
          </cell>
          <cell r="K3770">
            <v>41954</v>
          </cell>
          <cell r="L3770" t="str">
            <v>VINHOS</v>
          </cell>
          <cell r="M3770" t="str">
            <v>VITIVINICULTURA</v>
          </cell>
          <cell r="O3770" t="str">
            <v>Franco Lazzari</v>
          </cell>
          <cell r="P3770" t="str">
            <v>51 9868-0078</v>
          </cell>
          <cell r="R3770" t="str">
            <v>BEBIDAS</v>
          </cell>
          <cell r="V3770" t="str">
            <v>Linha Central</v>
          </cell>
          <cell r="W3770" t="str">
            <v>96.900-000</v>
          </cell>
          <cell r="X3770" t="str">
            <v>CONVENCIONAL</v>
          </cell>
        </row>
        <row r="3771">
          <cell r="C3771" t="str">
            <v>20.167/14</v>
          </cell>
          <cell r="D3771" t="str">
            <v>FABIO CERETTA</v>
          </cell>
          <cell r="E3771" t="str">
            <v>SOBRADINHO</v>
          </cell>
          <cell r="F3771" t="str">
            <v>SOLEDADE</v>
          </cell>
          <cell r="G3771">
            <v>41954</v>
          </cell>
          <cell r="H3771" t="str">
            <v>136.110.635.0</v>
          </cell>
          <cell r="I3771">
            <v>0</v>
          </cell>
          <cell r="K3771">
            <v>41954</v>
          </cell>
          <cell r="L3771" t="str">
            <v>VINHOS</v>
          </cell>
          <cell r="M3771" t="str">
            <v>VITIVINICULTURA</v>
          </cell>
          <cell r="O3771" t="str">
            <v>Fabio Ceretta</v>
          </cell>
          <cell r="P3771" t="str">
            <v>51 9636 0947</v>
          </cell>
          <cell r="R3771" t="str">
            <v>BEBIDAS</v>
          </cell>
          <cell r="V3771" t="str">
            <v>Campestre</v>
          </cell>
          <cell r="W3771" t="str">
            <v>96.900-000</v>
          </cell>
          <cell r="X3771" t="str">
            <v>CONVENCIONAL</v>
          </cell>
        </row>
        <row r="3772">
          <cell r="C3772" t="str">
            <v>20.168/14</v>
          </cell>
          <cell r="D3772" t="str">
            <v>DE PEIXES KUMM</v>
          </cell>
          <cell r="E3772" t="str">
            <v>VALE DO SOL</v>
          </cell>
          <cell r="F3772" t="str">
            <v>SOLEDADE</v>
          </cell>
          <cell r="G3772">
            <v>41955</v>
          </cell>
          <cell r="H3772" t="str">
            <v>423.101.368.2</v>
          </cell>
          <cell r="I3772">
            <v>0</v>
          </cell>
          <cell r="J3772">
            <v>42509</v>
          </cell>
          <cell r="K3772">
            <v>42509</v>
          </cell>
          <cell r="L3772" t="str">
            <v>PESCADO</v>
          </cell>
          <cell r="M3772" t="str">
            <v>PESCADOS OU PISCICULTURA</v>
          </cell>
          <cell r="O3772" t="str">
            <v>Armindo Kumm</v>
          </cell>
          <cell r="P3772" t="str">
            <v>51 9646 7466</v>
          </cell>
          <cell r="R3772" t="str">
            <v>ANIMAL</v>
          </cell>
          <cell r="S3772" t="str">
            <v>SIM</v>
          </cell>
          <cell r="V3772" t="str">
            <v>Avenida 15 de Setembro, nº 2328</v>
          </cell>
          <cell r="W3772" t="str">
            <v>96.878-000</v>
          </cell>
          <cell r="X3772" t="str">
            <v>CONVENCIONAL</v>
          </cell>
        </row>
        <row r="3773">
          <cell r="C3773" t="str">
            <v>20.169/14</v>
          </cell>
          <cell r="D3773" t="str">
            <v>CPC HERDEIRAS DA LUTA</v>
          </cell>
          <cell r="E3773" t="str">
            <v>ENCRUZILHADA DO SUL</v>
          </cell>
          <cell r="F3773" t="str">
            <v>SOLEDADE</v>
          </cell>
          <cell r="G3773">
            <v>41956</v>
          </cell>
          <cell r="H3773" t="str">
            <v>038.105.503.5</v>
          </cell>
          <cell r="I3773">
            <v>0</v>
          </cell>
          <cell r="K3773">
            <v>41956</v>
          </cell>
          <cell r="L3773" t="str">
            <v>PANIFICADOS - PÃES, BOLACHAS</v>
          </cell>
          <cell r="M3773" t="str">
            <v>TRIGO</v>
          </cell>
          <cell r="O3773" t="str">
            <v>Elizabeth Lages Prestes</v>
          </cell>
          <cell r="P3773" t="str">
            <v>51 9998-2822 / 9717-6859</v>
          </cell>
          <cell r="R3773" t="str">
            <v>VEGETAL</v>
          </cell>
          <cell r="V3773" t="str">
            <v>Comunidade Espírito Santo</v>
          </cell>
          <cell r="W3773" t="str">
            <v>96.610-000</v>
          </cell>
          <cell r="X3773" t="str">
            <v>CONVENCIONAL</v>
          </cell>
        </row>
        <row r="3774">
          <cell r="C3774" t="str">
            <v>20.170/14</v>
          </cell>
          <cell r="D3774" t="str">
            <v>MARTA CRISTINA STROHM MUELLER</v>
          </cell>
          <cell r="E3774" t="str">
            <v>SINIMBU</v>
          </cell>
          <cell r="G3774">
            <v>41961</v>
          </cell>
          <cell r="H3774" t="str">
            <v>417.102.451.9</v>
          </cell>
          <cell r="I3774">
            <v>0</v>
          </cell>
          <cell r="K3774" t="str">
            <v>DESC</v>
          </cell>
          <cell r="L3774" t="str">
            <v>DOCES DE FRUTAS E HORTALIÇAS</v>
          </cell>
          <cell r="M3774" t="str">
            <v>ABÓBORA E LARANJA</v>
          </cell>
          <cell r="O3774" t="str">
            <v>Marta Cristina Strohm Mueller</v>
          </cell>
          <cell r="R3774" t="str">
            <v>VEGETAL</v>
          </cell>
          <cell r="V3774" t="str">
            <v>Linha Almeida</v>
          </cell>
          <cell r="W3774" t="str">
            <v>96.890-000</v>
          </cell>
          <cell r="X3774" t="str">
            <v>CONVENCIONAL</v>
          </cell>
        </row>
        <row r="3775">
          <cell r="C3775" t="str">
            <v>20.171/14</v>
          </cell>
          <cell r="D3775" t="str">
            <v>LUISA CAROLINE STROHM STAATZ</v>
          </cell>
          <cell r="E3775" t="str">
            <v>SINIMBU</v>
          </cell>
          <cell r="G3775">
            <v>41961</v>
          </cell>
          <cell r="H3775" t="str">
            <v>417.106.035.3</v>
          </cell>
          <cell r="I3775">
            <v>0</v>
          </cell>
          <cell r="K3775" t="str">
            <v>DESC</v>
          </cell>
          <cell r="L3775" t="str">
            <v>COMPOTAS E DOCES</v>
          </cell>
          <cell r="M3775" t="str">
            <v>ABÓBORA E PEPINO</v>
          </cell>
          <cell r="O3775" t="str">
            <v>Luisa Caroline Strohm Staatz</v>
          </cell>
          <cell r="R3775" t="str">
            <v>VEGETAL</v>
          </cell>
          <cell r="V3775" t="str">
            <v>Linha Almeida</v>
          </cell>
          <cell r="W3775" t="str">
            <v>96.890-000</v>
          </cell>
          <cell r="X3775" t="str">
            <v>CONVENCIONAL</v>
          </cell>
        </row>
        <row r="3776">
          <cell r="C3776" t="str">
            <v>20.172/14</v>
          </cell>
          <cell r="D3776" t="str">
            <v>TATIANA FICHER GREINER</v>
          </cell>
          <cell r="E3776" t="str">
            <v>SINIMBU</v>
          </cell>
          <cell r="G3776">
            <v>41961</v>
          </cell>
          <cell r="H3776" t="str">
            <v>417.103.501.4</v>
          </cell>
          <cell r="I3776">
            <v>0</v>
          </cell>
          <cell r="K3776" t="str">
            <v>DESC</v>
          </cell>
          <cell r="L3776" t="str">
            <v>DOCES DE FRUTAS E EXTRATO DE TOMATE</v>
          </cell>
          <cell r="M3776" t="str">
            <v>TOMATE, ABACAXI E PEPINO</v>
          </cell>
          <cell r="O3776" t="str">
            <v>Tatiana Fischer Greiner</v>
          </cell>
          <cell r="R3776" t="str">
            <v>VEGETAL</v>
          </cell>
          <cell r="V3776" t="str">
            <v>Linha Alto Rio Pequeno</v>
          </cell>
          <cell r="W3776" t="str">
            <v>96.890-000</v>
          </cell>
          <cell r="X3776" t="str">
            <v>CONVENCIONAL</v>
          </cell>
        </row>
        <row r="3777">
          <cell r="C3777" t="str">
            <v>20.173/14</v>
          </cell>
          <cell r="D3777" t="str">
            <v>JANICE FREDRICH HIRSCH</v>
          </cell>
          <cell r="E3777" t="str">
            <v>SINIMBU</v>
          </cell>
          <cell r="F3777" t="str">
            <v>SOLEDADE</v>
          </cell>
          <cell r="G3777">
            <v>41961</v>
          </cell>
          <cell r="H3777" t="str">
            <v>417.103.746.7</v>
          </cell>
          <cell r="I3777">
            <v>1</v>
          </cell>
          <cell r="J3777">
            <v>43812</v>
          </cell>
          <cell r="K3777">
            <v>43812</v>
          </cell>
          <cell r="L3777" t="str">
            <v xml:space="preserve">DOCES E PROCESSAMENTO DE HORTALIÇAS </v>
          </cell>
          <cell r="M3777" t="str">
            <v>PEPINO, BETERRABA E LARANJA</v>
          </cell>
          <cell r="O3777" t="str">
            <v>Janice Fredrich Hirsch</v>
          </cell>
          <cell r="R3777" t="str">
            <v>VEGETAL</v>
          </cell>
          <cell r="V3777" t="str">
            <v>Linha Rio Grande</v>
          </cell>
          <cell r="W3777" t="str">
            <v>96.890-000</v>
          </cell>
          <cell r="X3777" t="str">
            <v>CONVENCIONAL</v>
          </cell>
        </row>
        <row r="3778">
          <cell r="C3778" t="str">
            <v>20.174/14</v>
          </cell>
          <cell r="D3778" t="str">
            <v>MÃE BETE</v>
          </cell>
          <cell r="E3778" t="str">
            <v>SOLEDADE</v>
          </cell>
          <cell r="F3778" t="str">
            <v>SOLEDADE</v>
          </cell>
          <cell r="G3778">
            <v>41961</v>
          </cell>
          <cell r="H3778" t="str">
            <v>137.110.902.5</v>
          </cell>
          <cell r="I3778">
            <v>1</v>
          </cell>
          <cell r="J3778">
            <v>45181</v>
          </cell>
          <cell r="K3778">
            <v>45269</v>
          </cell>
          <cell r="L3778" t="str">
            <v xml:space="preserve">PANIFICADOS  </v>
          </cell>
          <cell r="M3778" t="str">
            <v>TRIGO</v>
          </cell>
          <cell r="N3778" t="str">
            <v>DNILA Mun nº 007/2022</v>
          </cell>
          <cell r="O3778" t="str">
            <v>Elisabete Luz de Moraes</v>
          </cell>
          <cell r="P3778" t="str">
            <v>54 99657 7210</v>
          </cell>
          <cell r="R3778" t="str">
            <v>VEGETAL</v>
          </cell>
          <cell r="S3778" t="str">
            <v>VIGILÂNCIA SANITÁRIA</v>
          </cell>
          <cell r="U3778" t="str">
            <v>dienifluzdemoraes@gmail.com</v>
          </cell>
          <cell r="V3778" t="str">
            <v>Linha Macieira, s/nº - Interior</v>
          </cell>
          <cell r="W3778" t="str">
            <v>99.300-000</v>
          </cell>
          <cell r="X3778" t="str">
            <v>CONVENCIONAL</v>
          </cell>
        </row>
        <row r="3779">
          <cell r="C3779" t="str">
            <v>20.175/14</v>
          </cell>
          <cell r="D3779" t="str">
            <v>ASSOCIAÇÃO DOS APICULTORES DE LAGOA BONITA DO SUL</v>
          </cell>
          <cell r="E3779" t="str">
            <v>LAGOA BONITA DO SUL</v>
          </cell>
          <cell r="F3779" t="str">
            <v>SOLEDADE</v>
          </cell>
          <cell r="G3779">
            <v>41962</v>
          </cell>
          <cell r="H3779" t="str">
            <v>483.100.158.8</v>
          </cell>
          <cell r="I3779">
            <v>0</v>
          </cell>
          <cell r="K3779">
            <v>41962</v>
          </cell>
          <cell r="L3779" t="str">
            <v>MEL E DERIVADOS</v>
          </cell>
          <cell r="M3779" t="str">
            <v>APICULTURA</v>
          </cell>
          <cell r="O3779" t="str">
            <v>Adolfo Pedro Grigollo</v>
          </cell>
          <cell r="R3779" t="str">
            <v>ANIMAL</v>
          </cell>
          <cell r="V3779" t="str">
            <v>Área Rural</v>
          </cell>
          <cell r="X3779" t="str">
            <v>CONVENCIONAL</v>
          </cell>
        </row>
        <row r="3780">
          <cell r="C3780" t="str">
            <v>20.176/14</v>
          </cell>
          <cell r="D3780" t="str">
            <v>EMBUTIDOS SCHUNKE</v>
          </cell>
          <cell r="E3780" t="str">
            <v>VERA CRUZ</v>
          </cell>
          <cell r="F3780" t="str">
            <v>SOLEDADE</v>
          </cell>
          <cell r="G3780">
            <v>41963</v>
          </cell>
          <cell r="H3780" t="str">
            <v>156.002.944.4</v>
          </cell>
          <cell r="I3780">
            <v>1</v>
          </cell>
          <cell r="J3780">
            <v>42129</v>
          </cell>
          <cell r="K3780">
            <v>45924</v>
          </cell>
          <cell r="L3780" t="str">
            <v>LINGUIÇA, SALAME, SALSICHÃO</v>
          </cell>
          <cell r="M3780" t="str">
            <v>SUINOCULTURA</v>
          </cell>
          <cell r="N3780" t="str">
            <v>DNILA Mun nº 52/2025 SMDRMA</v>
          </cell>
          <cell r="O3780" t="str">
            <v>DANIEL LUIZ SCHUNKE</v>
          </cell>
          <cell r="P3780" t="str">
            <v>51 99812 4780</v>
          </cell>
          <cell r="R3780" t="str">
            <v>ANIMAL</v>
          </cell>
          <cell r="S3780" t="str">
            <v>SIM</v>
          </cell>
          <cell r="T3780" t="str">
            <v>SUSAF-RS</v>
          </cell>
          <cell r="V3780" t="str">
            <v>Linha Sítio, S/N - Interior</v>
          </cell>
          <cell r="W3780" t="str">
            <v>96.880-000</v>
          </cell>
          <cell r="X3780" t="str">
            <v>CONVENCIONAL</v>
          </cell>
        </row>
        <row r="3781">
          <cell r="C3781" t="str">
            <v>20.177/14</v>
          </cell>
          <cell r="D3781" t="str">
            <v>RAPADURAS CASEIRAS DA LIANE</v>
          </cell>
          <cell r="E3781" t="str">
            <v>VERA CRUZ</v>
          </cell>
          <cell r="F3781" t="str">
            <v>SOLEDADE</v>
          </cell>
          <cell r="G3781">
            <v>41982</v>
          </cell>
          <cell r="H3781" t="str">
            <v>156.103.580.4</v>
          </cell>
          <cell r="I3781">
            <v>1</v>
          </cell>
          <cell r="J3781">
            <v>43139</v>
          </cell>
          <cell r="K3781">
            <v>43314</v>
          </cell>
          <cell r="L3781" t="str">
            <v>MELADO</v>
          </cell>
          <cell r="M3781" t="str">
            <v>CANA-DE-AÇÚCAR</v>
          </cell>
          <cell r="N3781" t="str">
            <v>DECLARAÇÃO DE NÃO INCIDÊNCIA DE LICENCIAMENTO AMBIENTAL Nº 79/2020 - DEMA</v>
          </cell>
          <cell r="O3781" t="str">
            <v>Liane Bencke Braun</v>
          </cell>
          <cell r="P3781" t="str">
            <v>51 9681 4553 / 9655 3617</v>
          </cell>
          <cell r="R3781" t="str">
            <v>VEGETAL</v>
          </cell>
          <cell r="U3781" t="str">
            <v>cristian92@hotmail.com</v>
          </cell>
          <cell r="V3781" t="str">
            <v>Estrada Dona Josefa-Entrada Ostra</v>
          </cell>
          <cell r="W3781" t="str">
            <v>96.880-000</v>
          </cell>
          <cell r="X3781" t="str">
            <v>CONVENCIONAL</v>
          </cell>
        </row>
        <row r="3782">
          <cell r="C3782" t="str">
            <v>20.178/14</v>
          </cell>
          <cell r="D3782" t="str">
            <v>ASSOCIAÇÃO DOS PRODUT. DE LINHA CARIJINHO</v>
          </cell>
          <cell r="E3782" t="str">
            <v>SOBRADINHO</v>
          </cell>
          <cell r="F3782" t="str">
            <v>SOLEDADE</v>
          </cell>
          <cell r="G3782">
            <v>41989</v>
          </cell>
          <cell r="H3782" t="str">
            <v>136.109.840.3</v>
          </cell>
          <cell r="I3782">
            <v>0</v>
          </cell>
          <cell r="K3782">
            <v>41989</v>
          </cell>
          <cell r="L3782" t="str">
            <v>EMBUTIDOS</v>
          </cell>
          <cell r="M3782" t="str">
            <v>SUINOCULTURA</v>
          </cell>
          <cell r="O3782" t="str">
            <v>Fernando Rech</v>
          </cell>
          <cell r="P3782" t="str">
            <v>51 9998 1242</v>
          </cell>
          <cell r="R3782" t="str">
            <v>ANIMAL</v>
          </cell>
          <cell r="V3782" t="str">
            <v>RST-481, acesso Jaci do Nascimento</v>
          </cell>
          <cell r="W3782" t="str">
            <v>96.900-000</v>
          </cell>
          <cell r="X3782" t="str">
            <v>CONVENCIONAL</v>
          </cell>
        </row>
        <row r="3783">
          <cell r="C3783" t="str">
            <v>20.179/14</v>
          </cell>
          <cell r="D3783" t="str">
            <v>FAMILIAR KOBS</v>
          </cell>
          <cell r="E3783" t="str">
            <v>SOBRADINHO</v>
          </cell>
          <cell r="F3783" t="str">
            <v>SOLEDADE</v>
          </cell>
          <cell r="G3783">
            <v>41989</v>
          </cell>
          <cell r="H3783" t="str">
            <v>136.109.203.0</v>
          </cell>
          <cell r="I3783">
            <v>1</v>
          </cell>
          <cell r="J3783">
            <v>43021</v>
          </cell>
          <cell r="K3783">
            <v>45853</v>
          </cell>
          <cell r="L3783" t="str">
            <v>MANDIOCA DESCASCADA E CONGELADA; TOMATE CONGELADO; MILHO VERDE CONGELADO; KIT LEGUMES CONGELADO</v>
          </cell>
          <cell r="M3783" t="str">
            <v>HORTICULTURA</v>
          </cell>
          <cell r="N3783" t="str">
            <v>DNILA 008/2025 SMAMA</v>
          </cell>
          <cell r="O3783" t="str">
            <v>ALCINDO KOBS</v>
          </cell>
          <cell r="P3783" t="str">
            <v>51 99524 4828 / 99883 5729 / 99632 0780</v>
          </cell>
          <cell r="R3783" t="str">
            <v>VEGETAL</v>
          </cell>
          <cell r="S3783" t="str">
            <v>VIGILÂNCIA SANITÁRIA</v>
          </cell>
          <cell r="U3783" t="str">
            <v>rosicleidebonakobs@gmail.com</v>
          </cell>
          <cell r="V3783" t="str">
            <v>Linha Quinca, S/N - Interior</v>
          </cell>
          <cell r="W3783" t="str">
            <v>96.900-000</v>
          </cell>
          <cell r="X3783" t="str">
            <v>CONVENCIONAL</v>
          </cell>
        </row>
        <row r="3784">
          <cell r="C3784" t="str">
            <v>20.180/15</v>
          </cell>
          <cell r="D3784" t="str">
            <v>MATIELLO</v>
          </cell>
          <cell r="E3784" t="str">
            <v>SOLEDADE</v>
          </cell>
          <cell r="F3784" t="str">
            <v>SOLEDADE</v>
          </cell>
          <cell r="G3784">
            <v>42030</v>
          </cell>
          <cell r="H3784" t="str">
            <v>137.112.820.8</v>
          </cell>
          <cell r="I3784">
            <v>1</v>
          </cell>
          <cell r="J3784">
            <v>45813</v>
          </cell>
          <cell r="K3784">
            <v>45813</v>
          </cell>
          <cell r="L3784" t="str">
            <v>MANDIOCA DESCASCADA</v>
          </cell>
          <cell r="M3784" t="str">
            <v>MANDIOCA</v>
          </cell>
          <cell r="N3784" t="str">
            <v>DNILA 009/2024 DMMA</v>
          </cell>
          <cell r="O3784" t="str">
            <v>DEIVID RAFAEL NITSCHE MATIELLO</v>
          </cell>
          <cell r="P3784" t="str">
            <v>54 98432 4373 / 98437 3369</v>
          </cell>
          <cell r="R3784" t="str">
            <v>VEGETAL</v>
          </cell>
          <cell r="S3784" t="str">
            <v>VIGILÂNCIA SANITÁRIA</v>
          </cell>
          <cell r="U3784" t="str">
            <v>deividmatiello9@gmail.com</v>
          </cell>
          <cell r="V3784" t="str">
            <v>Linha Santa Terezinha, S/N - Interior</v>
          </cell>
          <cell r="W3784" t="str">
            <v>99.300-000</v>
          </cell>
          <cell r="X3784" t="str">
            <v>CONVENCIONAL</v>
          </cell>
        </row>
        <row r="3785">
          <cell r="C3785" t="str">
            <v>20.181/15</v>
          </cell>
          <cell r="D3785" t="str">
            <v>AGRO - OLIVEIRA</v>
          </cell>
          <cell r="E3785" t="str">
            <v>RIO PARDO</v>
          </cell>
          <cell r="F3785" t="str">
            <v>SOLEDADE</v>
          </cell>
          <cell r="G3785">
            <v>42030</v>
          </cell>
          <cell r="H3785" t="str">
            <v>101.108.168.4</v>
          </cell>
          <cell r="I3785">
            <v>1</v>
          </cell>
          <cell r="J3785">
            <v>42305</v>
          </cell>
          <cell r="K3785">
            <v>42305</v>
          </cell>
          <cell r="L3785" t="str">
            <v>EMBUTIDOS</v>
          </cell>
          <cell r="M3785" t="str">
            <v>BOVINOCULTURA DE CORTE</v>
          </cell>
          <cell r="N3785" t="str">
            <v>DECLARAÇÃO DE ISENÇÃO DE LICENCIAMENTO CONSTRUÇÃO CIVIL GENÉRICA Nº 001/2019 - SECRETARIA MUNICIPAL DE MEIO AMBIENTE DE RIO PARDO</v>
          </cell>
          <cell r="O3785" t="str">
            <v>João Vanderlei Freitas de Oliveira</v>
          </cell>
          <cell r="P3785" t="str">
            <v>51 9628 5035</v>
          </cell>
          <cell r="R3785" t="str">
            <v>ANIMAL</v>
          </cell>
          <cell r="S3785" t="str">
            <v>SIM</v>
          </cell>
          <cell r="U3785" t="str">
            <v>emerson.petry.oliveira@gmail.com</v>
          </cell>
          <cell r="V3785" t="str">
            <v>Linha Albardão, S/N</v>
          </cell>
          <cell r="W3785" t="str">
            <v>96.940-000</v>
          </cell>
          <cell r="X3785" t="str">
            <v>CONVENCIONAL</v>
          </cell>
        </row>
        <row r="3786">
          <cell r="C3786" t="str">
            <v>20.182/15</v>
          </cell>
          <cell r="D3786" t="str">
            <v>SÍTIO BOTUCARAÍ</v>
          </cell>
          <cell r="E3786" t="str">
            <v>CANDELÁRIA</v>
          </cell>
          <cell r="F3786" t="str">
            <v>SOLEDADE</v>
          </cell>
          <cell r="G3786">
            <v>42031</v>
          </cell>
          <cell r="H3786" t="str">
            <v>021.105.156.0</v>
          </cell>
          <cell r="I3786">
            <v>0</v>
          </cell>
          <cell r="K3786">
            <v>42031</v>
          </cell>
          <cell r="L3786" t="str">
            <v>GELÉIA DE MORANGO</v>
          </cell>
          <cell r="M3786" t="str">
            <v>MORANGO</v>
          </cell>
          <cell r="O3786" t="str">
            <v>Hardi Richard</v>
          </cell>
          <cell r="P3786" t="str">
            <v>51 9842 4200</v>
          </cell>
          <cell r="R3786" t="str">
            <v>VEGETAL</v>
          </cell>
          <cell r="U3786" t="str">
            <v>richardsitiobotucarai@gmail.com</v>
          </cell>
          <cell r="V3786" t="str">
            <v>Vila Botucarai</v>
          </cell>
          <cell r="W3786" t="str">
            <v>96.930-000</v>
          </cell>
          <cell r="X3786" t="str">
            <v>CONVENCIONAL</v>
          </cell>
        </row>
        <row r="3787">
          <cell r="C3787" t="str">
            <v>20.183/15</v>
          </cell>
          <cell r="D3787" t="str">
            <v>DE DOCES FRANTZ</v>
          </cell>
          <cell r="E3787" t="str">
            <v>SANTA CRUZ DO SUL</v>
          </cell>
          <cell r="F3787" t="str">
            <v>SOLEDADE</v>
          </cell>
          <cell r="G3787">
            <v>42060</v>
          </cell>
          <cell r="H3787" t="str">
            <v>108.011.319.0</v>
          </cell>
          <cell r="I3787">
            <v>0</v>
          </cell>
          <cell r="K3787">
            <v>42060</v>
          </cell>
          <cell r="L3787" t="str">
            <v>CONSERVAS VEGETAIS E DOCES</v>
          </cell>
          <cell r="M3787" t="str">
            <v>CANA-DE-AÇÚCAR E ABÓBORA</v>
          </cell>
          <cell r="O3787" t="str">
            <v>Dulce Maria Frantz</v>
          </cell>
          <cell r="P3787" t="str">
            <v>51 9997 0011</v>
          </cell>
          <cell r="R3787" t="str">
            <v>VEGETAL</v>
          </cell>
          <cell r="V3787" t="str">
            <v>Cerro Alegre Alto</v>
          </cell>
          <cell r="W3787" t="str">
            <v>96.800-000</v>
          </cell>
          <cell r="X3787" t="str">
            <v>CONVENCIONAL</v>
          </cell>
        </row>
        <row r="3788">
          <cell r="C3788" t="str">
            <v>20.184/15</v>
          </cell>
          <cell r="D3788" t="str">
            <v>CONSERVAS BOQUEIRÃO</v>
          </cell>
          <cell r="E3788" t="str">
            <v>BOQUEIRÃO DO LEÃO</v>
          </cell>
          <cell r="G3788">
            <v>42060</v>
          </cell>
          <cell r="H3788" t="str">
            <v>253.100.560.3</v>
          </cell>
          <cell r="I3788">
            <v>0</v>
          </cell>
          <cell r="J3788">
            <v>42177</v>
          </cell>
          <cell r="K3788" t="str">
            <v>DESC</v>
          </cell>
          <cell r="L3788" t="str">
            <v>CONSERVAS VEGETAIS</v>
          </cell>
          <cell r="M3788" t="str">
            <v>HORTICULTURA</v>
          </cell>
          <cell r="O3788" t="str">
            <v>Guido Lopes da Rosa</v>
          </cell>
          <cell r="P3788" t="str">
            <v>51 9733 3216</v>
          </cell>
          <cell r="R3788" t="str">
            <v>VEGETAL</v>
          </cell>
          <cell r="S3788" t="str">
            <v>VIGILÂNCIA SANITÁRIA</v>
          </cell>
          <cell r="V3788" t="str">
            <v>Av. Expedicionários do Brasil</v>
          </cell>
          <cell r="W3788" t="str">
            <v>95.920-000</v>
          </cell>
          <cell r="X3788" t="str">
            <v>CONVENCIONAL</v>
          </cell>
        </row>
        <row r="3789">
          <cell r="C3789" t="str">
            <v>20.185/15</v>
          </cell>
          <cell r="D3789" t="str">
            <v>ALINI PASCHOAL DE SOUZA</v>
          </cell>
          <cell r="E3789" t="str">
            <v>ENCRUZILHADA DO SUL</v>
          </cell>
          <cell r="F3789" t="str">
            <v>SOLEDADE</v>
          </cell>
          <cell r="G3789">
            <v>42065</v>
          </cell>
          <cell r="H3789" t="str">
            <v>038.115.120.4</v>
          </cell>
          <cell r="I3789">
            <v>0</v>
          </cell>
          <cell r="K3789">
            <v>42038</v>
          </cell>
          <cell r="L3789" t="str">
            <v>OVOS</v>
          </cell>
          <cell r="M3789" t="str">
            <v>AVICULTURA DE POSTURA</v>
          </cell>
          <cell r="O3789" t="str">
            <v>Alini Paschoel de Souza</v>
          </cell>
          <cell r="P3789" t="str">
            <v>51 9812 1739 / 9546 8580</v>
          </cell>
          <cell r="R3789" t="str">
            <v>ANIMAL</v>
          </cell>
          <cell r="U3789" t="str">
            <v>alinipsouza@gmail.com</v>
          </cell>
          <cell r="V3789" t="str">
            <v>Estrada da Palma</v>
          </cell>
          <cell r="W3789" t="str">
            <v>96.610-000</v>
          </cell>
          <cell r="X3789" t="str">
            <v>CONVENCIONAL</v>
          </cell>
        </row>
        <row r="3790">
          <cell r="C3790" t="str">
            <v>20.186/15</v>
          </cell>
          <cell r="D3790" t="str">
            <v>ECOFLORESTAL SINTONIZADO</v>
          </cell>
          <cell r="E3790" t="str">
            <v>VERA CRUZ</v>
          </cell>
          <cell r="F3790" t="str">
            <v>SOLEDADE</v>
          </cell>
          <cell r="G3790">
            <v>42083</v>
          </cell>
          <cell r="H3790" t="str">
            <v>156.102.662.7</v>
          </cell>
          <cell r="I3790">
            <v>0</v>
          </cell>
          <cell r="K3790">
            <v>43533</v>
          </cell>
          <cell r="L3790" t="str">
            <v>MELADO E AÇÚCAR MASCAVO</v>
          </cell>
          <cell r="M3790" t="str">
            <v>CANA-DE-AÇÚCAR</v>
          </cell>
          <cell r="O3790" t="str">
            <v>Irineu Wagner</v>
          </cell>
          <cell r="P3790" t="str">
            <v>51 9903 0392</v>
          </cell>
          <cell r="R3790" t="str">
            <v>VEGETAL</v>
          </cell>
          <cell r="V3790" t="str">
            <v>Linha Floresta</v>
          </cell>
          <cell r="W3790" t="str">
            <v>96.880-000</v>
          </cell>
          <cell r="X3790" t="str">
            <v>CONVENCIONAL</v>
          </cell>
        </row>
        <row r="3791">
          <cell r="C3791" t="str">
            <v>20.187/15</v>
          </cell>
          <cell r="D3791" t="str">
            <v>TEBECK</v>
          </cell>
          <cell r="E3791" t="str">
            <v>PANTANO GRANDE</v>
          </cell>
          <cell r="F3791" t="str">
            <v>SOLEDADE</v>
          </cell>
          <cell r="G3791">
            <v>42089</v>
          </cell>
          <cell r="H3791" t="str">
            <v>296.101.303.2</v>
          </cell>
          <cell r="I3791">
            <v>0</v>
          </cell>
          <cell r="J3791">
            <v>42551</v>
          </cell>
          <cell r="K3791">
            <v>44489</v>
          </cell>
          <cell r="L3791" t="str">
            <v>GELÉIAS DE FRUTAS E CONSERVAS</v>
          </cell>
          <cell r="M3791" t="str">
            <v>PHISALIS, PEPINO, BERGAMOTA</v>
          </cell>
          <cell r="O3791" t="str">
            <v>Terezinha Domareska</v>
          </cell>
          <cell r="P3791" t="str">
            <v>51 9828 4269</v>
          </cell>
          <cell r="R3791" t="str">
            <v>VEGETAL</v>
          </cell>
          <cell r="S3791" t="str">
            <v>VIGILÂNCIA SANITÁRIA</v>
          </cell>
          <cell r="V3791" t="str">
            <v>Monte Castelo</v>
          </cell>
          <cell r="W3791" t="str">
            <v>96.690-000</v>
          </cell>
          <cell r="X3791" t="str">
            <v>CONVENCIONAL</v>
          </cell>
        </row>
        <row r="3792">
          <cell r="C3792" t="str">
            <v>20.188/15</v>
          </cell>
          <cell r="D3792" t="str">
            <v>BONADEO</v>
          </cell>
          <cell r="E3792" t="str">
            <v>IBARAMA</v>
          </cell>
          <cell r="F3792" t="str">
            <v>SOLEDADE</v>
          </cell>
          <cell r="G3792">
            <v>42131</v>
          </cell>
          <cell r="H3792" t="str">
            <v>279.101.489.0</v>
          </cell>
          <cell r="I3792">
            <v>1</v>
          </cell>
          <cell r="J3792">
            <v>42919</v>
          </cell>
          <cell r="K3792">
            <v>42801</v>
          </cell>
          <cell r="L3792" t="str">
            <v>PANIFICADOS</v>
          </cell>
          <cell r="M3792" t="str">
            <v>TRIGO</v>
          </cell>
          <cell r="N3792" t="str">
            <v>Declaração de isenção de licenciamento ambiental Nº 016/2020 - SMAMA</v>
          </cell>
          <cell r="O3792" t="str">
            <v>Volmir Vicente Bonadeo</v>
          </cell>
          <cell r="P3792" t="str">
            <v>51 9858 6357 / 9661 9050</v>
          </cell>
          <cell r="R3792" t="str">
            <v>VEGETAL</v>
          </cell>
          <cell r="S3792" t="str">
            <v>VIGILÂNCIA SANITÁRIA</v>
          </cell>
          <cell r="U3792" t="str">
            <v>volmirbonadeo@yahoo.com.br</v>
          </cell>
          <cell r="V3792" t="str">
            <v>Linha Azevedo</v>
          </cell>
          <cell r="W3792" t="str">
            <v>96.925-000</v>
          </cell>
          <cell r="X3792" t="str">
            <v>CONVENCIONAL</v>
          </cell>
        </row>
        <row r="3793">
          <cell r="C3793" t="str">
            <v>20.189/15</v>
          </cell>
          <cell r="D3793" t="str">
            <v>FAMILIAR AVES DA COLÔNIA</v>
          </cell>
          <cell r="E3793" t="str">
            <v>ARROIO DO TIGRE</v>
          </cell>
          <cell r="G3793">
            <v>42152</v>
          </cell>
          <cell r="H3793" t="str">
            <v>168.108.893.0</v>
          </cell>
          <cell r="I3793">
            <v>0</v>
          </cell>
          <cell r="K3793" t="str">
            <v>DESC</v>
          </cell>
          <cell r="L3793" t="str">
            <v>FRANGO</v>
          </cell>
          <cell r="M3793" t="str">
            <v>AVICULTURA DE CORTE</v>
          </cell>
          <cell r="O3793" t="str">
            <v>Aloisio Eduardo Wendel</v>
          </cell>
          <cell r="P3793" t="str">
            <v>51 9773 6462 / 9641 2205</v>
          </cell>
          <cell r="R3793" t="str">
            <v>ANIMAL</v>
          </cell>
          <cell r="U3793" t="str">
            <v>wendelaloisio@yahoo.com.br</v>
          </cell>
          <cell r="V3793" t="str">
            <v>Distrito Coloninha</v>
          </cell>
          <cell r="W3793" t="str">
            <v>96.950-000</v>
          </cell>
          <cell r="X3793" t="str">
            <v>CONVENCIONAL</v>
          </cell>
        </row>
        <row r="3794">
          <cell r="C3794" t="str">
            <v>20.190/15</v>
          </cell>
          <cell r="D3794" t="str">
            <v>IRMÃOS CESAR</v>
          </cell>
          <cell r="E3794" t="str">
            <v>RIO PARDO</v>
          </cell>
          <cell r="F3794" t="str">
            <v>SOLEDADE</v>
          </cell>
          <cell r="G3794">
            <v>42193</v>
          </cell>
          <cell r="H3794" t="str">
            <v>101.113.002.2</v>
          </cell>
          <cell r="I3794">
            <v>1</v>
          </cell>
          <cell r="J3794">
            <v>42830</v>
          </cell>
          <cell r="K3794">
            <v>42859</v>
          </cell>
          <cell r="L3794" t="str">
            <v>VEGETAIS MINIMAMENTE PROCESSADOS - MANDIOCA, ABOBORA E MORANGO</v>
          </cell>
          <cell r="M3794" t="str">
            <v>HORTICULTURA</v>
          </cell>
          <cell r="O3794" t="str">
            <v>Julia Breolina Linhares Pereira Alves</v>
          </cell>
          <cell r="P3794" t="str">
            <v>51 9557 9836 / 9902 2995</v>
          </cell>
          <cell r="R3794" t="str">
            <v>ANIMAL</v>
          </cell>
          <cell r="U3794" t="str">
            <v>willianalves1992@hotmail.com</v>
          </cell>
          <cell r="V3794" t="str">
            <v>Passo da Areia</v>
          </cell>
          <cell r="W3794" t="str">
            <v>96.640-000</v>
          </cell>
          <cell r="X3794" t="str">
            <v>EM TRANSIÇÃO AGROECOLÓGICA</v>
          </cell>
        </row>
        <row r="3795">
          <cell r="C3795" t="str">
            <v>20.191/15</v>
          </cell>
          <cell r="D3795" t="str">
            <v>OVOS DA SANDRA</v>
          </cell>
          <cell r="E3795" t="str">
            <v>RIO PARDO</v>
          </cell>
          <cell r="F3795" t="str">
            <v>SOLEDADE</v>
          </cell>
          <cell r="G3795">
            <v>42193</v>
          </cell>
          <cell r="H3795" t="str">
            <v>101.106.468.2</v>
          </cell>
          <cell r="I3795">
            <v>0</v>
          </cell>
          <cell r="K3795">
            <v>42223</v>
          </cell>
          <cell r="L3795" t="str">
            <v>OVOS</v>
          </cell>
          <cell r="M3795" t="str">
            <v>AVICULTURA DE POSTURA</v>
          </cell>
          <cell r="O3795" t="str">
            <v>Sandra Beatriz Santos Sá</v>
          </cell>
          <cell r="P3795" t="str">
            <v>51 9787 4250</v>
          </cell>
          <cell r="R3795" t="str">
            <v>ANIMAL</v>
          </cell>
          <cell r="V3795" t="str">
            <v>Distrito João Rodrigues</v>
          </cell>
          <cell r="W3795" t="str">
            <v>96.640-000</v>
          </cell>
          <cell r="X3795" t="str">
            <v>CONVENCIONAL</v>
          </cell>
        </row>
        <row r="3796">
          <cell r="C3796" t="str">
            <v>20.192/15</v>
          </cell>
          <cell r="D3796" t="str">
            <v xml:space="preserve">RV </v>
          </cell>
          <cell r="E3796" t="str">
            <v>SOLEDADE</v>
          </cell>
          <cell r="F3796" t="str">
            <v>SOLEDADE</v>
          </cell>
          <cell r="G3796">
            <v>42237</v>
          </cell>
          <cell r="H3796" t="str">
            <v>137.112.041.0</v>
          </cell>
          <cell r="I3796">
            <v>1</v>
          </cell>
          <cell r="J3796">
            <v>43357</v>
          </cell>
          <cell r="K3796">
            <v>43357</v>
          </cell>
          <cell r="L3796" t="str">
            <v>GELÉIAS, DOCES DE FRUTAS, SCHIMIER</v>
          </cell>
          <cell r="M3796" t="str">
            <v>MORANGO E HORTICULTURA</v>
          </cell>
          <cell r="N3796" t="str">
            <v>Licença Municipal</v>
          </cell>
          <cell r="O3796" t="str">
            <v>Ritiele Rodrigues Hoffmann</v>
          </cell>
          <cell r="P3796" t="str">
            <v>54 9998 0846</v>
          </cell>
          <cell r="R3796" t="str">
            <v>VEGETAL</v>
          </cell>
          <cell r="S3796" t="str">
            <v>VIGILÂNCIA SANITÁRIA</v>
          </cell>
          <cell r="V3796" t="str">
            <v>São Sebastião S/N</v>
          </cell>
          <cell r="W3796" t="str">
            <v>99.300-000</v>
          </cell>
          <cell r="X3796" t="str">
            <v>CONVENCIONAL</v>
          </cell>
        </row>
        <row r="3797">
          <cell r="C3797" t="str">
            <v>20.193/15</v>
          </cell>
          <cell r="D3797" t="str">
            <v>AIPIM REAL</v>
          </cell>
          <cell r="E3797" t="str">
            <v>IBARAMA</v>
          </cell>
          <cell r="F3797" t="str">
            <v>SOLEDADE</v>
          </cell>
          <cell r="G3797">
            <v>42277</v>
          </cell>
          <cell r="H3797" t="str">
            <v>279.103.396.8</v>
          </cell>
          <cell r="I3797">
            <v>1</v>
          </cell>
          <cell r="J3797">
            <v>43027</v>
          </cell>
          <cell r="K3797">
            <v>43417</v>
          </cell>
          <cell r="L3797" t="str">
            <v>BATATA DOCE, MANDIOCA, ABÓBORA, MORANGA, MIX SOPA</v>
          </cell>
          <cell r="M3797" t="str">
            <v xml:space="preserve">HORTICULTURA </v>
          </cell>
          <cell r="N3797" t="str">
            <v>Declaração de isenção de licenciamento ambiental Nº 017/2020 - SMAMA</v>
          </cell>
          <cell r="O3797" t="str">
            <v>Eloiza Madalena Bernardes Scota</v>
          </cell>
          <cell r="P3797" t="str">
            <v>51 8052 6911</v>
          </cell>
          <cell r="R3797" t="str">
            <v>VEGETAL</v>
          </cell>
          <cell r="S3797" t="str">
            <v>VIGILÂNCIA SANITÁRIA</v>
          </cell>
          <cell r="V3797" t="str">
            <v>Linha Salete s/n</v>
          </cell>
          <cell r="W3797" t="str">
            <v>96.925-000</v>
          </cell>
          <cell r="X3797" t="str">
            <v>CONVENCIONAL</v>
          </cell>
        </row>
        <row r="3798">
          <cell r="C3798" t="str">
            <v>20.194/15</v>
          </cell>
          <cell r="D3798" t="str">
            <v>AF VEGETAIS OURO BRANCO</v>
          </cell>
          <cell r="E3798" t="str">
            <v>VENÂNCIO AIRES</v>
          </cell>
          <cell r="F3798" t="str">
            <v>SOLEDADE</v>
          </cell>
          <cell r="G3798">
            <v>42277</v>
          </cell>
          <cell r="H3798" t="str">
            <v>155.104.839.3</v>
          </cell>
          <cell r="I3798">
            <v>0</v>
          </cell>
          <cell r="K3798">
            <v>42277</v>
          </cell>
          <cell r="L3798" t="str">
            <v>AIPIM DESCASCADO, MORANGA DESCASCADA, MILHO VERDE, PEPINO, ALFACE, OUTRAS HORTALIZAS, SOPÃO DE LEGUMES</v>
          </cell>
          <cell r="M3798" t="str">
            <v>HORTICULTURA</v>
          </cell>
          <cell r="O3798" t="str">
            <v>Isolde Theresinha Dornelles</v>
          </cell>
          <cell r="P3798" t="str">
            <v>51 9604 2944 / 51 9621 1612</v>
          </cell>
          <cell r="R3798" t="str">
            <v>VEGETAL</v>
          </cell>
          <cell r="V3798" t="str">
            <v>Linha 17 de junho, s/n</v>
          </cell>
          <cell r="W3798" t="str">
            <v>95.800-000</v>
          </cell>
          <cell r="X3798" t="str">
            <v>CONVENCIONAL</v>
          </cell>
        </row>
        <row r="3799">
          <cell r="C3799" t="str">
            <v>20.195/15</v>
          </cell>
          <cell r="D3799" t="str">
            <v>WENDLAND</v>
          </cell>
          <cell r="E3799" t="str">
            <v>VERA CRUZ</v>
          </cell>
          <cell r="F3799" t="str">
            <v>SOLEDADE</v>
          </cell>
          <cell r="G3799">
            <v>42286</v>
          </cell>
          <cell r="H3799" t="str">
            <v>156.104.300.9</v>
          </cell>
          <cell r="I3799">
            <v>1</v>
          </cell>
          <cell r="J3799">
            <v>43577</v>
          </cell>
          <cell r="K3799">
            <v>44903</v>
          </cell>
          <cell r="L3799" t="str">
            <v>RAPADURAS E MELADO</v>
          </cell>
          <cell r="M3799" t="str">
            <v>CANA-DE-AÇÚCAR</v>
          </cell>
          <cell r="N3799" t="str">
            <v>DECLARAÇÃO DE NÃO INCIDENCIA  DE LICENCIAMENTO AMBIENTAL 46/2021  - SECRETARIA MUNICIPAL DE DESENVOLVIMENTO RURAL E MEIO AMBIENTE</v>
          </cell>
          <cell r="O3799" t="str">
            <v>Lorenz Nasario Wendland</v>
          </cell>
          <cell r="P3799" t="str">
            <v>51 9828 1268</v>
          </cell>
          <cell r="R3799" t="str">
            <v>VEGETAL</v>
          </cell>
          <cell r="S3799" t="str">
            <v>VIGILÂNCIA SANITÁRIA</v>
          </cell>
          <cell r="U3799" t="str">
            <v>carine.josieder@gmail.com</v>
          </cell>
          <cell r="V3799" t="str">
            <v>Linha Andreas, s/n</v>
          </cell>
          <cell r="W3799" t="str">
            <v>96.880-000</v>
          </cell>
          <cell r="X3799" t="str">
            <v>CONVENCIONAL</v>
          </cell>
        </row>
        <row r="3800">
          <cell r="C3800" t="str">
            <v>20.196/15</v>
          </cell>
          <cell r="D3800" t="str">
            <v>DE DERIVADOS DE CANA-DE-AÇÚCAR  COOPERFUMOS - MPA</v>
          </cell>
          <cell r="E3800" t="str">
            <v>VALE DO SOL</v>
          </cell>
          <cell r="F3800" t="str">
            <v>SOLEDADE</v>
          </cell>
          <cell r="G3800">
            <v>42313</v>
          </cell>
          <cell r="H3800" t="str">
            <v>108.015.413.0</v>
          </cell>
          <cell r="I3800">
            <v>0</v>
          </cell>
          <cell r="K3800">
            <v>42135</v>
          </cell>
          <cell r="L3800" t="str">
            <v>RAPADURAS, MELADO, AÇÚCAR MASCAVO, DOCES</v>
          </cell>
          <cell r="M3800" t="str">
            <v>CANA-DE-AÇÚCAR</v>
          </cell>
          <cell r="O3800" t="str">
            <v>Miqueli Sturbelle Schiavon</v>
          </cell>
          <cell r="Q3800" t="str">
            <v>51 3056 9250</v>
          </cell>
          <cell r="R3800" t="str">
            <v>VEGETAL</v>
          </cell>
          <cell r="V3800" t="str">
            <v>ERS 412, km18, Linha Bernardino</v>
          </cell>
          <cell r="W3800" t="str">
            <v>96.800-000</v>
          </cell>
          <cell r="X3800" t="str">
            <v>CONVENCIONAL</v>
          </cell>
        </row>
        <row r="3801">
          <cell r="C3801" t="str">
            <v>20.197/15</v>
          </cell>
          <cell r="D3801" t="str">
            <v>COOPERATIVA MISTA DE PRODUÇÃO E COMERCIALIZAÇÃO CAMPONESA DO RIO GRANDE DO SUL</v>
          </cell>
          <cell r="E3801" t="str">
            <v>ENCRUZILHADA DO SUL</v>
          </cell>
          <cell r="F3801" t="str">
            <v>SOLEDADE</v>
          </cell>
          <cell r="G3801">
            <v>42313</v>
          </cell>
          <cell r="H3801" t="str">
            <v>038.005.554.6</v>
          </cell>
          <cell r="I3801">
            <v>0</v>
          </cell>
          <cell r="K3801">
            <v>42135</v>
          </cell>
          <cell r="L3801" t="str">
            <v>PRODUTOS VEGETAIS, ARROZ, GRÃOS, LEGUMINOSAS</v>
          </cell>
          <cell r="M3801" t="str">
            <v>CEREAIS</v>
          </cell>
          <cell r="O3801" t="str">
            <v>Leandro Noronha de Freitas</v>
          </cell>
          <cell r="P3801" t="str">
            <v>51 9998 9806 / 9996 0663</v>
          </cell>
          <cell r="R3801" t="str">
            <v>VEGETAL</v>
          </cell>
          <cell r="V3801" t="str">
            <v>Ely Machado da Rosa n. 1000 pav. B</v>
          </cell>
          <cell r="W3801" t="str">
            <v>96.610-000</v>
          </cell>
          <cell r="X3801" t="str">
            <v>CONVENCIONAL</v>
          </cell>
        </row>
        <row r="3802">
          <cell r="C3802" t="str">
            <v>20.198/15</v>
          </cell>
          <cell r="D3802" t="str">
            <v>ALEXSSANDRO VOLZ PEISKER</v>
          </cell>
          <cell r="E3802" t="str">
            <v>HERVEIRAS</v>
          </cell>
          <cell r="F3802" t="str">
            <v>SOLEDADE</v>
          </cell>
          <cell r="G3802">
            <v>42317</v>
          </cell>
          <cell r="H3802" t="str">
            <v>446.101.200.9</v>
          </cell>
          <cell r="I3802">
            <v>0</v>
          </cell>
          <cell r="K3802">
            <v>45209</v>
          </cell>
          <cell r="L3802" t="str">
            <v>MEL</v>
          </cell>
          <cell r="M3802" t="str">
            <v>APICULTURA</v>
          </cell>
          <cell r="O3802" t="str">
            <v>Alexssandro Volz Peisker</v>
          </cell>
          <cell r="P3802" t="str">
            <v>51 99258 1856</v>
          </cell>
          <cell r="R3802" t="str">
            <v>ANIMAL</v>
          </cell>
          <cell r="U3802" t="str">
            <v>alexssandropeisker@gmail.com</v>
          </cell>
          <cell r="V3802" t="str">
            <v>Linha Cristina, s/nº - Interior</v>
          </cell>
          <cell r="W3802" t="str">
            <v>96.888-000</v>
          </cell>
          <cell r="X3802" t="str">
            <v>CONVENCIONAL</v>
          </cell>
        </row>
        <row r="3803">
          <cell r="C3803" t="str">
            <v>20.199/15</v>
          </cell>
          <cell r="D3803" t="str">
            <v>JEFERSON DA SILVA BITENCOURT</v>
          </cell>
          <cell r="E3803" t="str">
            <v>HERVEIRAS</v>
          </cell>
          <cell r="F3803" t="str">
            <v>SOLEDADE</v>
          </cell>
          <cell r="G3803">
            <v>42326</v>
          </cell>
          <cell r="H3803" t="str">
            <v>446.101.392.7</v>
          </cell>
          <cell r="I3803">
            <v>0</v>
          </cell>
          <cell r="K3803">
            <v>42326</v>
          </cell>
          <cell r="L3803" t="str">
            <v>PANIFICADOS - PIZZAS, BISCOITOS E BOLOS</v>
          </cell>
          <cell r="M3803" t="str">
            <v>CEREAIS</v>
          </cell>
          <cell r="O3803" t="str">
            <v>JEFERSON DA SILVA BITENCOURT</v>
          </cell>
          <cell r="R3803" t="str">
            <v>VEGETAL</v>
          </cell>
          <cell r="V3803" t="str">
            <v>LINHA CRISTINA S/N</v>
          </cell>
          <cell r="W3803" t="str">
            <v>96.888-000</v>
          </cell>
          <cell r="X3803" t="str">
            <v>CONVENCIONAL</v>
          </cell>
        </row>
        <row r="3804">
          <cell r="C3804" t="str">
            <v>20.200/15</v>
          </cell>
          <cell r="D3804" t="str">
            <v>AAPMEL - ASSOCIAÇÃO DOS APICULTORES E MELIPONICULTORES DE VALE VERDE</v>
          </cell>
          <cell r="E3804" t="str">
            <v>VALE VERDE</v>
          </cell>
          <cell r="F3804" t="str">
            <v>SOLEDADE</v>
          </cell>
          <cell r="G3804">
            <v>42328</v>
          </cell>
          <cell r="H3804" t="str">
            <v>465.100.117.2</v>
          </cell>
          <cell r="I3804">
            <v>0</v>
          </cell>
          <cell r="K3804">
            <v>42328</v>
          </cell>
          <cell r="L3804" t="str">
            <v>MEL</v>
          </cell>
          <cell r="M3804" t="str">
            <v xml:space="preserve">APICULTURA </v>
          </cell>
          <cell r="N3804" t="str">
            <v/>
          </cell>
          <cell r="O3804" t="str">
            <v>Mauro Orlando Hermes</v>
          </cell>
          <cell r="P3804" t="str">
            <v>51 9948 1357</v>
          </cell>
          <cell r="R3804" t="str">
            <v>ANIMAL</v>
          </cell>
          <cell r="U3804" t="str">
            <v>luishistoria@yahoo.com.br</v>
          </cell>
          <cell r="V3804" t="str">
            <v>Estrada dos Alambiques, S/N</v>
          </cell>
          <cell r="W3804" t="str">
            <v>95.833-000</v>
          </cell>
          <cell r="X3804" t="str">
            <v>CONVENCIONAL</v>
          </cell>
        </row>
        <row r="3805">
          <cell r="C3805" t="str">
            <v>20.201/15</v>
          </cell>
          <cell r="D3805" t="str">
            <v>ALTO MARCONDES</v>
          </cell>
          <cell r="E3805" t="str">
            <v>HERVEIRAS</v>
          </cell>
          <cell r="F3805" t="str">
            <v>SOLEDADE</v>
          </cell>
          <cell r="G3805">
            <v>42333</v>
          </cell>
          <cell r="H3805" t="str">
            <v>446.101.400.1</v>
          </cell>
          <cell r="I3805">
            <v>0</v>
          </cell>
          <cell r="K3805">
            <v>42336</v>
          </cell>
          <cell r="L3805" t="str">
            <v>PANIFICADOS - PÃO, CUCA E BOLACHAS</v>
          </cell>
          <cell r="M3805" t="str">
            <v>TRIGO E MILHO</v>
          </cell>
          <cell r="O3805" t="str">
            <v>Loreci Moraes da Gloria</v>
          </cell>
          <cell r="R3805" t="str">
            <v>VEGETAL</v>
          </cell>
          <cell r="V3805" t="str">
            <v>Linha Alto Marcondes, S/N</v>
          </cell>
          <cell r="W3805" t="str">
            <v>96.888-000</v>
          </cell>
          <cell r="X3805" t="str">
            <v>CONVENCIONAL</v>
          </cell>
        </row>
        <row r="3806">
          <cell r="C3806" t="str">
            <v>20.202/15</v>
          </cell>
          <cell r="D3806" t="str">
            <v>MARQUARDT</v>
          </cell>
          <cell r="E3806" t="str">
            <v>SINIMBU</v>
          </cell>
          <cell r="F3806" t="str">
            <v>SOLEDADE</v>
          </cell>
          <cell r="G3806">
            <v>42333</v>
          </cell>
          <cell r="H3806" t="str">
            <v>417.102.906.5</v>
          </cell>
          <cell r="I3806">
            <v>0</v>
          </cell>
          <cell r="K3806">
            <v>42333</v>
          </cell>
          <cell r="L3806" t="str">
            <v>MEL</v>
          </cell>
          <cell r="M3806" t="str">
            <v>APICULTURA</v>
          </cell>
          <cell r="O3806" t="str">
            <v>Valmor Marquardt</v>
          </cell>
          <cell r="R3806" t="str">
            <v>ANIMAL</v>
          </cell>
          <cell r="V3806" t="str">
            <v>Linha Desidério, S/N</v>
          </cell>
          <cell r="W3806" t="str">
            <v>96.890-000</v>
          </cell>
          <cell r="X3806" t="str">
            <v>CONVENCIONAL</v>
          </cell>
        </row>
        <row r="3807">
          <cell r="C3807" t="str">
            <v>20.203/15</v>
          </cell>
          <cell r="D3807" t="str">
            <v>KRUG</v>
          </cell>
          <cell r="E3807" t="str">
            <v>HERVEIRAS</v>
          </cell>
          <cell r="F3807" t="str">
            <v>SOLEDADE</v>
          </cell>
          <cell r="G3807">
            <v>42340</v>
          </cell>
          <cell r="H3807" t="str">
            <v>446.100.288.7</v>
          </cell>
          <cell r="I3807">
            <v>0</v>
          </cell>
          <cell r="K3807">
            <v>42047</v>
          </cell>
          <cell r="L3807" t="str">
            <v>LINGUIÇA</v>
          </cell>
          <cell r="M3807" t="str">
            <v>SUINOCULTURA E BOVINOCULTURA DE CORTE</v>
          </cell>
          <cell r="O3807" t="str">
            <v>João Batista Krug</v>
          </cell>
          <cell r="P3807" t="str">
            <v>51 8453 6023</v>
          </cell>
          <cell r="R3807" t="str">
            <v>ANIMAL</v>
          </cell>
          <cell r="V3807" t="str">
            <v>Cominidade Santos Vaz, S/N</v>
          </cell>
          <cell r="W3807" t="str">
            <v>99.320-000</v>
          </cell>
          <cell r="X3807" t="str">
            <v>CONVENCIONAL</v>
          </cell>
        </row>
        <row r="3808">
          <cell r="C3808" t="str">
            <v>20.204/15</v>
          </cell>
          <cell r="D3808" t="str">
            <v>COMERCIAL DE EMBUTIDOS HERMES - PANIFICADOS</v>
          </cell>
          <cell r="E3808" t="str">
            <v>ARROIO DO TIGRE</v>
          </cell>
          <cell r="F3808" t="str">
            <v>SOLEDADE</v>
          </cell>
          <cell r="G3808">
            <v>42360</v>
          </cell>
          <cell r="H3808" t="str">
            <v>168.001.212.3</v>
          </cell>
          <cell r="I3808">
            <v>1</v>
          </cell>
          <cell r="J3808">
            <v>42551</v>
          </cell>
          <cell r="K3808">
            <v>44749</v>
          </cell>
          <cell r="L3808" t="str">
            <v>PANIFICADOS - BOLACHAS, CUCAS, PIZZAS, PÃO, BOLO</v>
          </cell>
          <cell r="M3808" t="str">
            <v>TRIGO</v>
          </cell>
          <cell r="N3808" t="str">
            <v>DNILA N 01/2021 DEMA AT  DEPARTAMENTO MUNICIPAL DE MEIO AMBIENTE</v>
          </cell>
          <cell r="O3808" t="str">
            <v>Olívia Hermes</v>
          </cell>
          <cell r="P3808" t="str">
            <v>51 9612 1985</v>
          </cell>
          <cell r="Q3808" t="str">
            <v>51 3747 1406</v>
          </cell>
          <cell r="R3808" t="str">
            <v>VEGETAL</v>
          </cell>
          <cell r="S3808" t="str">
            <v>VIGILÂNCIA SANITÁRIA</v>
          </cell>
          <cell r="V3808" t="str">
            <v>Linha Rocinha S/N</v>
          </cell>
          <cell r="W3808" t="str">
            <v>96.950-000</v>
          </cell>
          <cell r="X3808" t="str">
            <v>CONVENCIONAL</v>
          </cell>
        </row>
        <row r="3809">
          <cell r="C3809" t="str">
            <v>20.205/15</v>
          </cell>
          <cell r="D3809" t="str">
            <v>LATICÍNIOS MARION</v>
          </cell>
          <cell r="E3809" t="str">
            <v>SEGREDO</v>
          </cell>
          <cell r="G3809">
            <v>42361</v>
          </cell>
          <cell r="H3809" t="str">
            <v>317.103.406.0</v>
          </cell>
          <cell r="I3809">
            <v>0</v>
          </cell>
          <cell r="K3809" t="str">
            <v>DESC</v>
          </cell>
          <cell r="L3809" t="str">
            <v>QUEIJOS, DOCE DE LEITE, IOGURTE, BEBIDA LÁCTEA, LEITE PASTEURIZADO</v>
          </cell>
          <cell r="M3809" t="str">
            <v>BOVINOCULTURA DE LEITE</v>
          </cell>
          <cell r="O3809" t="str">
            <v>Juliano Marion</v>
          </cell>
          <cell r="P3809" t="str">
            <v>51 96177030</v>
          </cell>
          <cell r="R3809" t="str">
            <v>ANIMAL</v>
          </cell>
          <cell r="V3809" t="str">
            <v>Linha Folmer S/N</v>
          </cell>
          <cell r="W3809" t="str">
            <v>96.910-000</v>
          </cell>
          <cell r="X3809" t="str">
            <v>CONVENCIONAL</v>
          </cell>
        </row>
        <row r="3810">
          <cell r="C3810" t="str">
            <v>20.206/16</v>
          </cell>
          <cell r="D3810" t="str">
            <v>AAPIVERC - ASSOCIAÇÃO DOS APICULTORES DE VERA CRUZ</v>
          </cell>
          <cell r="E3810" t="str">
            <v>VERA CRUZ</v>
          </cell>
          <cell r="F3810" t="str">
            <v>SOLEDADE</v>
          </cell>
          <cell r="G3810">
            <v>42389</v>
          </cell>
          <cell r="H3810" t="str">
            <v>156.107.245.9</v>
          </cell>
          <cell r="I3810">
            <v>1</v>
          </cell>
          <cell r="J3810">
            <v>44610</v>
          </cell>
          <cell r="K3810">
            <v>44610</v>
          </cell>
          <cell r="L3810" t="str">
            <v>MEL</v>
          </cell>
          <cell r="M3810" t="str">
            <v>APICULTURA</v>
          </cell>
          <cell r="N3810" t="str">
            <v>DNILA Mun nº 105/21</v>
          </cell>
          <cell r="O3810" t="str">
            <v>LUIZ CRISTOVÃO STOELBEN</v>
          </cell>
          <cell r="P3810" t="str">
            <v>51 99701 7173</v>
          </cell>
          <cell r="R3810" t="str">
            <v>ANIMAL</v>
          </cell>
          <cell r="S3810" t="str">
            <v>SIM</v>
          </cell>
          <cell r="V3810" t="str">
            <v>Rua Julio Wild, 532 - Centro</v>
          </cell>
          <cell r="W3810" t="str">
            <v>96.880-000</v>
          </cell>
          <cell r="X3810" t="str">
            <v>CONVENCIONAL</v>
          </cell>
        </row>
        <row r="3811">
          <cell r="C3811" t="str">
            <v>20.207/16</v>
          </cell>
          <cell r="D3811" t="str">
            <v>COLONIAL DA NETI</v>
          </cell>
          <cell r="E3811" t="str">
            <v>SOBRADINHO</v>
          </cell>
          <cell r="G3811">
            <v>42401</v>
          </cell>
          <cell r="H3811" t="str">
            <v>136.107.908.5</v>
          </cell>
          <cell r="I3811">
            <v>0</v>
          </cell>
          <cell r="J3811">
            <v>42830</v>
          </cell>
          <cell r="K3811" t="str">
            <v>DESC</v>
          </cell>
          <cell r="L3811" t="str">
            <v>PANIFICADOS - PÃES E CUCAS</v>
          </cell>
          <cell r="M3811" t="str">
            <v>TRIGO</v>
          </cell>
          <cell r="N3811" t="str">
            <v>DECLARAÇÃO DE ISENÇÃO DE LICENCIAMENTO AMBIENTAL Nº 053/2020 - SMAMA</v>
          </cell>
          <cell r="O3811" t="str">
            <v>JANETE DE FÁTIMA RAMINELLI RUBERT</v>
          </cell>
          <cell r="P3811" t="str">
            <v>51 9774 8997 / 9860 5696 / 9617 4649</v>
          </cell>
          <cell r="R3811" t="str">
            <v>VEGETAL</v>
          </cell>
          <cell r="V3811" t="str">
            <v>Linha Pinhal, S/N</v>
          </cell>
          <cell r="W3811" t="str">
            <v>96.900-000</v>
          </cell>
          <cell r="X3811" t="str">
            <v>CONVENCIONAL</v>
          </cell>
        </row>
        <row r="3812">
          <cell r="C3812" t="str">
            <v>20.208/16</v>
          </cell>
          <cell r="D3812" t="str">
            <v>OVOS SÃO JOÃO</v>
          </cell>
          <cell r="E3812" t="str">
            <v>SINIMBU</v>
          </cell>
          <cell r="F3812" t="str">
            <v>SOLEDADE</v>
          </cell>
          <cell r="G3812">
            <v>42704</v>
          </cell>
          <cell r="H3812" t="str">
            <v>417.100.138.1</v>
          </cell>
          <cell r="I3812">
            <v>1</v>
          </cell>
          <cell r="J3812">
            <v>43935</v>
          </cell>
          <cell r="K3812">
            <v>43935</v>
          </cell>
          <cell r="L3812" t="str">
            <v>OVOS</v>
          </cell>
          <cell r="M3812" t="str">
            <v>AVICULTURA DE POSTURA</v>
          </cell>
          <cell r="N3812" t="str">
            <v>Isenção mun</v>
          </cell>
          <cell r="O3812" t="str">
            <v>ORLANDO KNOBLOCH</v>
          </cell>
          <cell r="P3812" t="str">
            <v>51 9834 9089 / 9939 0455</v>
          </cell>
          <cell r="R3812" t="str">
            <v>ANIMAL</v>
          </cell>
          <cell r="S3812" t="str">
            <v>SIM</v>
          </cell>
          <cell r="V3812" t="str">
            <v>Linha São João S/N</v>
          </cell>
          <cell r="W3812" t="str">
            <v>96.890-000</v>
          </cell>
          <cell r="X3812" t="str">
            <v>CONVENCIONAL</v>
          </cell>
        </row>
        <row r="3813">
          <cell r="C3813" t="str">
            <v>20.209/16</v>
          </cell>
          <cell r="D3813" t="str">
            <v>NATUMEL</v>
          </cell>
          <cell r="E3813" t="str">
            <v>VALE DO SOL</v>
          </cell>
          <cell r="F3813" t="str">
            <v>SOLEDADE</v>
          </cell>
          <cell r="G3813">
            <v>42704</v>
          </cell>
          <cell r="H3813" t="str">
            <v>423.104.843.5</v>
          </cell>
          <cell r="I3813">
            <v>0</v>
          </cell>
          <cell r="K3813">
            <v>42704</v>
          </cell>
          <cell r="L3813" t="str">
            <v>MEL</v>
          </cell>
          <cell r="M3813" t="str">
            <v>APICULTURA</v>
          </cell>
          <cell r="N3813" t="str">
            <v>OFÍCIO Nº 16/DEMA/2020 - DEPARTAMENTO MUNICIPAL DE MEIO AMBIENTE</v>
          </cell>
          <cell r="O3813" t="str">
            <v>CRISTIANO SAMUEL GABE</v>
          </cell>
          <cell r="P3813" t="str">
            <v>51 9961 9813 / 9766 1179</v>
          </cell>
          <cell r="R3813" t="str">
            <v>ANIMAL</v>
          </cell>
          <cell r="U3813" t="str">
            <v>natumelgabe@gmail.com</v>
          </cell>
          <cell r="V3813" t="str">
            <v>Linha Emília S/N</v>
          </cell>
          <cell r="W3813" t="str">
            <v>96.878-000</v>
          </cell>
          <cell r="X3813" t="str">
            <v>CONVENCIONAL</v>
          </cell>
        </row>
        <row r="3814">
          <cell r="C3814" t="str">
            <v>20.210/16</v>
          </cell>
          <cell r="D3814" t="str">
            <v>BRANCA</v>
          </cell>
          <cell r="E3814" t="str">
            <v>SINIMBU</v>
          </cell>
          <cell r="F3814" t="str">
            <v>SOLEDADE</v>
          </cell>
          <cell r="G3814">
            <v>42711</v>
          </cell>
          <cell r="H3814" t="str">
            <v>417.103.225.2</v>
          </cell>
          <cell r="I3814">
            <v>0</v>
          </cell>
          <cell r="K3814">
            <v>42563</v>
          </cell>
          <cell r="L3814" t="str">
            <v>ARROZ PARA RISOTO E DERIVADOS DO MILHO (FARINHA, FUBA, CHIPS, CANJICA, MISTURA PARA BOLA)</v>
          </cell>
          <cell r="M3814" t="str">
            <v>ARROZ E MILHO</v>
          </cell>
          <cell r="O3814" t="str">
            <v>CLAUDIR SPIEGEL</v>
          </cell>
          <cell r="P3814" t="str">
            <v>51 99734 4121 / 99969 79591</v>
          </cell>
          <cell r="R3814" t="str">
            <v>VEGETAL</v>
          </cell>
          <cell r="V3814" t="str">
            <v>Linha Branca S/N</v>
          </cell>
          <cell r="W3814" t="str">
            <v>96.890-000</v>
          </cell>
          <cell r="X3814" t="str">
            <v>ORGÂNICO NÃO CERTIFICADO</v>
          </cell>
        </row>
        <row r="3815">
          <cell r="C3815" t="str">
            <v>20.211/16</v>
          </cell>
          <cell r="D3815" t="str">
            <v>NÉCTAR NATIVO</v>
          </cell>
          <cell r="E3815" t="str">
            <v>SINIMBU</v>
          </cell>
          <cell r="F3815" t="str">
            <v>SOLEDADE</v>
          </cell>
          <cell r="G3815">
            <v>42713</v>
          </cell>
          <cell r="H3815" t="str">
            <v>417.103.798.0</v>
          </cell>
          <cell r="I3815">
            <v>0</v>
          </cell>
          <cell r="K3815">
            <v>42713</v>
          </cell>
          <cell r="L3815" t="str">
            <v>MEL</v>
          </cell>
          <cell r="M3815" t="str">
            <v>APICULTURA</v>
          </cell>
          <cell r="O3815" t="str">
            <v>NILSA SENILDA THOM VOGT</v>
          </cell>
          <cell r="Q3815" t="str">
            <v>51 3708 1371</v>
          </cell>
          <cell r="R3815" t="str">
            <v>ANIMAL</v>
          </cell>
          <cell r="V3815" t="str">
            <v>Linha Paredão S/N</v>
          </cell>
          <cell r="W3815" t="str">
            <v>96.890-000</v>
          </cell>
          <cell r="X3815" t="str">
            <v>CONVENCIONAL</v>
          </cell>
        </row>
        <row r="3816">
          <cell r="C3816" t="str">
            <v>20.212/17</v>
          </cell>
          <cell r="D3816" t="str">
            <v>COOPERSANTA</v>
          </cell>
          <cell r="E3816" t="str">
            <v>SANTA CRUZ DO SUL</v>
          </cell>
          <cell r="F3816" t="str">
            <v>SOLEDADE</v>
          </cell>
          <cell r="G3816">
            <v>42744</v>
          </cell>
          <cell r="H3816" t="str">
            <v>108.016.537.9</v>
          </cell>
          <cell r="I3816">
            <v>0</v>
          </cell>
          <cell r="K3816">
            <v>42979</v>
          </cell>
          <cell r="L3816" t="str">
            <v>VEGETAIS MINIMAMENTE PROCESSADOS , GELÉIAS E SUCOS</v>
          </cell>
          <cell r="M3816" t="str">
            <v>HORTICULTURA E FRUTICULTURA</v>
          </cell>
          <cell r="O3816" t="str">
            <v>CASSIO BENITO BAPTISTA</v>
          </cell>
          <cell r="Q3816" t="str">
            <v>51 3715 4951</v>
          </cell>
          <cell r="R3816" t="str">
            <v>BEBIDAS/VEGETAL</v>
          </cell>
          <cell r="U3816" t="str">
            <v>cooper.santa@yahoo.com.br</v>
          </cell>
          <cell r="V3816" t="str">
            <v>Rua Prof. Henrique C. Elsenbruch N° 260 - Renascença</v>
          </cell>
          <cell r="W3816" t="str">
            <v>96.815-530</v>
          </cell>
          <cell r="X3816" t="str">
            <v>EM TRANSIÇÃO AGROECOLÓGICA</v>
          </cell>
        </row>
        <row r="3817">
          <cell r="C3817" t="str">
            <v>20.213/17</v>
          </cell>
          <cell r="D3817" t="str">
            <v>OVOS MULLER</v>
          </cell>
          <cell r="E3817" t="str">
            <v>HERVEIRAS</v>
          </cell>
          <cell r="F3817" t="str">
            <v>SOLEDADE</v>
          </cell>
          <cell r="G3817">
            <v>42795</v>
          </cell>
          <cell r="H3817" t="str">
            <v>446.101.082.0</v>
          </cell>
          <cell r="I3817">
            <v>0</v>
          </cell>
          <cell r="K3817">
            <v>42738</v>
          </cell>
          <cell r="L3817" t="str">
            <v>OVOS</v>
          </cell>
          <cell r="M3817" t="str">
            <v>AVICULTURA DE POSTURA</v>
          </cell>
          <cell r="O3817" t="str">
            <v>JOEL VOLNEI MULLER</v>
          </cell>
          <cell r="P3817" t="str">
            <v>51 98526 8568</v>
          </cell>
          <cell r="R3817" t="str">
            <v>ANIMAL</v>
          </cell>
          <cell r="V3817" t="str">
            <v>Ln Caçador s/n</v>
          </cell>
          <cell r="W3817" t="str">
            <v>96.888-000</v>
          </cell>
          <cell r="X3817" t="str">
            <v>CONVENCIONAL</v>
          </cell>
        </row>
        <row r="3818">
          <cell r="C3818" t="str">
            <v>20.214/17</v>
          </cell>
          <cell r="D3818" t="str">
            <v>DE OVOS DANIEL E ANDREIA</v>
          </cell>
          <cell r="E3818" t="str">
            <v>PASSO DO SOBRADO</v>
          </cell>
          <cell r="F3818" t="str">
            <v>SOLEDADE</v>
          </cell>
          <cell r="G3818">
            <v>42902</v>
          </cell>
          <cell r="H3818" t="str">
            <v>387.103.239.7</v>
          </cell>
          <cell r="I3818">
            <v>1</v>
          </cell>
          <cell r="J3818">
            <v>43461</v>
          </cell>
          <cell r="K3818">
            <v>44749</v>
          </cell>
          <cell r="L3818" t="str">
            <v>OVOS</v>
          </cell>
          <cell r="M3818" t="str">
            <v>AVICULTURA DE POSTURA</v>
          </cell>
          <cell r="N3818" t="str">
            <v>Isento</v>
          </cell>
          <cell r="O3818" t="str">
            <v>Daniel Kipper</v>
          </cell>
          <cell r="P3818" t="str">
            <v>51 99676 2073</v>
          </cell>
          <cell r="R3818" t="str">
            <v>ANIMAL</v>
          </cell>
          <cell r="S3818" t="str">
            <v>SIM</v>
          </cell>
          <cell r="T3818" t="str">
            <v>SUSAF-RS</v>
          </cell>
          <cell r="V3818" t="str">
            <v>Rincão do Sobrado - Buraco do Caranguejo</v>
          </cell>
          <cell r="W3818" t="str">
            <v>96.685-000</v>
          </cell>
          <cell r="X3818" t="str">
            <v>CONVENCIONAL</v>
          </cell>
        </row>
        <row r="3819">
          <cell r="C3819" t="str">
            <v>20.215/17</v>
          </cell>
          <cell r="D3819" t="str">
            <v>SANTIN</v>
          </cell>
          <cell r="E3819" t="str">
            <v>PANTANO GRANDE</v>
          </cell>
          <cell r="F3819" t="str">
            <v>SOLEDADE</v>
          </cell>
          <cell r="G3819">
            <v>42971</v>
          </cell>
          <cell r="H3819" t="str">
            <v>296.100.804.7</v>
          </cell>
          <cell r="I3819">
            <v>0</v>
          </cell>
          <cell r="K3819">
            <v>42971</v>
          </cell>
          <cell r="L3819" t="str">
            <v>SUCO DE UVA, CONSERVA DE HORTALIÇAS E DOCE DE ABÓBORA</v>
          </cell>
          <cell r="M3819" t="str">
            <v>VITIVINICULTURA E HORTICULTURA</v>
          </cell>
          <cell r="O3819" t="str">
            <v>IVANIR SANTIN</v>
          </cell>
          <cell r="P3819" t="str">
            <v>51 9969 5454</v>
          </cell>
          <cell r="R3819" t="str">
            <v>BEBIDAS/VEGETAL</v>
          </cell>
          <cell r="V3819" t="str">
            <v>Estrada BR 471 s/n</v>
          </cell>
          <cell r="W3819" t="str">
            <v>96.690-000</v>
          </cell>
          <cell r="X3819" t="str">
            <v>ORGÂNICO NÃO CERTIFICADO</v>
          </cell>
        </row>
        <row r="3820">
          <cell r="C3820" t="str">
            <v>20.216/17</v>
          </cell>
          <cell r="D3820" t="str">
            <v>COOPERATIVA AGRÍCOLA PASSO DO SOBRADO E VALE VERDE</v>
          </cell>
          <cell r="E3820" t="str">
            <v>PASSO DO SOBRADO</v>
          </cell>
          <cell r="F3820" t="str">
            <v>SOLEDADE</v>
          </cell>
          <cell r="G3820">
            <v>42990</v>
          </cell>
          <cell r="H3820" t="str">
            <v>387.102.644.3</v>
          </cell>
          <cell r="I3820">
            <v>1</v>
          </cell>
          <cell r="J3820">
            <v>43283</v>
          </cell>
          <cell r="K3820">
            <v>43138</v>
          </cell>
          <cell r="L3820" t="str">
            <v>PANIFICADOS - BOLACHAS, PÃES; DOCES DE FIGO E ABÓBORA, SCHIMIER, PASTA DE ALHO</v>
          </cell>
          <cell r="M3820" t="str">
            <v>TRIGO</v>
          </cell>
          <cell r="O3820" t="str">
            <v>ELUANA LOPES KONZEN</v>
          </cell>
          <cell r="P3820" t="str">
            <v>51 99624 9640</v>
          </cell>
          <cell r="R3820" t="str">
            <v>VEGETAL</v>
          </cell>
          <cell r="S3820" t="str">
            <v>VIGILÂNCIA SANITÁRIA</v>
          </cell>
          <cell r="U3820" t="str">
            <v>coopasvale@yahoo.com.br</v>
          </cell>
          <cell r="V3820" t="str">
            <v>Rua Francisco Pappen 271</v>
          </cell>
          <cell r="W3820" t="str">
            <v>96.689-000</v>
          </cell>
          <cell r="X3820" t="str">
            <v>CONVENCIONAL</v>
          </cell>
        </row>
        <row r="3821">
          <cell r="C3821" t="str">
            <v>20.217/17</v>
          </cell>
          <cell r="D3821" t="str">
            <v>DE MASSAS JAHN</v>
          </cell>
          <cell r="E3821" t="str">
            <v>ARROIO DO TIGRE</v>
          </cell>
          <cell r="F3821" t="str">
            <v>SOLEDADE</v>
          </cell>
          <cell r="G3821">
            <v>43017</v>
          </cell>
          <cell r="H3821" t="str">
            <v>168.104.743.5</v>
          </cell>
          <cell r="I3821">
            <v>1</v>
          </cell>
          <cell r="J3821">
            <v>43549</v>
          </cell>
          <cell r="K3821">
            <v>43549</v>
          </cell>
          <cell r="L3821" t="str">
            <v>MASSA CASEIRA E MASSA CASEIRA COM RECHEIO</v>
          </cell>
          <cell r="M3821" t="str">
            <v>TRIGO</v>
          </cell>
          <cell r="N3821" t="str">
            <v>Licença Municipal</v>
          </cell>
          <cell r="O3821" t="str">
            <v>SIDÔNIA SAIONARA HAAS JAHN</v>
          </cell>
          <cell r="P3821" t="str">
            <v>51 99606 1072</v>
          </cell>
          <cell r="R3821" t="str">
            <v>VEGETAL</v>
          </cell>
          <cell r="S3821" t="str">
            <v>VIGILÂNCIA SANITÁRIA</v>
          </cell>
          <cell r="U3821" t="str">
            <v>sidoniashaasjahn@gmail.com</v>
          </cell>
          <cell r="V3821" t="str">
            <v>Linha Taquaral s/n</v>
          </cell>
          <cell r="W3821" t="str">
            <v>96.950-000</v>
          </cell>
          <cell r="X3821" t="str">
            <v>CONVENCIONAL</v>
          </cell>
        </row>
        <row r="3822">
          <cell r="C3822" t="str">
            <v>20.218/17</v>
          </cell>
          <cell r="D3822" t="str">
            <v>BRINGMANN</v>
          </cell>
          <cell r="E3822" t="str">
            <v>CANDELÁRIA</v>
          </cell>
          <cell r="G3822">
            <v>43045</v>
          </cell>
          <cell r="H3822" t="str">
            <v>021.102.112.8</v>
          </cell>
          <cell r="I3822">
            <v>0</v>
          </cell>
          <cell r="K3822" t="str">
            <v>DESC</v>
          </cell>
          <cell r="L3822" t="str">
            <v>DOCES E CONSERVAS - PÊSSEGO, FIGO, PEPINO, MORANGO</v>
          </cell>
          <cell r="M3822" t="str">
            <v>HORTICULTURA</v>
          </cell>
          <cell r="N3822" t="str">
            <v>DECLARAÇÃO Nº 001/2020 - DEPARTAMENTO DE MEIO AMBIENTE - SMAMAP</v>
          </cell>
          <cell r="O3822" t="str">
            <v>ARCÉLIO BRINGMANN</v>
          </cell>
          <cell r="P3822" t="str">
            <v>51 99893 2203 / 99912 5059</v>
          </cell>
          <cell r="R3822" t="str">
            <v>VEGETAL</v>
          </cell>
          <cell r="V3822" t="str">
            <v>Linha do Rio s/n</v>
          </cell>
          <cell r="W3822" t="str">
            <v>96.930-000</v>
          </cell>
          <cell r="X3822" t="str">
            <v>CONVENCIONAL</v>
          </cell>
        </row>
        <row r="3823">
          <cell r="C3823" t="str">
            <v>20.219/17</v>
          </cell>
          <cell r="D3823" t="str">
            <v>MELADOS RUTSATZ</v>
          </cell>
          <cell r="E3823" t="str">
            <v>VERA CRUZ</v>
          </cell>
          <cell r="F3823" t="str">
            <v>SOLEDADE</v>
          </cell>
          <cell r="G3823">
            <v>43046</v>
          </cell>
          <cell r="H3823" t="str">
            <v>156.108.045.1</v>
          </cell>
          <cell r="I3823">
            <v>1</v>
          </cell>
          <cell r="J3823">
            <v>43417</v>
          </cell>
          <cell r="K3823">
            <v>44244</v>
          </cell>
          <cell r="L3823" t="str">
            <v>RAPADURAS E MELADO</v>
          </cell>
          <cell r="M3823" t="str">
            <v>CANA-DE-AÇÚCAR</v>
          </cell>
          <cell r="N3823" t="str">
            <v>DNILA MUNICIPAL N°76/2020</v>
          </cell>
          <cell r="O3823" t="str">
            <v>GILSON MARCELO RUTSATZ</v>
          </cell>
          <cell r="P3823" t="str">
            <v>51 99880 4223</v>
          </cell>
          <cell r="R3823" t="str">
            <v>VEGETAL</v>
          </cell>
          <cell r="S3823" t="str">
            <v>VIGILÂNCIA SANITÁRIA</v>
          </cell>
          <cell r="V3823" t="str">
            <v>Dona Josefa s/n</v>
          </cell>
          <cell r="W3823" t="str">
            <v>96.880-000</v>
          </cell>
          <cell r="X3823" t="str">
            <v>CONVENCIONAL</v>
          </cell>
        </row>
        <row r="3824">
          <cell r="C3824" t="str">
            <v>20.220/17</v>
          </cell>
          <cell r="D3824" t="str">
            <v>DOCES DA JUREMA</v>
          </cell>
          <cell r="E3824" t="str">
            <v>GENERAL CÂMARA</v>
          </cell>
          <cell r="G3824">
            <v>43068</v>
          </cell>
          <cell r="H3824" t="str">
            <v>052.102.912.0</v>
          </cell>
          <cell r="I3824">
            <v>0</v>
          </cell>
          <cell r="K3824" t="str">
            <v>DESC</v>
          </cell>
          <cell r="L3824" t="str">
            <v>DOCES EM CALDA, SCHMIER, CRISTALIZADOS</v>
          </cell>
          <cell r="M3824" t="str">
            <v>HORTICULTURA</v>
          </cell>
          <cell r="O3824" t="str">
            <v>JUREMA SILVEIRA DE BORTOLI</v>
          </cell>
          <cell r="P3824" t="str">
            <v>51 99696 1239</v>
          </cell>
          <cell r="R3824" t="str">
            <v>VEGETAL</v>
          </cell>
          <cell r="V3824" t="str">
            <v>Estrada Volta do Barreto</v>
          </cell>
          <cell r="W3824" t="str">
            <v>95.820-000</v>
          </cell>
          <cell r="X3824" t="str">
            <v>CONVENCIONAL</v>
          </cell>
        </row>
        <row r="3825">
          <cell r="C3825" t="str">
            <v>20.221/17</v>
          </cell>
          <cell r="D3825" t="str">
            <v xml:space="preserve">SCHNEIDER - PANIFICADOS ARTESANAIS </v>
          </cell>
          <cell r="E3825" t="str">
            <v>ARROIO DO TIGRE</v>
          </cell>
          <cell r="F3825" t="str">
            <v>SOLEDADE</v>
          </cell>
          <cell r="G3825">
            <v>43069</v>
          </cell>
          <cell r="H3825" t="str">
            <v>168.109.175.2</v>
          </cell>
          <cell r="I3825">
            <v>0</v>
          </cell>
          <cell r="K3825">
            <v>43069</v>
          </cell>
          <cell r="L3825" t="str">
            <v>PANIFICADOS EM GERAL</v>
          </cell>
          <cell r="M3825" t="str">
            <v>TRIGO</v>
          </cell>
          <cell r="O3825" t="str">
            <v>JANICE RAFAELA SCHNEIDER</v>
          </cell>
          <cell r="P3825" t="str">
            <v>51 99782 3723 / 99703 0427</v>
          </cell>
          <cell r="R3825" t="str">
            <v>VEGETAL</v>
          </cell>
          <cell r="V3825" t="str">
            <v>LINHA SANTA CRUZ s/n</v>
          </cell>
          <cell r="W3825" t="str">
            <v>96.950-000</v>
          </cell>
          <cell r="X3825" t="str">
            <v>CONVENCIONAL</v>
          </cell>
        </row>
        <row r="3826">
          <cell r="C3826" t="str">
            <v>20.222/17</v>
          </cell>
          <cell r="D3826" t="str">
            <v>RECANTO DO BUGIO</v>
          </cell>
          <cell r="E3826" t="str">
            <v>GENERAL CÂMARA</v>
          </cell>
          <cell r="G3826">
            <v>43084</v>
          </cell>
          <cell r="H3826" t="str">
            <v>052.105.019.7</v>
          </cell>
          <cell r="I3826">
            <v>0</v>
          </cell>
          <cell r="K3826" t="str">
            <v>DESC</v>
          </cell>
          <cell r="L3826" t="str">
            <v>MANDIOCA E MORANGA DESCASCADAS, MILHO VERDE</v>
          </cell>
          <cell r="M3826" t="str">
            <v>HORTICULTURA</v>
          </cell>
          <cell r="O3826" t="str">
            <v>EDSON LUIZ MACHADO</v>
          </cell>
          <cell r="Q3826" t="str">
            <v>54 36441398</v>
          </cell>
          <cell r="R3826" t="str">
            <v>VEGETAL</v>
          </cell>
          <cell r="V3826" t="str">
            <v>Estrada Municipal Boca do Picada, s/n, Boca da Picada</v>
          </cell>
          <cell r="W3826" t="str">
            <v>95.820-000</v>
          </cell>
          <cell r="X3826" t="str">
            <v>CONVENCIONAL</v>
          </cell>
        </row>
        <row r="3827">
          <cell r="C3827" t="str">
            <v>20.223/17</v>
          </cell>
          <cell r="D3827" t="str">
            <v>DELÍCIAS DA LAGOA</v>
          </cell>
          <cell r="E3827" t="str">
            <v>LAGOA BONITA DO SUL</v>
          </cell>
          <cell r="F3827" t="str">
            <v>SOLEDADE</v>
          </cell>
          <cell r="G3827">
            <v>43088</v>
          </cell>
          <cell r="H3827" t="str">
            <v>483.100.705.5</v>
          </cell>
          <cell r="I3827">
            <v>0</v>
          </cell>
          <cell r="K3827">
            <v>43088</v>
          </cell>
          <cell r="L3827" t="str">
            <v>CONSERVA DE PEPINO, CONSERVAS EM GERAL, SCHIMIER DE PÊSSEGO, SCHIMIER DE ABÓBORA</v>
          </cell>
          <cell r="M3827" t="str">
            <v>HORTICULTURA</v>
          </cell>
          <cell r="O3827" t="str">
            <v>ROSELAINE FRIDA CARVALHO</v>
          </cell>
          <cell r="P3827" t="str">
            <v>51 3616 4019 / 98533 1902</v>
          </cell>
          <cell r="R3827" t="str">
            <v>VEGETAL</v>
          </cell>
          <cell r="V3827" t="str">
            <v>Orides Melchior, 100, Centro</v>
          </cell>
          <cell r="W3827" t="str">
            <v>96.920-000</v>
          </cell>
          <cell r="X3827" t="str">
            <v>EM TRANSIÇÃO AGROECOLÓGICA</v>
          </cell>
        </row>
        <row r="3828">
          <cell r="C3828" t="str">
            <v>20.224/18</v>
          </cell>
          <cell r="D3828" t="str">
            <v>WAGNER</v>
          </cell>
          <cell r="E3828" t="str">
            <v>MATO LEITÃO</v>
          </cell>
          <cell r="F3828" t="str">
            <v>SOLEDADE</v>
          </cell>
          <cell r="G3828">
            <v>43105</v>
          </cell>
          <cell r="H3828" t="str">
            <v>372.100.653.6</v>
          </cell>
          <cell r="I3828">
            <v>0</v>
          </cell>
          <cell r="K3828">
            <v>43221</v>
          </cell>
          <cell r="L3828" t="str">
            <v>OVOS</v>
          </cell>
          <cell r="M3828" t="str">
            <v>AVICULTURA DE POSTURA</v>
          </cell>
          <cell r="O3828" t="str">
            <v>ERNI VALMIR WAGNER</v>
          </cell>
          <cell r="P3828" t="str">
            <v>51 99988 6300</v>
          </cell>
          <cell r="R3828" t="str">
            <v>ANIMAL</v>
          </cell>
          <cell r="U3828" t="str">
            <v>mariana.wagner10@gmail.com</v>
          </cell>
          <cell r="V3828" t="str">
            <v>Linha Arroio Bonito, s/n</v>
          </cell>
          <cell r="W3828" t="str">
            <v>95.835-000</v>
          </cell>
          <cell r="X3828" t="str">
            <v>CONVENCIONAL</v>
          </cell>
        </row>
        <row r="3829">
          <cell r="C3829" t="str">
            <v>20.225/18</v>
          </cell>
          <cell r="D3829" t="str">
            <v>FAMÍLIA ETGES</v>
          </cell>
          <cell r="E3829" t="str">
            <v>SANTA CRUZ DO SUL</v>
          </cell>
          <cell r="F3829" t="str">
            <v>SOLEDADE</v>
          </cell>
          <cell r="G3829">
            <v>43105</v>
          </cell>
          <cell r="H3829" t="str">
            <v>108.119.535.2</v>
          </cell>
          <cell r="I3829">
            <v>0</v>
          </cell>
          <cell r="K3829">
            <v>43221</v>
          </cell>
          <cell r="L3829" t="str">
            <v>PANIFICADOS - PÃO, BOLACHA, BISCOITO</v>
          </cell>
          <cell r="M3829" t="str">
            <v>TRIGO</v>
          </cell>
          <cell r="O3829" t="str">
            <v>FABIANA SEHN ETGES</v>
          </cell>
          <cell r="P3829" t="str">
            <v>51 99794 3742</v>
          </cell>
          <cell r="R3829" t="str">
            <v>VEGETAL</v>
          </cell>
          <cell r="V3829" t="str">
            <v>Linha São Martinho</v>
          </cell>
          <cell r="W3829" t="str">
            <v>96.800-000</v>
          </cell>
          <cell r="X3829" t="str">
            <v>CONVENCIONAL</v>
          </cell>
        </row>
        <row r="3830">
          <cell r="C3830" t="str">
            <v>20.226/18</v>
          </cell>
          <cell r="D3830" t="str">
            <v>EMBUTIDOS LEIFHEIT</v>
          </cell>
          <cell r="E3830" t="str">
            <v>PASSO DO SOBRADO</v>
          </cell>
          <cell r="G3830">
            <v>43111</v>
          </cell>
          <cell r="H3830" t="str">
            <v>387.000.663.5</v>
          </cell>
          <cell r="I3830">
            <v>0</v>
          </cell>
          <cell r="J3830">
            <v>43852</v>
          </cell>
          <cell r="K3830" t="str">
            <v>DESC</v>
          </cell>
          <cell r="L3830" t="str">
            <v>LINGUIÇA MISTA, SALSICHÃO MISTO, CARNE BOVINA EMABALADA, CARNE SUÍNA EMBALADA, ALMÔNDEGAS</v>
          </cell>
          <cell r="M3830" t="str">
            <v>SUINOCULTURA E BOVINOCULTURA DE CORTE</v>
          </cell>
          <cell r="N3830" t="str">
            <v>DILA 027/2018</v>
          </cell>
          <cell r="O3830" t="str">
            <v>MÁRCIO LUIZ LEIFHEIT</v>
          </cell>
          <cell r="P3830" t="str">
            <v>51  99730 7793</v>
          </cell>
          <cell r="R3830" t="str">
            <v>ANIMAL</v>
          </cell>
          <cell r="S3830" t="str">
            <v>SIM</v>
          </cell>
          <cell r="T3830" t="str">
            <v>SUSAF-RS</v>
          </cell>
          <cell r="V3830" t="str">
            <v>Estrada Rincão do Sobrado, S/N - Interior</v>
          </cell>
          <cell r="W3830" t="str">
            <v>96.685-000</v>
          </cell>
          <cell r="X3830" t="str">
            <v>CONVENCIONAL</v>
          </cell>
        </row>
        <row r="3831">
          <cell r="C3831" t="str">
            <v>20.227/18</v>
          </cell>
          <cell r="D3831" t="str">
            <v>RARINI JUSTO WENTZ</v>
          </cell>
          <cell r="E3831" t="str">
            <v>PANTANO GRANDE</v>
          </cell>
          <cell r="F3831" t="str">
            <v>SOLEDADE</v>
          </cell>
          <cell r="G3831">
            <v>43137</v>
          </cell>
          <cell r="H3831" t="str">
            <v>296.101.812.3</v>
          </cell>
          <cell r="I3831">
            <v>0</v>
          </cell>
          <cell r="K3831">
            <v>43253</v>
          </cell>
          <cell r="L3831" t="str">
            <v>PANIFICADOS - PÃO COLONIAL, PÃO COLONIAL PEQUENO, PÃO INTEGRAL, BOLACHAS, CUECA VIRADA, NHOQUE</v>
          </cell>
          <cell r="M3831" t="str">
            <v>TRIGO</v>
          </cell>
          <cell r="O3831" t="str">
            <v>RARINI JUSTO WENTZ</v>
          </cell>
          <cell r="P3831" t="str">
            <v>51 99627 7806</v>
          </cell>
          <cell r="R3831" t="str">
            <v>VEGETAL</v>
          </cell>
          <cell r="U3831" t="str">
            <v>rarinijwentz@gmail.com</v>
          </cell>
          <cell r="V3831" t="str">
            <v>BR 471, Sede</v>
          </cell>
          <cell r="W3831" t="str">
            <v>96.690-000</v>
          </cell>
          <cell r="X3831" t="str">
            <v>CONVENCIONAL</v>
          </cell>
        </row>
        <row r="3832">
          <cell r="C3832" t="str">
            <v>20.228/18</v>
          </cell>
          <cell r="D3832" t="str">
            <v>TMF OVOS COLONIAIS</v>
          </cell>
          <cell r="E3832" t="str">
            <v>VALE VERDE</v>
          </cell>
          <cell r="F3832" t="str">
            <v>SOLEDADE</v>
          </cell>
          <cell r="G3832">
            <v>43139</v>
          </cell>
          <cell r="H3832" t="str">
            <v>047.060.150.73</v>
          </cell>
          <cell r="I3832">
            <v>1</v>
          </cell>
          <cell r="J3832">
            <v>44022</v>
          </cell>
          <cell r="K3832">
            <v>44111</v>
          </cell>
          <cell r="L3832" t="str">
            <v>OVOS</v>
          </cell>
          <cell r="M3832" t="str">
            <v>AVICULTURA DE POSTURA</v>
          </cell>
          <cell r="N3832" t="str">
            <v>DILA 0002/2020 - DEMMA</v>
          </cell>
          <cell r="O3832" t="str">
            <v>LUIS FERNANDO DE OLIVEIRA</v>
          </cell>
          <cell r="P3832" t="str">
            <v>51 99647 2986</v>
          </cell>
          <cell r="R3832" t="str">
            <v>ANIMAL</v>
          </cell>
          <cell r="V3832" t="str">
            <v>Estrada Dourados, s/n, Dourados</v>
          </cell>
          <cell r="W3832" t="str">
            <v>95.833-000</v>
          </cell>
          <cell r="X3832" t="str">
            <v>CONVENCIONAL</v>
          </cell>
        </row>
        <row r="3833">
          <cell r="C3833" t="str">
            <v>20.229/18</v>
          </cell>
          <cell r="D3833" t="str">
            <v xml:space="preserve">DELICIAS D'CASA </v>
          </cell>
          <cell r="E3833" t="str">
            <v>SANTA CRUZ DO SUL</v>
          </cell>
          <cell r="F3833" t="str">
            <v>SOLEDADE</v>
          </cell>
          <cell r="G3833">
            <v>43140</v>
          </cell>
          <cell r="H3833" t="str">
            <v>108.124.182.6</v>
          </cell>
          <cell r="I3833">
            <v>1</v>
          </cell>
          <cell r="J3833">
            <v>45524</v>
          </cell>
          <cell r="K3833">
            <v>45524</v>
          </cell>
          <cell r="L3833" t="str">
            <v>PANIFICADOS - PÃO, CUCAS, BOLACHAS</v>
          </cell>
          <cell r="M3833" t="str">
            <v>TRIGO</v>
          </cell>
          <cell r="N3833" t="str">
            <v>Declaração de Enquadramento Ambiental (01/11/2023)</v>
          </cell>
          <cell r="O3833" t="str">
            <v>DANIELA BETINA WOLFFENBUTTEL EICHHERR</v>
          </cell>
          <cell r="P3833" t="str">
            <v>51 99784 2976</v>
          </cell>
          <cell r="R3833" t="str">
            <v>VEGETAL</v>
          </cell>
          <cell r="S3833" t="str">
            <v>DISPENSA</v>
          </cell>
          <cell r="V3833" t="str">
            <v>Linha São José da Reserva, s/nº</v>
          </cell>
          <cell r="W3833" t="str">
            <v>96.800-000</v>
          </cell>
          <cell r="X3833" t="str">
            <v>CONVENCIONAL</v>
          </cell>
        </row>
        <row r="3834">
          <cell r="C3834" t="str">
            <v>20.230/18</v>
          </cell>
          <cell r="D3834" t="str">
            <v>FAMÍLIA GOETZE</v>
          </cell>
          <cell r="E3834" t="str">
            <v>SANTA CRUZ DO SUL</v>
          </cell>
          <cell r="F3834" t="str">
            <v>SOLEDADE</v>
          </cell>
          <cell r="G3834">
            <v>43196</v>
          </cell>
          <cell r="H3834" t="str">
            <v>108.123.559.1</v>
          </cell>
          <cell r="I3834">
            <v>1</v>
          </cell>
          <cell r="J3834">
            <v>43305</v>
          </cell>
          <cell r="K3834">
            <v>43305</v>
          </cell>
          <cell r="L3834" t="str">
            <v>LINGUIÇA MISTA, LINGUIÇA SUINA, LINGUIÇAS DEFUMADA</v>
          </cell>
          <cell r="M3834" t="str">
            <v>SUINOCULTURA</v>
          </cell>
          <cell r="N3834" t="str">
            <v>DAANI 010/2018 - PEAF DACA</v>
          </cell>
          <cell r="O3834" t="str">
            <v>DANIEL LUIZ GOETZE</v>
          </cell>
          <cell r="P3834" t="str">
            <v>51 99692 6760</v>
          </cell>
          <cell r="R3834" t="str">
            <v>ANIMAL</v>
          </cell>
          <cell r="S3834" t="str">
            <v>SIM</v>
          </cell>
          <cell r="V3834" t="str">
            <v>Daniel Luiz Goetze</v>
          </cell>
          <cell r="W3834" t="str">
            <v>96.800-000</v>
          </cell>
          <cell r="X3834" t="str">
            <v>CONVENCIONAL</v>
          </cell>
        </row>
        <row r="3835">
          <cell r="C3835" t="str">
            <v>20.231/18</v>
          </cell>
          <cell r="D3835" t="str">
            <v>CRISTARO</v>
          </cell>
          <cell r="E3835" t="str">
            <v>PASSA SETE</v>
          </cell>
          <cell r="F3835" t="str">
            <v>SOLEDADE</v>
          </cell>
          <cell r="G3835">
            <v>43217</v>
          </cell>
          <cell r="H3835" t="str">
            <v>457.100.480.9</v>
          </cell>
          <cell r="I3835">
            <v>1</v>
          </cell>
          <cell r="J3835">
            <v>44125</v>
          </cell>
          <cell r="K3835">
            <v>44125</v>
          </cell>
          <cell r="L3835" t="str">
            <v>PANIFICADOS - CUCAS, PÃES, BOLACHAS, CHINECA</v>
          </cell>
          <cell r="M3835" t="str">
            <v>TRIGO</v>
          </cell>
          <cell r="N3835" t="str">
            <v>DNILA N° 129/2020 - PEAF DACA</v>
          </cell>
          <cell r="O3835" t="str">
            <v>ERENILDA MOURA FERREIRA</v>
          </cell>
          <cell r="P3835" t="str">
            <v>51 99902 6779 / 98018 4541</v>
          </cell>
          <cell r="R3835" t="str">
            <v>VEGETAL</v>
          </cell>
          <cell r="S3835" t="str">
            <v>VIGILÂNCIA SANITÁRIA</v>
          </cell>
          <cell r="V3835" t="str">
            <v>Cabeceira do Passa Sete</v>
          </cell>
          <cell r="W3835" t="str">
            <v>96.908-000</v>
          </cell>
          <cell r="X3835" t="str">
            <v>CONVENCIONAL</v>
          </cell>
        </row>
        <row r="3836">
          <cell r="C3836" t="str">
            <v>20.232/18</v>
          </cell>
          <cell r="D3836" t="str">
            <v>GALINHA FELIZ</v>
          </cell>
          <cell r="E3836" t="str">
            <v>VERA CRUZ</v>
          </cell>
          <cell r="F3836" t="str">
            <v>SOLEDADE</v>
          </cell>
          <cell r="G3836">
            <v>43273</v>
          </cell>
          <cell r="H3836" t="str">
            <v>156.103.735.1</v>
          </cell>
          <cell r="I3836">
            <v>0</v>
          </cell>
          <cell r="K3836">
            <v>43273</v>
          </cell>
          <cell r="L3836" t="str">
            <v>OVOS</v>
          </cell>
          <cell r="M3836" t="str">
            <v>AVICULTURA DE POSTURA</v>
          </cell>
          <cell r="O3836" t="str">
            <v>VILSON FUNK</v>
          </cell>
          <cell r="P3836" t="str">
            <v>51 99669 2345 / 99928 2584</v>
          </cell>
          <cell r="R3836" t="str">
            <v>ANIMAL</v>
          </cell>
          <cell r="V3836" t="str">
            <v xml:space="preserve"> Linha Capão, s/n, área Rural</v>
          </cell>
          <cell r="W3836" t="str">
            <v>96.880-000</v>
          </cell>
          <cell r="X3836" t="str">
            <v>CONVENCIONAL</v>
          </cell>
        </row>
        <row r="3837">
          <cell r="C3837" t="str">
            <v>20.233/18</v>
          </cell>
          <cell r="D3837" t="str">
            <v>SÍTIO DA ANA</v>
          </cell>
          <cell r="E3837" t="str">
            <v>ENCRUZILHADA DO SUL</v>
          </cell>
          <cell r="F3837" t="str">
            <v>SOLEDADE</v>
          </cell>
          <cell r="G3837">
            <v>43300</v>
          </cell>
          <cell r="H3837" t="str">
            <v>038.115.557.9</v>
          </cell>
          <cell r="I3837">
            <v>0</v>
          </cell>
          <cell r="K3837">
            <v>43300</v>
          </cell>
          <cell r="L3837" t="str">
            <v>MANDIOCA DESCASCADA, COUVE PICADA, TEMPERO VERDE, ABÓBORA PICADA</v>
          </cell>
          <cell r="M3837" t="str">
            <v>HORTICULTURA</v>
          </cell>
          <cell r="O3837" t="str">
            <v>ANA CLÁUDIA SILVEIRA SIMON</v>
          </cell>
          <cell r="P3837" t="str">
            <v>51 99733 2118</v>
          </cell>
          <cell r="R3837" t="str">
            <v>VEGETAL</v>
          </cell>
          <cell r="U3837" t="str">
            <v>anasilveirasimon@gmail.com</v>
          </cell>
          <cell r="V3837" t="str">
            <v>Estrada Passo da Estefânia, s/nº - rural</v>
          </cell>
          <cell r="W3837" t="str">
            <v>96.610-000</v>
          </cell>
          <cell r="X3837" t="str">
            <v>CONVENCIONAL</v>
          </cell>
        </row>
        <row r="3838">
          <cell r="C3838" t="str">
            <v>20.234/18</v>
          </cell>
          <cell r="D3838" t="str">
            <v>SÍTIO MENDONÇA</v>
          </cell>
          <cell r="E3838" t="str">
            <v>ENCRUZILHADA DO SUL</v>
          </cell>
          <cell r="F3838" t="str">
            <v>SOLEDADE</v>
          </cell>
          <cell r="G3838">
            <v>43300</v>
          </cell>
          <cell r="H3838" t="str">
            <v>038.113.243.9</v>
          </cell>
          <cell r="I3838">
            <v>0</v>
          </cell>
          <cell r="K3838">
            <v>45405</v>
          </cell>
          <cell r="L3838" t="str">
            <v>VINHOS</v>
          </cell>
          <cell r="M3838" t="str">
            <v>VITIVINICULTURA</v>
          </cell>
          <cell r="O3838" t="str">
            <v>OROCILDO CARESIA MENDONÇA</v>
          </cell>
          <cell r="P3838" t="str">
            <v xml:space="preserve">51 99534 2740 </v>
          </cell>
          <cell r="Q3838" t="str">
            <v>51 3733 1275</v>
          </cell>
          <cell r="R3838" t="str">
            <v>VEGETAL</v>
          </cell>
          <cell r="U3838" t="str">
            <v>orocildomen@gmail.com</v>
          </cell>
          <cell r="V3838" t="str">
            <v xml:space="preserve">RSC 471, s/nº - Assentamento da Quinta </v>
          </cell>
          <cell r="W3838" t="str">
            <v>96.610-000</v>
          </cell>
          <cell r="X3838" t="str">
            <v>CONVENCIONAL</v>
          </cell>
        </row>
        <row r="3839">
          <cell r="C3839" t="str">
            <v>20.235/18</v>
          </cell>
          <cell r="D3839" t="str">
            <v>SABOR E SAÚDE</v>
          </cell>
          <cell r="E3839" t="str">
            <v>HERVEIRAS</v>
          </cell>
          <cell r="F3839" t="str">
            <v>SOLEDADE</v>
          </cell>
          <cell r="G3839">
            <v>43413</v>
          </cell>
          <cell r="H3839" t="str">
            <v>446.101.533.4</v>
          </cell>
          <cell r="I3839">
            <v>0</v>
          </cell>
          <cell r="K3839">
            <v>43354</v>
          </cell>
          <cell r="L3839" t="str">
            <v>GELÉIA DE MORANGO E POLPA DE TOMATE</v>
          </cell>
          <cell r="M3839" t="str">
            <v>HORTICULTURA</v>
          </cell>
          <cell r="O3839" t="str">
            <v xml:space="preserve">MAICON CHARLES BENDER </v>
          </cell>
          <cell r="P3839" t="str">
            <v>51 99534 5297</v>
          </cell>
          <cell r="R3839" t="str">
            <v>VEGETAL</v>
          </cell>
          <cell r="U3839" t="str">
            <v>morangosbender@gmail.com</v>
          </cell>
          <cell r="V3839" t="str">
            <v>Linha Pinhal, S/N - Interior</v>
          </cell>
          <cell r="W3839" t="str">
            <v>96.888-000</v>
          </cell>
          <cell r="X3839" t="str">
            <v>CONVENCIONAL</v>
          </cell>
        </row>
        <row r="3840">
          <cell r="C3840" t="str">
            <v>20.236/18</v>
          </cell>
          <cell r="D3840" t="str">
            <v>OVOS DE OURO</v>
          </cell>
          <cell r="E3840" t="str">
            <v>SOBRADINHO</v>
          </cell>
          <cell r="F3840" t="str">
            <v>SOLEDADE</v>
          </cell>
          <cell r="G3840">
            <v>43355</v>
          </cell>
          <cell r="H3840" t="str">
            <v>136.110.991.0</v>
          </cell>
          <cell r="I3840">
            <v>1</v>
          </cell>
          <cell r="J3840">
            <v>43867</v>
          </cell>
          <cell r="K3840">
            <v>44340</v>
          </cell>
          <cell r="L3840" t="str">
            <v>OVOS</v>
          </cell>
          <cell r="M3840" t="str">
            <v>AVICULTURA DE POSTURA</v>
          </cell>
          <cell r="N3840" t="str">
            <v>LO Mun nº 019/2018</v>
          </cell>
          <cell r="O3840" t="str">
            <v>EZEQUIEL LAZZARI</v>
          </cell>
          <cell r="P3840" t="str">
            <v>51 99630 5374 / 99625 1832</v>
          </cell>
          <cell r="R3840" t="str">
            <v>ANIMAL</v>
          </cell>
          <cell r="S3840" t="str">
            <v>SIM</v>
          </cell>
          <cell r="V3840" t="str">
            <v>Estrada Geral Linha Carijinho, s/nº - Interior</v>
          </cell>
          <cell r="W3840" t="str">
            <v>96.900-000</v>
          </cell>
          <cell r="X3840" t="str">
            <v>CONVENCIONAL</v>
          </cell>
        </row>
        <row r="3841">
          <cell r="C3841" t="str">
            <v>20.237/18</v>
          </cell>
          <cell r="D3841" t="str">
            <v>DI ROSE CONSERVAS</v>
          </cell>
          <cell r="E3841" t="str">
            <v>SANTA CRUZ DO SUL</v>
          </cell>
          <cell r="F3841" t="str">
            <v>SOLEDADE</v>
          </cell>
          <cell r="G3841">
            <v>43355</v>
          </cell>
          <cell r="H3841" t="str">
            <v>108.124.597.0</v>
          </cell>
          <cell r="I3841">
            <v>0</v>
          </cell>
          <cell r="K3841">
            <v>44239</v>
          </cell>
          <cell r="L3841" t="str">
            <v>CONSERVAS DE PEPINO, MINI - MILHO, RABANETE, BETERRABA E CENOURA</v>
          </cell>
          <cell r="M3841" t="str">
            <v>HORTICULTURA</v>
          </cell>
          <cell r="O3841" t="str">
            <v>ALEXANDRE SCHWENGBER</v>
          </cell>
          <cell r="P3841" t="str">
            <v>51 99758 1281</v>
          </cell>
          <cell r="Q3841" t="str">
            <v>51 3704 1441</v>
          </cell>
          <cell r="R3841" t="str">
            <v>VEGETAL</v>
          </cell>
          <cell r="U3841" t="str">
            <v>conservasdirose@hotmail.com.br</v>
          </cell>
          <cell r="V3841" t="str">
            <v>Linha Monte Alverne, s/nº - Monte Alverne</v>
          </cell>
          <cell r="W3841" t="str">
            <v>96.853-000</v>
          </cell>
          <cell r="X3841" t="str">
            <v>CONVENCIONAL</v>
          </cell>
        </row>
        <row r="3842">
          <cell r="C3842" t="str">
            <v>20.238/18</v>
          </cell>
          <cell r="D3842" t="str">
            <v>CONSERVAS DA SERRA</v>
          </cell>
          <cell r="E3842" t="str">
            <v>HERVEIRAS</v>
          </cell>
          <cell r="F3842" t="str">
            <v>SOLEDADE</v>
          </cell>
          <cell r="G3842">
            <v>43356</v>
          </cell>
          <cell r="H3842" t="str">
            <v>446.101.839.2</v>
          </cell>
          <cell r="I3842">
            <v>0</v>
          </cell>
          <cell r="K3842">
            <v>43356</v>
          </cell>
          <cell r="L3842" t="str">
            <v>PEPINO, RABANETE, TOMATE, COUVE FLOR</v>
          </cell>
          <cell r="M3842" t="str">
            <v>HORTICULTURA</v>
          </cell>
          <cell r="O3842" t="str">
            <v>RAFAEL DA COSTA</v>
          </cell>
          <cell r="P3842" t="str">
            <v>51 99967 0865 / 98579 0888</v>
          </cell>
          <cell r="R3842" t="str">
            <v>VEGETAL</v>
          </cell>
          <cell r="U3842" t="str">
            <v>grazielecosta601@gmail.com</v>
          </cell>
          <cell r="V3842" t="str">
            <v xml:space="preserve">Linha Plums, s/nº </v>
          </cell>
          <cell r="W3842" t="str">
            <v>96.888-000</v>
          </cell>
          <cell r="X3842" t="str">
            <v>CONVENCIONAL</v>
          </cell>
        </row>
        <row r="3843">
          <cell r="C3843" t="str">
            <v>20.239/18</v>
          </cell>
          <cell r="D3843" t="str">
            <v>MORANGOETZE</v>
          </cell>
          <cell r="E3843" t="str">
            <v>SINIMBU</v>
          </cell>
          <cell r="F3843" t="str">
            <v>SOLEDADE</v>
          </cell>
          <cell r="G3843">
            <v>43356</v>
          </cell>
          <cell r="H3843" t="str">
            <v>417.104.249.5</v>
          </cell>
          <cell r="I3843">
            <v>0</v>
          </cell>
          <cell r="K3843">
            <v>43356</v>
          </cell>
          <cell r="L3843" t="str">
            <v>MORANGO IN NATURA, CONGELADO E GELÉIA DE MORANGO</v>
          </cell>
          <cell r="M3843" t="str">
            <v>MORANGO</v>
          </cell>
          <cell r="O3843" t="str">
            <v>ALOISIO GOETZE</v>
          </cell>
          <cell r="P3843" t="str">
            <v>51 99997 3297</v>
          </cell>
          <cell r="R3843" t="str">
            <v>VEGETAL</v>
          </cell>
          <cell r="U3843" t="str">
            <v>aloisio_goetze@hotmail.com</v>
          </cell>
          <cell r="V3843" t="str">
            <v>Linha Felipe Nery, s/nº - Interior</v>
          </cell>
          <cell r="W3843" t="str">
            <v>96.890-000</v>
          </cell>
          <cell r="X3843" t="str">
            <v>CONVENCIONAL</v>
          </cell>
        </row>
        <row r="3844">
          <cell r="C3844" t="str">
            <v>20.240/18</v>
          </cell>
          <cell r="D3844" t="str">
            <v>SCHENA</v>
          </cell>
          <cell r="E3844" t="str">
            <v>SANTA CRUZ DO SUL</v>
          </cell>
          <cell r="F3844" t="str">
            <v>SOLEDADE</v>
          </cell>
          <cell r="G3844">
            <v>43390</v>
          </cell>
          <cell r="H3844" t="str">
            <v>108.124.136.2</v>
          </cell>
          <cell r="I3844">
            <v>1</v>
          </cell>
          <cell r="J3844">
            <v>43731</v>
          </cell>
          <cell r="K3844">
            <v>43731</v>
          </cell>
          <cell r="L3844" t="str">
            <v>LINGUIÇA MISTA, LINGUIÇA SUINA,COPA E SALAME ITALIANO</v>
          </cell>
          <cell r="M3844" t="str">
            <v>SUINOCULTURA E BOVINOCULTURA DE CORTE</v>
          </cell>
          <cell r="N3844" t="str">
            <v xml:space="preserve">Declaração DISPENSA MUNIC. Nº 013/2019 - ASS. SECRETÁRIO MEIO AMBIENTE, SANEAMENTO E SUSTENTABILIDADE  </v>
          </cell>
          <cell r="O3844" t="str">
            <v>ADRIANE INES PEDO</v>
          </cell>
          <cell r="P3844" t="str">
            <v>51 98011 0474</v>
          </cell>
          <cell r="Q3844" t="str">
            <v>51 3787 1170</v>
          </cell>
          <cell r="R3844" t="str">
            <v>ANIMAL</v>
          </cell>
          <cell r="S3844" t="str">
            <v>SIM</v>
          </cell>
          <cell r="U3844" t="str">
            <v>comercialschena@gmail.com</v>
          </cell>
          <cell r="V3844" t="str">
            <v xml:space="preserve">Linha Pinheiral, s/nº </v>
          </cell>
          <cell r="X3844" t="str">
            <v>CONVENCIONAL</v>
          </cell>
        </row>
        <row r="3845">
          <cell r="C3845" t="str">
            <v>20.241/18</v>
          </cell>
          <cell r="D3845" t="str">
            <v>ARTESANAL MELADOS BRAUN</v>
          </cell>
          <cell r="E3845" t="str">
            <v>VERA CRUZ</v>
          </cell>
          <cell r="F3845" t="str">
            <v>SOLEDADE</v>
          </cell>
          <cell r="G3845">
            <v>43390</v>
          </cell>
          <cell r="H3845" t="str">
            <v>156.105.937.1</v>
          </cell>
          <cell r="I3845">
            <v>0</v>
          </cell>
          <cell r="K3845">
            <v>43390</v>
          </cell>
          <cell r="L3845" t="str">
            <v xml:space="preserve">MELADO </v>
          </cell>
          <cell r="M3845" t="str">
            <v>CANA-DE-AÇÚCAR</v>
          </cell>
          <cell r="O3845" t="str">
            <v>ALEXANDRE VOLNEI BRAUN</v>
          </cell>
          <cell r="P3845" t="str">
            <v>51 99933 2034</v>
          </cell>
          <cell r="R3845" t="str">
            <v>VEGETAL</v>
          </cell>
          <cell r="V3845" t="str">
            <v>Dona Josefa, s/n - Área Rural</v>
          </cell>
          <cell r="W3845" t="str">
            <v>96.880-000</v>
          </cell>
          <cell r="X3845" t="str">
            <v>CONVENCIONAL</v>
          </cell>
        </row>
        <row r="3846">
          <cell r="C3846" t="str">
            <v>20.242/18</v>
          </cell>
          <cell r="D3846" t="str">
            <v>THEISEN EMBUTIDOS</v>
          </cell>
          <cell r="E3846" t="str">
            <v>VERA CRUZ</v>
          </cell>
          <cell r="F3846" t="str">
            <v>SOLEDADE</v>
          </cell>
          <cell r="G3846">
            <v>43417</v>
          </cell>
          <cell r="H3846" t="str">
            <v>156.002.949.5</v>
          </cell>
          <cell r="I3846">
            <v>1</v>
          </cell>
          <cell r="J3846">
            <v>44018</v>
          </cell>
          <cell r="K3846">
            <v>45929</v>
          </cell>
          <cell r="L3846" t="str">
            <v>SALSICHÃO, LINGUIÇA E COSTELA DEFUMADA</v>
          </cell>
          <cell r="M3846" t="str">
            <v>SUINOCULTURA</v>
          </cell>
          <cell r="N3846" t="str">
            <v>DNILA 41/2025 DEMA</v>
          </cell>
          <cell r="O3846" t="str">
            <v>FELIPE AUGUSTO DA SILVA</v>
          </cell>
          <cell r="P3846" t="str">
            <v>51 99881 7375</v>
          </cell>
          <cell r="R3846" t="str">
            <v>ANIMAL</v>
          </cell>
          <cell r="S3846" t="str">
            <v>SIM</v>
          </cell>
          <cell r="T3846" t="str">
            <v>SUSAF-RS</v>
          </cell>
          <cell r="U3846" t="str">
            <v>theisenembutidos@gmail.com</v>
          </cell>
          <cell r="V3846" t="str">
            <v>Linha Capão, s/nº - Interior</v>
          </cell>
          <cell r="W3846" t="str">
            <v>96.880-000</v>
          </cell>
          <cell r="X3846" t="str">
            <v>CONVENCIONAL</v>
          </cell>
        </row>
        <row r="3847">
          <cell r="C3847" t="str">
            <v>20.243/18</v>
          </cell>
          <cell r="D3847" t="str">
            <v>PORATH PRODUTOS COLONIAIS</v>
          </cell>
          <cell r="E3847" t="str">
            <v>VERA CRUZ</v>
          </cell>
          <cell r="F3847" t="str">
            <v>SOLEDADE</v>
          </cell>
          <cell r="G3847">
            <v>43418</v>
          </cell>
          <cell r="H3847" t="str">
            <v>156.108.308.6</v>
          </cell>
          <cell r="I3847">
            <v>1</v>
          </cell>
          <cell r="J3847">
            <v>44447</v>
          </cell>
          <cell r="K3847">
            <v>44356</v>
          </cell>
          <cell r="L3847" t="str">
            <v>RAPADURAS E MELADO</v>
          </cell>
          <cell r="M3847" t="str">
            <v>CANA-DE-AÇÚCAR</v>
          </cell>
          <cell r="N3847" t="str">
            <v>DNILA Mun nº 42/2021</v>
          </cell>
          <cell r="O3847" t="str">
            <v>PAULO CESAR PORATH</v>
          </cell>
          <cell r="P3847" t="str">
            <v>51 99889 5509</v>
          </cell>
          <cell r="R3847" t="str">
            <v>VEGETAL</v>
          </cell>
          <cell r="S3847" t="str">
            <v>VIGILÂNCIA SANITÁRIA</v>
          </cell>
          <cell r="V3847" t="str">
            <v xml:space="preserve">Linha Dona Josefa, s/nº </v>
          </cell>
          <cell r="W3847" t="str">
            <v>96.880-000</v>
          </cell>
          <cell r="X3847" t="str">
            <v>CONVENCIONAL</v>
          </cell>
        </row>
        <row r="3848">
          <cell r="C3848" t="str">
            <v>20.244/18</v>
          </cell>
          <cell r="D3848" t="str">
            <v>CONSERVAS LOPES</v>
          </cell>
          <cell r="E3848" t="str">
            <v>PASSO DO SOBRADO</v>
          </cell>
          <cell r="F3848" t="str">
            <v>SOLEDADE</v>
          </cell>
          <cell r="G3848">
            <v>43432</v>
          </cell>
          <cell r="H3848" t="str">
            <v>800.172.339.7</v>
          </cell>
          <cell r="I3848">
            <v>1</v>
          </cell>
          <cell r="J3848">
            <v>44868</v>
          </cell>
          <cell r="K3848">
            <v>45875</v>
          </cell>
          <cell r="L3848" t="str">
            <v>PEPINO E BETERRABA EM CONSERVA, RABANETE, PICLES, MOLHO DE TOMATE</v>
          </cell>
          <cell r="M3848" t="str">
            <v>HORTICULTURA</v>
          </cell>
          <cell r="N3848" t="str">
            <v xml:space="preserve">DNILA 004/2024 </v>
          </cell>
          <cell r="O3848" t="str">
            <v>IRINEO SCHMIT LOPES</v>
          </cell>
          <cell r="P3848" t="str">
            <v>51 99626 1405</v>
          </cell>
          <cell r="R3848" t="str">
            <v>VEGETAL</v>
          </cell>
          <cell r="S3848" t="str">
            <v>VIGILÂNCIA SANITÁRIA</v>
          </cell>
          <cell r="U3848" t="str">
            <v>irineoslopes@gmail.com</v>
          </cell>
          <cell r="V3848" t="str">
            <v>Localidade Passo da Mangueira, S/N - Interior</v>
          </cell>
          <cell r="W3848" t="str">
            <v>96.685-000</v>
          </cell>
          <cell r="X3848" t="str">
            <v>CONVENCIONAL</v>
          </cell>
        </row>
        <row r="3849">
          <cell r="C3849" t="str">
            <v>20.245/18</v>
          </cell>
          <cell r="D3849" t="str">
            <v>SÔNIA BEATRIZ EICHELBERG</v>
          </cell>
          <cell r="E3849" t="str">
            <v>PASSO DO SOBRADO</v>
          </cell>
          <cell r="G3849">
            <v>43798</v>
          </cell>
          <cell r="H3849" t="str">
            <v>387.102.598.6</v>
          </cell>
          <cell r="I3849">
            <v>0</v>
          </cell>
          <cell r="K3849" t="str">
            <v>DESC</v>
          </cell>
          <cell r="L3849" t="str">
            <v>ALFACE, RÚCULA, CENOURA, BATATA</v>
          </cell>
          <cell r="M3849" t="str">
            <v>HORTICULTURA</v>
          </cell>
          <cell r="O3849" t="str">
            <v>SÔNIA BEATRIZ EICHELBERG</v>
          </cell>
          <cell r="P3849" t="str">
            <v>51 99607 0695</v>
          </cell>
          <cell r="R3849" t="str">
            <v>VEGETAL</v>
          </cell>
          <cell r="V3849" t="str">
            <v>Rincão da Nossa Senhora s/n</v>
          </cell>
          <cell r="W3849" t="str">
            <v>96.685-000</v>
          </cell>
          <cell r="X3849" t="str">
            <v>CONVENCIONAL</v>
          </cell>
        </row>
        <row r="3850">
          <cell r="C3850" t="str">
            <v>20.246/19</v>
          </cell>
          <cell r="D3850" t="str">
            <v>OVOS COLONIAIS PEREIRA</v>
          </cell>
          <cell r="E3850" t="str">
            <v>RIO PARDO</v>
          </cell>
          <cell r="F3850" t="str">
            <v>SOLEDADE</v>
          </cell>
          <cell r="G3850">
            <v>43537</v>
          </cell>
          <cell r="H3850" t="str">
            <v>101.110.278.9</v>
          </cell>
          <cell r="I3850">
            <v>0</v>
          </cell>
          <cell r="K3850">
            <v>43537</v>
          </cell>
          <cell r="L3850" t="str">
            <v>OVOS</v>
          </cell>
          <cell r="M3850" t="str">
            <v>AVICULTURA DE POSTURA</v>
          </cell>
          <cell r="O3850" t="str">
            <v>TELMO ANTÔNIO PEREIRA</v>
          </cell>
          <cell r="P3850" t="str">
            <v>51 99854 9640 / 99634 8903</v>
          </cell>
          <cell r="R3850" t="str">
            <v>ANIMAL</v>
          </cell>
          <cell r="U3850" t="str">
            <v>pereirajessica225@gmail.com</v>
          </cell>
          <cell r="V3850" t="str">
            <v>João Maura, s/n, Rincão Del Rey</v>
          </cell>
          <cell r="W3850" t="str">
            <v>96.640-000</v>
          </cell>
          <cell r="X3850" t="str">
            <v>CONVENCIONAL</v>
          </cell>
        </row>
        <row r="3851">
          <cell r="C3851" t="str">
            <v>20.247/19</v>
          </cell>
          <cell r="D3851" t="str">
            <v>DONADA</v>
          </cell>
          <cell r="E3851" t="str">
            <v>VERA CRUZ</v>
          </cell>
          <cell r="F3851" t="str">
            <v>SOLEDADE</v>
          </cell>
          <cell r="G3851">
            <v>43545</v>
          </cell>
          <cell r="H3851" t="str">
            <v>156.000.938.9</v>
          </cell>
          <cell r="I3851">
            <v>1</v>
          </cell>
          <cell r="J3851">
            <v>43564</v>
          </cell>
          <cell r="K3851">
            <v>43712</v>
          </cell>
          <cell r="L3851" t="str">
            <v>MORTADELA DEFUMADA</v>
          </cell>
          <cell r="M3851" t="str">
            <v>SUINOCULTURA</v>
          </cell>
          <cell r="N3851" t="str">
            <v>Licença Municipal</v>
          </cell>
          <cell r="O3851" t="str">
            <v>IRIANA ISABEL GESSINGER</v>
          </cell>
          <cell r="P3851" t="str">
            <v>51 99996 1128</v>
          </cell>
          <cell r="Q3851" t="str">
            <v>51 3718 1767</v>
          </cell>
          <cell r="R3851" t="str">
            <v>ANIMAL</v>
          </cell>
          <cell r="S3851" t="str">
            <v>SIM</v>
          </cell>
          <cell r="T3851" t="str">
            <v>SUSAF-RS</v>
          </cell>
          <cell r="V3851" t="str">
            <v>Linha Capão, s/nº - Rural</v>
          </cell>
          <cell r="W3851" t="str">
            <v>96.880-000</v>
          </cell>
          <cell r="X3851" t="str">
            <v>CONVENCIONAL</v>
          </cell>
        </row>
        <row r="3852">
          <cell r="C3852" t="str">
            <v>20.248/19</v>
          </cell>
          <cell r="D3852" t="str">
            <v>DAKOTA</v>
          </cell>
          <cell r="E3852" t="str">
            <v>SANTA CRUZ DO SUL</v>
          </cell>
          <cell r="F3852" t="str">
            <v>SOLEDADE</v>
          </cell>
          <cell r="G3852">
            <v>43550</v>
          </cell>
          <cell r="H3852" t="str">
            <v>108.123.927.9</v>
          </cell>
          <cell r="I3852">
            <v>0</v>
          </cell>
          <cell r="K3852">
            <v>43550</v>
          </cell>
          <cell r="L3852" t="str">
            <v>PANIFICADOS -  PÃO DE MANDIOCA; MANDIOCA CONGELADA, GELÉIA E COMPOTA DE MORANGO</v>
          </cell>
          <cell r="M3852" t="str">
            <v>MANDIOCA E MORANGO</v>
          </cell>
          <cell r="O3852" t="str">
            <v>FERNANDO KOPP</v>
          </cell>
          <cell r="P3852" t="str">
            <v>51 99799 7643</v>
          </cell>
          <cell r="R3852" t="str">
            <v>VEGETAL</v>
          </cell>
          <cell r="U3852" t="str">
            <v>fernandokopp@hotmail.com</v>
          </cell>
          <cell r="V3852" t="str">
            <v>Cerro Alegre Alto, s/nº</v>
          </cell>
          <cell r="W3852" t="str">
            <v>96.800-000</v>
          </cell>
          <cell r="X3852" t="str">
            <v>CONVENCIONAL</v>
          </cell>
        </row>
        <row r="3853">
          <cell r="C3853" t="str">
            <v>20.249/19</v>
          </cell>
          <cell r="D3853" t="str">
            <v>GRANJA J&amp;D</v>
          </cell>
          <cell r="E3853" t="str">
            <v>VALE DO SOL</v>
          </cell>
          <cell r="F3853" t="str">
            <v>SOLEDADE</v>
          </cell>
          <cell r="G3853">
            <v>43551</v>
          </cell>
          <cell r="H3853" t="str">
            <v>423.103.564.3</v>
          </cell>
          <cell r="I3853">
            <v>1</v>
          </cell>
          <cell r="J3853">
            <v>43845</v>
          </cell>
          <cell r="K3853">
            <v>43845</v>
          </cell>
          <cell r="L3853" t="str">
            <v>OVOS DE CODORNA</v>
          </cell>
          <cell r="M3853" t="str">
            <v>AVICULTURA DE POSTURA</v>
          </cell>
          <cell r="O3853" t="str">
            <v>DÉBORA FINKLER</v>
          </cell>
          <cell r="P3853" t="str">
            <v>51 99907 1445 / 99813 0822</v>
          </cell>
          <cell r="R3853" t="str">
            <v>ANIMAL</v>
          </cell>
          <cell r="U3853" t="str">
            <v>definkler@hotmail.com</v>
          </cell>
          <cell r="V3853" t="str">
            <v>Linha Três Barulhos, s/nº - Interior</v>
          </cell>
          <cell r="W3853" t="str">
            <v>96.878-000</v>
          </cell>
          <cell r="X3853" t="str">
            <v>CONVENCIONAL</v>
          </cell>
        </row>
        <row r="3854">
          <cell r="C3854" t="str">
            <v>20.250/19</v>
          </cell>
          <cell r="D3854" t="str">
            <v>AZEVEDO AVICULTURA COLONIAL</v>
          </cell>
          <cell r="E3854" t="str">
            <v>PASSO DO SOBRADO</v>
          </cell>
          <cell r="F3854" t="str">
            <v>SOLEDADE</v>
          </cell>
          <cell r="G3854">
            <v>43565</v>
          </cell>
          <cell r="H3854" t="str">
            <v>387.103.872.7</v>
          </cell>
          <cell r="I3854">
            <v>0</v>
          </cell>
          <cell r="K3854">
            <v>43742</v>
          </cell>
          <cell r="L3854" t="str">
            <v>OVOS</v>
          </cell>
          <cell r="M3854" t="str">
            <v>AVICULTURA DE POSTURA</v>
          </cell>
          <cell r="O3854" t="str">
            <v>JOSÉ LUÍS RAMOS DE AZEVEDO</v>
          </cell>
          <cell r="P3854" t="str">
            <v>51 99164 7344</v>
          </cell>
          <cell r="R3854" t="str">
            <v>ANIMAL</v>
          </cell>
          <cell r="U3854" t="str">
            <v>jlrdeazevedo@hotmail.com</v>
          </cell>
          <cell r="V3854" t="str">
            <v>Capela dos Cunha, s/nº - Interior</v>
          </cell>
          <cell r="W3854" t="str">
            <v>96.685-000</v>
          </cell>
          <cell r="X3854" t="str">
            <v>ORGÂNICO NÃO CERTIFICADO</v>
          </cell>
        </row>
        <row r="3855">
          <cell r="C3855" t="str">
            <v>20.251/19</v>
          </cell>
          <cell r="D3855" t="str">
            <v>POETTER</v>
          </cell>
          <cell r="E3855" t="str">
            <v>VERA CRUZ</v>
          </cell>
          <cell r="F3855" t="str">
            <v>SOLEDADE</v>
          </cell>
          <cell r="G3855">
            <v>43578</v>
          </cell>
          <cell r="H3855" t="str">
            <v>156.104.905.8</v>
          </cell>
          <cell r="I3855">
            <v>1</v>
          </cell>
          <cell r="J3855">
            <v>43915</v>
          </cell>
          <cell r="K3855">
            <v>45925</v>
          </cell>
          <cell r="L3855" t="str">
            <v>MEL</v>
          </cell>
          <cell r="M3855" t="str">
            <v>APICULTURA</v>
          </cell>
          <cell r="N3855" t="str">
            <v>DNILA 47/2025 DEMA</v>
          </cell>
          <cell r="O3855" t="str">
            <v>ARMIN POETTER</v>
          </cell>
          <cell r="P3855" t="str">
            <v>51 99809 0643</v>
          </cell>
          <cell r="R3855" t="str">
            <v>ANIMAL</v>
          </cell>
          <cell r="S3855" t="str">
            <v>SIM</v>
          </cell>
          <cell r="T3855" t="str">
            <v>SUSAF-RS</v>
          </cell>
          <cell r="V3855" t="str">
            <v>Linha Sítio, S/N- Interior</v>
          </cell>
          <cell r="W3855" t="str">
            <v>96.880-000</v>
          </cell>
          <cell r="X3855" t="str">
            <v>CONVENCIONAL</v>
          </cell>
        </row>
        <row r="3856">
          <cell r="C3856" t="str">
            <v>20.252/19</v>
          </cell>
          <cell r="D3856" t="str">
            <v>CANTINA COLONIAL HERMES</v>
          </cell>
          <cell r="E3856" t="str">
            <v>ARROIO DO TIGRE</v>
          </cell>
          <cell r="F3856" t="str">
            <v>SOLEDADE</v>
          </cell>
          <cell r="G3856">
            <v>43619</v>
          </cell>
          <cell r="H3856" t="str">
            <v>168.101.507.0</v>
          </cell>
          <cell r="I3856">
            <v>0</v>
          </cell>
          <cell r="K3856">
            <v>43530</v>
          </cell>
          <cell r="L3856" t="str">
            <v>VINHOS</v>
          </cell>
          <cell r="M3856" t="str">
            <v>VITIVINICULTURA</v>
          </cell>
          <cell r="O3856" t="str">
            <v>LUIZ HERMES</v>
          </cell>
          <cell r="P3856" t="str">
            <v>51 99995-0344</v>
          </cell>
          <cell r="R3856" t="str">
            <v>BEBIDAS</v>
          </cell>
          <cell r="V3856" t="str">
            <v>Linha Rocinha, s/nº - Interior</v>
          </cell>
          <cell r="W3856" t="str">
            <v>96.950-000</v>
          </cell>
          <cell r="X3856" t="str">
            <v>CONVENCIONAL</v>
          </cell>
        </row>
        <row r="3857">
          <cell r="C3857" t="str">
            <v>20.253/19</v>
          </cell>
          <cell r="D3857" t="str">
            <v>DELÍCIAS DA COLÔNIA</v>
          </cell>
          <cell r="E3857" t="str">
            <v>ARROIO DO TIGRE</v>
          </cell>
          <cell r="G3857">
            <v>43620</v>
          </cell>
          <cell r="H3857" t="str">
            <v>800.373.642.9</v>
          </cell>
          <cell r="I3857">
            <v>0</v>
          </cell>
          <cell r="J3857">
            <v>44029</v>
          </cell>
          <cell r="K3857" t="str">
            <v>DESC</v>
          </cell>
          <cell r="L3857" t="str">
            <v>PANIFICADOS</v>
          </cell>
          <cell r="M3857" t="str">
            <v>TRIGO</v>
          </cell>
          <cell r="N3857" t="str">
            <v>DNILA 05/2024 DEMMA-AT</v>
          </cell>
          <cell r="O3857" t="str">
            <v>TERESINHA APARECIDA TRINDADE</v>
          </cell>
          <cell r="P3857" t="str">
            <v>54 98401 0278 / 51 99513 0058</v>
          </cell>
          <cell r="R3857" t="str">
            <v>VEGETAL</v>
          </cell>
          <cell r="S3857" t="str">
            <v>VIGILÂNCIA SANITÁRIA</v>
          </cell>
          <cell r="V3857" t="str">
            <v>Linha Coloninha, s/nº - Interior</v>
          </cell>
          <cell r="W3857" t="str">
            <v>96.950-000</v>
          </cell>
          <cell r="X3857" t="str">
            <v>CONVENCIONAL</v>
          </cell>
        </row>
        <row r="3858">
          <cell r="C3858" t="str">
            <v>20.254/19</v>
          </cell>
          <cell r="D3858" t="str">
            <v>EMBUTIDOS FERREIRA</v>
          </cell>
          <cell r="E3858" t="str">
            <v>PASSO DO SOBRADO</v>
          </cell>
          <cell r="F3858" t="str">
            <v>SOLEDADE</v>
          </cell>
          <cell r="G3858">
            <v>43724</v>
          </cell>
          <cell r="H3858" t="str">
            <v>387.000.779.8</v>
          </cell>
          <cell r="I3858">
            <v>1</v>
          </cell>
          <cell r="J3858">
            <v>44340</v>
          </cell>
          <cell r="K3858">
            <v>44655</v>
          </cell>
          <cell r="L3858" t="str">
            <v>LINGUIÇA, SALSICHÃO, CARNE EMBALADA</v>
          </cell>
          <cell r="M3858" t="str">
            <v>SUINOCULTURA E BOVINOCULTURA DE CORTE</v>
          </cell>
          <cell r="N3858" t="str">
            <v>DILA Mun nº 001/2021</v>
          </cell>
          <cell r="O3858" t="str">
            <v>WILLIAM JOCHIMS RUTSATZ</v>
          </cell>
          <cell r="P3858" t="str">
            <v>51 98057 5157</v>
          </cell>
          <cell r="R3858" t="str">
            <v>ANIMAL</v>
          </cell>
          <cell r="S3858" t="str">
            <v>SIM</v>
          </cell>
          <cell r="V3858" t="str">
            <v>Campo do Sobrado, s/nº - Interior</v>
          </cell>
          <cell r="W3858" t="str">
            <v>96.685-000</v>
          </cell>
          <cell r="X3858" t="str">
            <v>CONVENCIONAL</v>
          </cell>
        </row>
        <row r="3859">
          <cell r="C3859" t="str">
            <v>20.255/19</v>
          </cell>
          <cell r="D3859" t="str">
            <v>FERREIRO SABORES</v>
          </cell>
          <cell r="E3859" t="str">
            <v>PASSO DO SOBRADO</v>
          </cell>
          <cell r="F3859" t="str">
            <v>SOLEDADE</v>
          </cell>
          <cell r="G3859">
            <v>43727</v>
          </cell>
          <cell r="H3859" t="str">
            <v>387.000.844.1</v>
          </cell>
          <cell r="I3859">
            <v>1</v>
          </cell>
          <cell r="J3859">
            <v>43742</v>
          </cell>
          <cell r="K3859">
            <v>45372</v>
          </cell>
          <cell r="L3859" t="str">
            <v>SCHIMIER, GOIABADA, FIGADA, MOLHOS, PEPINO AGRIDOCE</v>
          </cell>
          <cell r="M3859" t="str">
            <v>HORTICULTURA</v>
          </cell>
          <cell r="N3859" t="str">
            <v>DILA Mun nº 001/2024</v>
          </cell>
          <cell r="O3859" t="str">
            <v>ERICLES RAYMUNDO</v>
          </cell>
          <cell r="P3859" t="str">
            <v>51 99975 9338</v>
          </cell>
          <cell r="R3859" t="str">
            <v>VEGETAL</v>
          </cell>
          <cell r="S3859" t="str">
            <v>VIGILÂNCIA SANITÁRIA</v>
          </cell>
          <cell r="U3859" t="str">
            <v>contato@ferreirosabores.com.br</v>
          </cell>
          <cell r="V3859" t="str">
            <v>Malhada, s/nº - Interior</v>
          </cell>
          <cell r="W3859" t="str">
            <v>96.685-000</v>
          </cell>
          <cell r="X3859" t="str">
            <v>CONVENCIONAL</v>
          </cell>
        </row>
        <row r="3860">
          <cell r="C3860" t="str">
            <v>20.256/19</v>
          </cell>
          <cell r="D3860" t="str">
            <v>SKILLO NOZES</v>
          </cell>
          <cell r="E3860" t="str">
            <v>ARROIO DO TIGRE</v>
          </cell>
          <cell r="F3860" t="str">
            <v>SOLEDADE</v>
          </cell>
          <cell r="G3860">
            <v>43739</v>
          </cell>
          <cell r="H3860" t="str">
            <v>168.000.877.0</v>
          </cell>
          <cell r="I3860">
            <v>1</v>
          </cell>
          <cell r="J3860">
            <v>44057</v>
          </cell>
          <cell r="K3860">
            <v>44057</v>
          </cell>
          <cell r="L3860" t="str">
            <v>NOZ-PECÃ</v>
          </cell>
          <cell r="M3860" t="str">
            <v>NOZ-PECÃ</v>
          </cell>
          <cell r="N3860" t="str">
            <v>DNILA Municipal</v>
          </cell>
          <cell r="O3860" t="str">
            <v>ROGÉRIO BILHAN</v>
          </cell>
          <cell r="P3860" t="str">
            <v>51 99944 4646/ 9988 55426 / 9806 33194</v>
          </cell>
          <cell r="Q3860" t="str">
            <v>51 3747 1668</v>
          </cell>
          <cell r="R3860" t="str">
            <v>VEGETAL</v>
          </cell>
          <cell r="S3860" t="str">
            <v>VIGILÂNCIA SANITÁRIA</v>
          </cell>
          <cell r="U3860" t="str">
            <v>skyllonozes@ibest.com.br</v>
          </cell>
          <cell r="V3860" t="str">
            <v>Rua João Darchler, 1608 - Industrial</v>
          </cell>
          <cell r="W3860" t="str">
            <v>96.950-000</v>
          </cell>
          <cell r="X3860" t="str">
            <v>CONVENCIONAL</v>
          </cell>
        </row>
        <row r="3861">
          <cell r="C3861" t="str">
            <v>20.257/19</v>
          </cell>
          <cell r="D3861" t="str">
            <v>CONSERVAS FERREIRA</v>
          </cell>
          <cell r="E3861" t="str">
            <v>VERA CRUZ</v>
          </cell>
          <cell r="F3861" t="str">
            <v>SOLEDADE</v>
          </cell>
          <cell r="G3861">
            <v>43790</v>
          </cell>
          <cell r="H3861" t="str">
            <v>156.108.151.2</v>
          </cell>
          <cell r="I3861">
            <v>0</v>
          </cell>
          <cell r="K3861">
            <v>43790</v>
          </cell>
          <cell r="L3861" t="str">
            <v>CONSERVAS DIVERSAS</v>
          </cell>
          <cell r="M3861" t="str">
            <v>HORTICULTURA</v>
          </cell>
          <cell r="O3861" t="str">
            <v>EVANDRO MARTES FERREIRA</v>
          </cell>
          <cell r="P3861" t="str">
            <v>51 99510 7936</v>
          </cell>
          <cell r="R3861" t="str">
            <v>VEGETAL</v>
          </cell>
          <cell r="V3861" t="str">
            <v>Linha Dona Josefa, s/n° - Interior</v>
          </cell>
          <cell r="W3861" t="str">
            <v>96.880-000</v>
          </cell>
          <cell r="X3861" t="str">
            <v>CONVENCIONAL</v>
          </cell>
        </row>
        <row r="3862">
          <cell r="C3862" t="str">
            <v>20.258/19</v>
          </cell>
          <cell r="D3862" t="str">
            <v>EMBUTIDOS THIER</v>
          </cell>
          <cell r="E3862" t="str">
            <v>SINIMBU</v>
          </cell>
          <cell r="F3862" t="str">
            <v>SOLEDADE</v>
          </cell>
          <cell r="G3862">
            <v>43805</v>
          </cell>
          <cell r="H3862" t="str">
            <v>417.106.709.9</v>
          </cell>
          <cell r="I3862">
            <v>1</v>
          </cell>
          <cell r="J3862">
            <v>43934</v>
          </cell>
          <cell r="K3862">
            <v>43934</v>
          </cell>
          <cell r="L3862" t="str">
            <v>LINGUIÇA, SALSICHÃO, TORRESMO, BANHA, CARNE</v>
          </cell>
          <cell r="M3862" t="str">
            <v>SUINOCULTURA</v>
          </cell>
          <cell r="N3862" t="str">
            <v>ISENÇÃO MUN</v>
          </cell>
          <cell r="O3862" t="str">
            <v>JARDEL THIER</v>
          </cell>
          <cell r="P3862" t="str">
            <v>51 99824 2858</v>
          </cell>
          <cell r="Q3862" t="str">
            <v>51 3708 1053</v>
          </cell>
          <cell r="R3862" t="str">
            <v>ANIMAL</v>
          </cell>
          <cell r="S3862" t="str">
            <v>SIM</v>
          </cell>
          <cell r="T3862" t="str">
            <v>SUSAF-RS</v>
          </cell>
          <cell r="V3862" t="str">
            <v>Estrada Geral Linha São João, s/nº</v>
          </cell>
          <cell r="W3862" t="str">
            <v>96.890-000</v>
          </cell>
          <cell r="X3862" t="str">
            <v>CONVENCIONAL</v>
          </cell>
        </row>
        <row r="3863">
          <cell r="C3863" t="str">
            <v>20.259/20</v>
          </cell>
          <cell r="D3863" t="str">
            <v>OVOS COLONIAIS VÔ ARI</v>
          </cell>
          <cell r="E3863" t="str">
            <v>ARROIO DO TIGRE</v>
          </cell>
          <cell r="F3863" t="str">
            <v>SOLEDADE</v>
          </cell>
          <cell r="G3863">
            <v>43893</v>
          </cell>
          <cell r="H3863" t="str">
            <v>168.101.536.3</v>
          </cell>
          <cell r="I3863">
            <v>1</v>
          </cell>
          <cell r="J3863">
            <v>44046</v>
          </cell>
          <cell r="K3863">
            <v>43898</v>
          </cell>
          <cell r="L3863" t="str">
            <v>OVOS</v>
          </cell>
          <cell r="M3863" t="str">
            <v>AVICULTURA DE POSTURA</v>
          </cell>
          <cell r="N3863" t="str">
            <v>DNILA Municipal</v>
          </cell>
          <cell r="O3863" t="str">
            <v>ARI JAHN</v>
          </cell>
          <cell r="P3863" t="str">
            <v>51 99606 1072 / 99925 7670</v>
          </cell>
          <cell r="R3863" t="str">
            <v>ANIMAL</v>
          </cell>
          <cell r="S3863" t="str">
            <v>SIM</v>
          </cell>
          <cell r="V3863" t="str">
            <v>Linha Taquaral, s/nº - Interior</v>
          </cell>
          <cell r="W3863" t="str">
            <v>96.950-000</v>
          </cell>
          <cell r="X3863" t="str">
            <v>CONVENCIONAL</v>
          </cell>
        </row>
        <row r="3864">
          <cell r="C3864" t="str">
            <v>20.260/20</v>
          </cell>
          <cell r="D3864" t="str">
            <v>DOCES DA JUREMA</v>
          </cell>
          <cell r="E3864" t="str">
            <v>GENERAL CÂMARA</v>
          </cell>
          <cell r="F3864" t="str">
            <v>SOLEDADE</v>
          </cell>
          <cell r="G3864">
            <v>43936</v>
          </cell>
          <cell r="H3864" t="str">
            <v>052.102.912.0</v>
          </cell>
          <cell r="I3864">
            <v>0</v>
          </cell>
          <cell r="K3864">
            <v>43936</v>
          </cell>
          <cell r="L3864" t="str">
            <v>SCHIMIER E CONSERVAS</v>
          </cell>
          <cell r="M3864" t="str">
            <v>FRUTICULTURA</v>
          </cell>
          <cell r="O3864" t="str">
            <v>JUREMA SILVEIRA DE BORTOLI</v>
          </cell>
          <cell r="P3864" t="str">
            <v>51 99696 1239 / 99957 4194</v>
          </cell>
          <cell r="R3864" t="str">
            <v>VEGETAL</v>
          </cell>
          <cell r="U3864" t="str">
            <v>jubortoligc2@gmail.com</v>
          </cell>
          <cell r="V3864" t="str">
            <v>Estrada Volta do Barreto, 2087</v>
          </cell>
          <cell r="W3864" t="str">
            <v>95.820-000</v>
          </cell>
          <cell r="X3864" t="str">
            <v>CONVENCIONAL</v>
          </cell>
        </row>
        <row r="3865">
          <cell r="C3865" t="str">
            <v>20.261/20</v>
          </cell>
          <cell r="D3865" t="str">
            <v>DU'LU</v>
          </cell>
          <cell r="E3865" t="str">
            <v>VERA CRUZ</v>
          </cell>
          <cell r="F3865" t="str">
            <v>SOLEDADE</v>
          </cell>
          <cell r="G3865">
            <v>43980</v>
          </cell>
          <cell r="H3865" t="str">
            <v>156.106.731.5</v>
          </cell>
          <cell r="I3865">
            <v>1</v>
          </cell>
          <cell r="J3865">
            <v>44117</v>
          </cell>
          <cell r="K3865">
            <v>44117</v>
          </cell>
          <cell r="L3865" t="str">
            <v>CONSERVAS PEPINO, TOMATE E HORTALIÇAS</v>
          </cell>
          <cell r="M3865" t="str">
            <v>HORTICULTURA</v>
          </cell>
          <cell r="N3865" t="str">
            <v>DNILA Municipal 44/2020</v>
          </cell>
          <cell r="O3865" t="str">
            <v>JOÃO CARLOS RODRIGUES</v>
          </cell>
          <cell r="P3865" t="str">
            <v>51 99757 1819</v>
          </cell>
          <cell r="R3865" t="str">
            <v>VEGETAL</v>
          </cell>
          <cell r="S3865" t="str">
            <v>VIGILÂNCIA SANITÁRIA</v>
          </cell>
          <cell r="V3865" t="str">
            <v>Linha Dona Josefa, s/n° - Interior</v>
          </cell>
          <cell r="W3865" t="str">
            <v>96.880-000</v>
          </cell>
          <cell r="X3865" t="str">
            <v>CONVENCIONAL</v>
          </cell>
        </row>
        <row r="3866">
          <cell r="C3866" t="str">
            <v>20.262/20</v>
          </cell>
          <cell r="D3866" t="str">
            <v>GRANJA VALE DO SOL</v>
          </cell>
          <cell r="E3866" t="str">
            <v>VALE DO SOL</v>
          </cell>
          <cell r="F3866" t="str">
            <v>SOLEDADE</v>
          </cell>
          <cell r="G3866">
            <v>44112</v>
          </cell>
          <cell r="H3866" t="str">
            <v>423.104.704.8</v>
          </cell>
          <cell r="I3866">
            <v>0</v>
          </cell>
          <cell r="K3866">
            <v>44053</v>
          </cell>
          <cell r="L3866" t="str">
            <v xml:space="preserve">OVOS </v>
          </cell>
          <cell r="M3866" t="str">
            <v>AVICULTURA DE POSTURA</v>
          </cell>
          <cell r="O3866" t="str">
            <v>ROSIMERI DE OLIVEIRA QUOOS</v>
          </cell>
          <cell r="P3866" t="str">
            <v>51 98046 5268</v>
          </cell>
          <cell r="R3866" t="str">
            <v>ANIMAL</v>
          </cell>
          <cell r="U3866" t="str">
            <v>rosimerioliveiraquoos30@gmail.com</v>
          </cell>
          <cell r="V3866" t="str">
            <v>Linha Faxinal de Dentro</v>
          </cell>
          <cell r="W3866" t="str">
            <v>96.878-000</v>
          </cell>
          <cell r="X3866" t="str">
            <v>CONVENCIONAL</v>
          </cell>
        </row>
        <row r="3867">
          <cell r="C3867" t="str">
            <v>20.263/20</v>
          </cell>
          <cell r="D3867" t="str">
            <v>AIPIM DESCASCADO FH</v>
          </cell>
          <cell r="E3867" t="str">
            <v>VENÂNCIO AIRES</v>
          </cell>
          <cell r="F3867" t="str">
            <v>SOLEDADE</v>
          </cell>
          <cell r="G3867">
            <v>44118</v>
          </cell>
          <cell r="H3867" t="str">
            <v>155.117.109.8</v>
          </cell>
          <cell r="I3867">
            <v>0</v>
          </cell>
          <cell r="K3867">
            <v>44118</v>
          </cell>
          <cell r="L3867" t="str">
            <v>MANDIOCA DESCASCADA</v>
          </cell>
          <cell r="M3867" t="str">
            <v>MANDIOCA</v>
          </cell>
          <cell r="O3867" t="str">
            <v>VANESSA RAQUEL HENZ</v>
          </cell>
          <cell r="P3867" t="str">
            <v>51 98141 0074 / 98283 4252 / 98280 4284</v>
          </cell>
          <cell r="R3867" t="str">
            <v>VEGETAL</v>
          </cell>
          <cell r="U3867" t="str">
            <v>vanessa.raquel.henz1605@gmail.com</v>
          </cell>
          <cell r="V3867" t="str">
            <v xml:space="preserve">Linha Travessa, s/n° - Vila Palanque </v>
          </cell>
          <cell r="W3867" t="str">
            <v xml:space="preserve">95.800-000 </v>
          </cell>
          <cell r="X3867" t="str">
            <v>CONVENCIONAL</v>
          </cell>
        </row>
        <row r="3868">
          <cell r="C3868" t="str">
            <v>20.264/21</v>
          </cell>
          <cell r="D3868" t="str">
            <v>COOPERATIVA DOS PRODUTORES DE VENÂNCIO AIRES - COOPROVA</v>
          </cell>
          <cell r="E3868" t="str">
            <v>VENÂNCIO AIRES</v>
          </cell>
          <cell r="F3868" t="str">
            <v>SOLEDADE</v>
          </cell>
          <cell r="G3868">
            <v>44244</v>
          </cell>
          <cell r="H3868" t="str">
            <v>155.009.118.0</v>
          </cell>
          <cell r="I3868">
            <v>0</v>
          </cell>
          <cell r="K3868">
            <v>44244</v>
          </cell>
          <cell r="L3868" t="str">
            <v>FEIJÃO EMBALADO, HORTALIÇAS E FRUTICULTURA</v>
          </cell>
          <cell r="M3868" t="str">
            <v>FRUTICULTURA E HORTICULTURA</v>
          </cell>
          <cell r="O3868" t="str">
            <v>MARNEI RUBENS BECKER</v>
          </cell>
          <cell r="P3868" t="str">
            <v>51 99520 7788 / 98443 6903 / 99229 2244</v>
          </cell>
          <cell r="R3868" t="str">
            <v>VEGETAL</v>
          </cell>
          <cell r="U3868" t="str">
            <v>cooprova@yahoo.com.br</v>
          </cell>
          <cell r="V3868" t="str">
            <v>Acesso Imperatriz Leopoldina, 3.901 - Sede - Bairro Acesso Leopoldina</v>
          </cell>
          <cell r="W3868" t="str">
            <v>95.800-000</v>
          </cell>
          <cell r="X3868" t="str">
            <v>CONVENCIONAL</v>
          </cell>
        </row>
        <row r="3869">
          <cell r="C3869" t="str">
            <v>20.265/21</v>
          </cell>
          <cell r="D3869" t="str">
            <v>DOCES DA IARA WINK</v>
          </cell>
          <cell r="E3869" t="str">
            <v>VERA CRUZ</v>
          </cell>
          <cell r="F3869" t="str">
            <v>SOLEDADE</v>
          </cell>
          <cell r="G3869">
            <v>44253</v>
          </cell>
          <cell r="H3869" t="str">
            <v>156.100.241.8</v>
          </cell>
          <cell r="I3869">
            <v>0</v>
          </cell>
          <cell r="K3869">
            <v>44253</v>
          </cell>
          <cell r="L3869" t="str">
            <v xml:space="preserve">PANIFICADOS - CUCAS, PÃES </v>
          </cell>
          <cell r="M3869" t="str">
            <v>TRIGO</v>
          </cell>
          <cell r="O3869" t="str">
            <v>IARA EMILIA WINK</v>
          </cell>
          <cell r="Q3869" t="str">
            <v>51 3798 6020</v>
          </cell>
          <cell r="R3869" t="str">
            <v>VEGETAL</v>
          </cell>
          <cell r="V3869" t="str">
            <v>Vila Progresso, s/nº - Interior</v>
          </cell>
          <cell r="W3869" t="str">
            <v>96.880-000</v>
          </cell>
          <cell r="X3869" t="str">
            <v>CONVENCIONAL</v>
          </cell>
        </row>
        <row r="3870">
          <cell r="C3870" t="str">
            <v>20.266/21</v>
          </cell>
          <cell r="D3870" t="str">
            <v>CONTAINER´S AGROINDÚSTRIA</v>
          </cell>
          <cell r="E3870" t="str">
            <v>VENÂNCIO AIRES</v>
          </cell>
          <cell r="F3870" t="str">
            <v>SOLEDADE</v>
          </cell>
          <cell r="G3870">
            <v>44330</v>
          </cell>
          <cell r="H3870" t="str">
            <v>155.106.615.4</v>
          </cell>
          <cell r="I3870">
            <v>1</v>
          </cell>
          <cell r="J3870">
            <v>44825</v>
          </cell>
          <cell r="K3870">
            <v>44825</v>
          </cell>
          <cell r="L3870" t="str">
            <v>NOZES (DESCASCADAS E CARAPINHAS) E FRUTAS CRISTALIZADAS</v>
          </cell>
          <cell r="M3870" t="str">
            <v>NOZES E FRUTICULTURA</v>
          </cell>
          <cell r="N3870" t="str">
            <v>Declaração de Isenção nº 013/2022 - SL/SEMMA</v>
          </cell>
          <cell r="O3870" t="str">
            <v>CÂNDIDO SARAIVA GONÇALVES</v>
          </cell>
          <cell r="P3870" t="str">
            <v>51 99805 9959</v>
          </cell>
          <cell r="R3870" t="str">
            <v>VEGETAL</v>
          </cell>
          <cell r="S3870" t="str">
            <v>VIGILÂNCIA SANITÁRIA</v>
          </cell>
          <cell r="U3870" t="str">
            <v>adelaidesilvanagonçalves@gmail.com</v>
          </cell>
          <cell r="V3870" t="str">
            <v>Linha Picada Nova, s/nº - Vila Estância Nova</v>
          </cell>
          <cell r="W3870" t="str">
            <v>95.800-000</v>
          </cell>
          <cell r="X3870" t="str">
            <v>CONVENCIONAL</v>
          </cell>
        </row>
        <row r="3871">
          <cell r="C3871" t="str">
            <v>20.267/21</v>
          </cell>
          <cell r="D3871" t="str">
            <v>CUCAS GRESSLER</v>
          </cell>
          <cell r="E3871" t="str">
            <v>SANTA CRUZ DO SUL</v>
          </cell>
          <cell r="F3871" t="str">
            <v>SOLEDADE</v>
          </cell>
          <cell r="G3871">
            <v>44427</v>
          </cell>
          <cell r="H3871" t="str">
            <v>108.120.264.2</v>
          </cell>
          <cell r="I3871">
            <v>1</v>
          </cell>
          <cell r="J3871">
            <v>45369</v>
          </cell>
          <cell r="K3871">
            <v>45369</v>
          </cell>
          <cell r="L3871" t="str">
            <v>PANIFICADOS - CUCAS, PÃO E BOLACHA</v>
          </cell>
          <cell r="M3871" t="str">
            <v>TRIGO</v>
          </cell>
          <cell r="N3871" t="str">
            <v>DNILA EMATER</v>
          </cell>
          <cell r="O3871" t="str">
            <v>CLARINE LENZ</v>
          </cell>
          <cell r="Q3871" t="str">
            <v>51 3704 5035</v>
          </cell>
          <cell r="R3871" t="str">
            <v>VEGETAL</v>
          </cell>
          <cell r="S3871" t="str">
            <v>DISPENSA</v>
          </cell>
          <cell r="V3871" t="str">
            <v>Linha Riopardinho, s/n° - Riopardinho</v>
          </cell>
          <cell r="W3871" t="str">
            <v>96.800-000</v>
          </cell>
          <cell r="X3871" t="str">
            <v>CONVENCIONAL</v>
          </cell>
        </row>
        <row r="3872">
          <cell r="C3872" t="str">
            <v>20.268/22</v>
          </cell>
          <cell r="D3872" t="str">
            <v>AIPIM DESCASCADO POSSELT</v>
          </cell>
          <cell r="E3872" t="str">
            <v>VENÂNCIO AIRES</v>
          </cell>
          <cell r="F3872" t="str">
            <v>SOLEDADE</v>
          </cell>
          <cell r="G3872">
            <v>44635</v>
          </cell>
          <cell r="H3872" t="str">
            <v>155.115.217.4</v>
          </cell>
          <cell r="I3872">
            <v>0</v>
          </cell>
          <cell r="K3872">
            <v>44635</v>
          </cell>
          <cell r="L3872" t="str">
            <v>MANDIOCA E MORANGA DESCASCADAS, MILHO VERDE</v>
          </cell>
          <cell r="M3872" t="str">
            <v>MANDIOCA, MORANGA, MILHO VERDE</v>
          </cell>
          <cell r="O3872" t="str">
            <v>REJANE POHL</v>
          </cell>
          <cell r="P3872" t="str">
            <v>51 99547 0801 / 99699 4560</v>
          </cell>
          <cell r="R3872" t="str">
            <v>VEGETAL</v>
          </cell>
          <cell r="V3872" t="str">
            <v xml:space="preserve">Linha Travessa, s/n° - Vila Palanque </v>
          </cell>
          <cell r="W3872" t="str">
            <v>95.800-000</v>
          </cell>
          <cell r="X3872" t="str">
            <v>CONVENCIONAL</v>
          </cell>
        </row>
        <row r="3873">
          <cell r="C3873" t="str">
            <v>20.269/22</v>
          </cell>
          <cell r="D3873" t="str">
            <v>SCHMIDT</v>
          </cell>
          <cell r="E3873" t="str">
            <v>PASSO DO SOBRADO</v>
          </cell>
          <cell r="F3873" t="str">
            <v>SOLEDADE</v>
          </cell>
          <cell r="G3873">
            <v>44636</v>
          </cell>
          <cell r="H3873" t="str">
            <v>387.103.871.9</v>
          </cell>
          <cell r="I3873">
            <v>0</v>
          </cell>
          <cell r="K3873">
            <v>44636</v>
          </cell>
          <cell r="L3873" t="str">
            <v>MELADO E AÇÚCAR MASCAVO</v>
          </cell>
          <cell r="M3873" t="str">
            <v>CANA-DE-AÇÚCAR</v>
          </cell>
          <cell r="O3873" t="str">
            <v>DILCEU SCHMIDT</v>
          </cell>
          <cell r="P3873" t="str">
            <v>51 99546 3688</v>
          </cell>
          <cell r="R3873" t="str">
            <v>VEGETAL</v>
          </cell>
          <cell r="V3873" t="str">
            <v>Rincão dos Haas, s/nº - Interior</v>
          </cell>
          <cell r="W3873" t="str">
            <v>96.685-000</v>
          </cell>
          <cell r="X3873" t="str">
            <v>CONVENCIONAL</v>
          </cell>
        </row>
        <row r="3874">
          <cell r="C3874" t="str">
            <v>20.270/22</v>
          </cell>
          <cell r="D3874" t="str">
            <v>RAPADURA CASEIRA ANDRÉAS</v>
          </cell>
          <cell r="E3874" t="str">
            <v>VERA CRUZ</v>
          </cell>
          <cell r="F3874" t="str">
            <v>SOLEDADE</v>
          </cell>
          <cell r="G3874">
            <v>44638</v>
          </cell>
          <cell r="H3874" t="str">
            <v>156.101.301.0</v>
          </cell>
          <cell r="I3874">
            <v>1</v>
          </cell>
          <cell r="J3874">
            <v>44845</v>
          </cell>
          <cell r="K3874">
            <v>44845</v>
          </cell>
          <cell r="L3874" t="str">
            <v>RAPADURAS E MELADO</v>
          </cell>
          <cell r="M3874" t="str">
            <v>CANA-DE-AÇÚCAR</v>
          </cell>
          <cell r="N3874" t="str">
            <v>DILA 60/2022</v>
          </cell>
          <cell r="O3874" t="str">
            <v>CORNÉLIO WAGNER</v>
          </cell>
          <cell r="P3874" t="str">
            <v>51 99681 2425</v>
          </cell>
          <cell r="R3874" t="str">
            <v>VEGETAL</v>
          </cell>
          <cell r="S3874" t="str">
            <v>VIGILÂNCIA SANITÁRIA</v>
          </cell>
          <cell r="V3874" t="str">
            <v>Linha Dona Josefa, s/nº - Interior</v>
          </cell>
          <cell r="W3874" t="str">
            <v>96.880-000</v>
          </cell>
          <cell r="X3874" t="str">
            <v>CONVENCIONAL</v>
          </cell>
        </row>
        <row r="3875">
          <cell r="C3875" t="str">
            <v>20.271/22</v>
          </cell>
          <cell r="D3875" t="str">
            <v>D' CANTO</v>
          </cell>
          <cell r="E3875" t="str">
            <v>VALE VERDE</v>
          </cell>
          <cell r="F3875" t="str">
            <v>SOLEDADE</v>
          </cell>
          <cell r="G3875">
            <v>44796</v>
          </cell>
          <cell r="H3875" t="str">
            <v>465.101.597.1</v>
          </cell>
          <cell r="I3875">
            <v>0</v>
          </cell>
          <cell r="K3875">
            <v>44796</v>
          </cell>
          <cell r="L3875" t="str">
            <v>BANANA EMBALADA</v>
          </cell>
          <cell r="M3875" t="str">
            <v>FRUTICULTURA</v>
          </cell>
          <cell r="O3875" t="str">
            <v>KATIÉLI DA SILVA OLIVEIRA DA LUZ</v>
          </cell>
          <cell r="P3875" t="str">
            <v>51 99902 9921</v>
          </cell>
          <cell r="R3875" t="str">
            <v>VEGETAL</v>
          </cell>
          <cell r="U3875" t="str">
            <v>katielioliveira232@gmail.com</v>
          </cell>
          <cell r="V3875" t="str">
            <v>Estrada Monte Alegre, S/N - Interior</v>
          </cell>
          <cell r="W3875" t="str">
            <v>95.833-000</v>
          </cell>
          <cell r="X3875" t="str">
            <v>CONVENCIONAL</v>
          </cell>
        </row>
        <row r="3876">
          <cell r="C3876" t="str">
            <v>20.272/22</v>
          </cell>
          <cell r="D3876" t="str">
            <v>DE BENEFICIAMENTO DE PESCADO WAIDE - AGROPEIXE</v>
          </cell>
          <cell r="E3876" t="str">
            <v>ARROIO DO TIGRE</v>
          </cell>
          <cell r="F3876" t="str">
            <v>SOLEDADE</v>
          </cell>
          <cell r="G3876">
            <v>44784</v>
          </cell>
          <cell r="H3876" t="str">
            <v>168.108.557.4</v>
          </cell>
          <cell r="I3876">
            <v>1</v>
          </cell>
          <cell r="J3876">
            <v>45786</v>
          </cell>
          <cell r="K3876">
            <v>45786</v>
          </cell>
          <cell r="L3876" t="str">
            <v>FILÉ DE PEIXE, PEIXE INTEIRO EVISCERADO, MANTA DE PEIXE, POSTA DE PEIXE</v>
          </cell>
          <cell r="M3876" t="str">
            <v>PESCADOS OU PISCICULTURA</v>
          </cell>
          <cell r="N3876" t="str">
            <v>LO nº 005/2024 DEMMA-AT</v>
          </cell>
          <cell r="O3876" t="str">
            <v>MARCOS ROBERTO WAIDE</v>
          </cell>
          <cell r="P3876" t="str">
            <v>51 99577 4109 / 99629 6996</v>
          </cell>
          <cell r="R3876" t="str">
            <v>ANIMAL</v>
          </cell>
          <cell r="S3876" t="str">
            <v>SIM</v>
          </cell>
          <cell r="U3876" t="str">
            <v>waidemarcos4@gmail.com</v>
          </cell>
          <cell r="V3876" t="str">
            <v>Linha Paleta, S/N - Interior</v>
          </cell>
          <cell r="W3876" t="str">
            <v>96.950-000</v>
          </cell>
          <cell r="X3876" t="str">
            <v>CONVENCIONAL</v>
          </cell>
        </row>
        <row r="3877">
          <cell r="C3877" t="str">
            <v>20.273/22</v>
          </cell>
          <cell r="D3877" t="str">
            <v>CONSERVAS BRINGMANN</v>
          </cell>
          <cell r="E3877" t="str">
            <v>CANDELÁRIA</v>
          </cell>
          <cell r="F3877" t="str">
            <v>SOLEDADE</v>
          </cell>
          <cell r="G3877">
            <v>44886</v>
          </cell>
          <cell r="H3877" t="str">
            <v>021.117.721.0</v>
          </cell>
          <cell r="I3877">
            <v>1</v>
          </cell>
          <cell r="J3877">
            <v>44886</v>
          </cell>
          <cell r="K3877">
            <v>44886</v>
          </cell>
          <cell r="L3877" t="str">
            <v>GELEIA DE MORANGO, PEPINO EM CONSERVA, PÊSSEGO EM CALDA, FIGO EM CALDA</v>
          </cell>
          <cell r="M3877" t="str">
            <v>HORTICULTURA</v>
          </cell>
          <cell r="N3877" t="str">
            <v>DISLIC MUN 025/2022</v>
          </cell>
          <cell r="O3877" t="str">
            <v>FERNANDO AFONSO BRINGMANN</v>
          </cell>
          <cell r="P3877" t="str">
            <v>51 99741 8471 / 99893 2203</v>
          </cell>
          <cell r="R3877" t="str">
            <v>VEGETAL</v>
          </cell>
          <cell r="S3877" t="str">
            <v>VIGILÂNCIA SANITÁRIA</v>
          </cell>
          <cell r="U3877" t="str">
            <v>vlbringmann@yahoo.com.br</v>
          </cell>
          <cell r="V3877" t="str">
            <v>Linha do Rio, S/N - Interior</v>
          </cell>
          <cell r="W3877" t="str">
            <v>96.930-000</v>
          </cell>
          <cell r="X3877" t="str">
            <v>CONVENCIONAL</v>
          </cell>
        </row>
        <row r="3878">
          <cell r="C3878" t="str">
            <v>20.274/22</v>
          </cell>
          <cell r="D3878" t="str">
            <v>HORTA E SABOR</v>
          </cell>
          <cell r="E3878" t="str">
            <v>MATO LEITÃO</v>
          </cell>
          <cell r="F3878" t="str">
            <v>SOLEDADE</v>
          </cell>
          <cell r="G3878">
            <v>44896</v>
          </cell>
          <cell r="H3878" t="str">
            <v>372.100.298.0</v>
          </cell>
          <cell r="I3878">
            <v>1</v>
          </cell>
          <cell r="J3878">
            <v>45075</v>
          </cell>
          <cell r="K3878">
            <v>45075</v>
          </cell>
          <cell r="L3878" t="str">
            <v>AIPIM DESCASCADO CONGELADO, CHIPS DE AIPIM, BOLINHO DE AIPIM</v>
          </cell>
          <cell r="M3878" t="str">
            <v>MANDIOCA</v>
          </cell>
          <cell r="N3878" t="str">
            <v>ILAM Mun 001/2023</v>
          </cell>
          <cell r="O3878" t="str">
            <v>EUCLIDES INÁCIO WILDNER</v>
          </cell>
          <cell r="P3878" t="str">
            <v>51 99506 5146 / 98047 6214</v>
          </cell>
          <cell r="R3878" t="str">
            <v>VEGETAL</v>
          </cell>
          <cell r="S3878" t="str">
            <v>VIGILÂNCIA SANITÁRIA</v>
          </cell>
          <cell r="U3878" t="str">
            <v>ivan_wildener@hotmail.com</v>
          </cell>
          <cell r="V3878" t="str">
            <v>Rua Conego Pedro Henrique Vier, 1901 - Centro</v>
          </cell>
          <cell r="W3878" t="str">
            <v>95.835-000</v>
          </cell>
          <cell r="X3878" t="str">
            <v>CONVENCIONAL</v>
          </cell>
        </row>
        <row r="3879">
          <cell r="C3879" t="str">
            <v>20.275/23</v>
          </cell>
          <cell r="D3879" t="str">
            <v>FINGER</v>
          </cell>
          <cell r="E3879" t="str">
            <v>VERA CRUZ</v>
          </cell>
          <cell r="F3879" t="str">
            <v>SOLEDADE</v>
          </cell>
          <cell r="G3879">
            <v>44985</v>
          </cell>
          <cell r="H3879" t="str">
            <v>156.102.131.5</v>
          </cell>
          <cell r="I3879">
            <v>1</v>
          </cell>
          <cell r="J3879">
            <v>45098</v>
          </cell>
          <cell r="K3879">
            <v>45568</v>
          </cell>
          <cell r="L3879" t="str">
            <v>PANIFICADOS - PÃES, BOLACHAS, CUCA ARTESANAL, PÃO DE QUEIJO</v>
          </cell>
          <cell r="M3879" t="str">
            <v>TRIGO, MILHO E MANDIOCA</v>
          </cell>
          <cell r="N3879" t="str">
            <v>DNILA nº 35/2023 DEMA</v>
          </cell>
          <cell r="O3879" t="str">
            <v>LIRA DIVA FINGER</v>
          </cell>
          <cell r="P3879" t="str">
            <v>51 99935 9415</v>
          </cell>
          <cell r="R3879" t="str">
            <v>VEGETAL</v>
          </cell>
          <cell r="S3879" t="str">
            <v>VIGILÂNCIA SANITÁRIA</v>
          </cell>
          <cell r="V3879" t="str">
            <v>Vila Progresso, S/N - Interior</v>
          </cell>
          <cell r="W3879" t="str">
            <v>96.880-000</v>
          </cell>
          <cell r="X3879" t="str">
            <v>CONVENCIONAL</v>
          </cell>
        </row>
        <row r="3880">
          <cell r="C3880" t="str">
            <v>20.276/23</v>
          </cell>
          <cell r="D3880" t="str">
            <v>ELIANA FINGER</v>
          </cell>
          <cell r="E3880" t="str">
            <v>VERA CRUZ</v>
          </cell>
          <cell r="F3880" t="str">
            <v>SOLEDADE</v>
          </cell>
          <cell r="G3880">
            <v>45097</v>
          </cell>
          <cell r="H3880" t="str">
            <v>156.105.782.4</v>
          </cell>
          <cell r="I3880">
            <v>1</v>
          </cell>
          <cell r="J3880">
            <v>45397</v>
          </cell>
          <cell r="K3880">
            <v>45526</v>
          </cell>
          <cell r="L3880" t="str">
            <v>PANIFICADOS - PÃES, BOLACHAS, CUCA ARTESANAL, PÃO DE QUEIJO</v>
          </cell>
          <cell r="M3880" t="str">
            <v>TRIGO E MILHO</v>
          </cell>
          <cell r="N3880" t="str">
            <v>DNILA nº 26/2024 DEMA</v>
          </cell>
          <cell r="O3880" t="str">
            <v>ELIANA DA COSTA FINGER</v>
          </cell>
          <cell r="P3880" t="str">
            <v>51 99691 9470</v>
          </cell>
          <cell r="R3880" t="str">
            <v>VEGETAL</v>
          </cell>
          <cell r="S3880" t="str">
            <v>VIGILÂNCIA SANITÁRIA</v>
          </cell>
          <cell r="U3880" t="str">
            <v>elianafinger256@gmail.com</v>
          </cell>
          <cell r="V3880" t="str">
            <v>Vila Progresso, S/N - Interior</v>
          </cell>
          <cell r="W3880" t="str">
            <v>96.880-000</v>
          </cell>
          <cell r="X3880" t="str">
            <v>CONVENCIONAL</v>
          </cell>
        </row>
        <row r="3881">
          <cell r="C3881" t="str">
            <v>20.277/23</v>
          </cell>
          <cell r="D3881" t="str">
            <v>KIST</v>
          </cell>
          <cell r="E3881" t="str">
            <v>SANTA CRUZ DO SUL</v>
          </cell>
          <cell r="F3881" t="str">
            <v>SOLEDADE</v>
          </cell>
          <cell r="G3881">
            <v>45113</v>
          </cell>
          <cell r="H3881" t="str">
            <v>108.119.014.8</v>
          </cell>
          <cell r="I3881">
            <v>1</v>
          </cell>
          <cell r="J3881">
            <v>45191</v>
          </cell>
          <cell r="K3881">
            <v>45191</v>
          </cell>
          <cell r="L3881" t="str">
            <v>PANIFICADOS - PÃO, CUCA, BOLACHA; CONSERVAS DE VEGETAIS</v>
          </cell>
          <cell r="M3881" t="str">
            <v>TRIGO, PEPINO, MINI-MILHO, BETERRABA, RABANETE, CEBOLA</v>
          </cell>
          <cell r="N3881" t="str">
            <v>DNILA EMATER</v>
          </cell>
          <cell r="O3881" t="str">
            <v>ROMEU EMÍLIO KIST</v>
          </cell>
          <cell r="P3881" t="str">
            <v>51 98045 6293</v>
          </cell>
          <cell r="R3881" t="str">
            <v>VEGETAL</v>
          </cell>
          <cell r="S3881" t="str">
            <v>DISPENSA</v>
          </cell>
          <cell r="U3881" t="str">
            <v>romeuromeu252@gmail.com</v>
          </cell>
          <cell r="V3881" t="str">
            <v>Linha Felipe Nery, S/N - Interior</v>
          </cell>
          <cell r="W3881" t="str">
            <v>96.800-000</v>
          </cell>
          <cell r="X3881" t="str">
            <v>CONVENCIONAL</v>
          </cell>
        </row>
        <row r="3882">
          <cell r="C3882" t="str">
            <v>20.278/23</v>
          </cell>
          <cell r="D3882" t="str">
            <v>CUCAS DA VITÓRIA</v>
          </cell>
          <cell r="E3882" t="str">
            <v>SANTA CRUZ DO SUL</v>
          </cell>
          <cell r="F3882" t="str">
            <v>SOLEDADE</v>
          </cell>
          <cell r="G3882">
            <v>45224</v>
          </cell>
          <cell r="H3882" t="str">
            <v>108.119.725.8</v>
          </cell>
          <cell r="I3882">
            <v>1</v>
          </cell>
          <cell r="J3882">
            <v>45799</v>
          </cell>
          <cell r="K3882" t="str">
            <v>22/05/2025</v>
          </cell>
          <cell r="L3882" t="str">
            <v>PANIFICADOS</v>
          </cell>
          <cell r="M3882" t="str">
            <v>TRIGO</v>
          </cell>
          <cell r="N3882" t="str">
            <v>Declaração de Enquadramento Ambiental (09/05/2025)</v>
          </cell>
          <cell r="O3882" t="str">
            <v>CARLOS EDUARDO WAECHTER</v>
          </cell>
          <cell r="P3882" t="str">
            <v>51 99893 1083</v>
          </cell>
          <cell r="R3882" t="str">
            <v>VEGETAL</v>
          </cell>
          <cell r="S3882" t="str">
            <v>DISPENSA</v>
          </cell>
          <cell r="U3882" t="str">
            <v>carlosewaechter@gmail.com</v>
          </cell>
          <cell r="V3882" t="str">
            <v>RSC 287, Km 91 - Linha Pinheral, s/nº - Interior</v>
          </cell>
          <cell r="W3882" t="str">
            <v>96.800-000</v>
          </cell>
          <cell r="X3882" t="str">
            <v>CONVENCIONAL</v>
          </cell>
        </row>
        <row r="3883">
          <cell r="C3883" t="str">
            <v>20.279/23</v>
          </cell>
          <cell r="D3883" t="str">
            <v>FINO SABOR</v>
          </cell>
          <cell r="E3883" t="str">
            <v>HERVEIRAS</v>
          </cell>
          <cell r="F3883" t="str">
            <v>SOLEDADE</v>
          </cell>
          <cell r="G3883">
            <v>45239</v>
          </cell>
          <cell r="H3883" t="str">
            <v>446.101.191.6</v>
          </cell>
          <cell r="I3883">
            <v>1</v>
          </cell>
          <cell r="J3883">
            <v>45580</v>
          </cell>
          <cell r="K3883">
            <v>45580</v>
          </cell>
          <cell r="L3883" t="str">
            <v>PANIFICADOS E GELEIAS</v>
          </cell>
          <cell r="M3883" t="str">
            <v>TRIGO E HORTICULTURA</v>
          </cell>
          <cell r="N3883" t="str">
            <v>DNILA EMATER</v>
          </cell>
          <cell r="O3883" t="str">
            <v>JUSELAINI ROSELI REGERT</v>
          </cell>
          <cell r="P3883" t="str">
            <v>51 98516 2932</v>
          </cell>
          <cell r="R3883" t="str">
            <v>VEGETAL</v>
          </cell>
          <cell r="S3883" t="str">
            <v>VIGILÂNCIA SANITÁRIA</v>
          </cell>
          <cell r="U3883" t="str">
            <v>juselainiregert@gmail.com</v>
          </cell>
          <cell r="V3883" t="str">
            <v>Linha Caçador, S/N - Interior</v>
          </cell>
          <cell r="W3883" t="str">
            <v>96.888-000</v>
          </cell>
          <cell r="X3883" t="str">
            <v>CONVENCIONAL</v>
          </cell>
        </row>
        <row r="3884">
          <cell r="C3884" t="str">
            <v>20.280/23</v>
          </cell>
          <cell r="D3884" t="str">
            <v>RD MEL</v>
          </cell>
          <cell r="E3884" t="str">
            <v>MATO LEITÃO</v>
          </cell>
          <cell r="F3884" t="str">
            <v>SOLEDADE</v>
          </cell>
          <cell r="G3884">
            <v>45240</v>
          </cell>
          <cell r="H3884" t="str">
            <v>372.101.531.4</v>
          </cell>
          <cell r="I3884">
            <v>1</v>
          </cell>
          <cell r="J3884">
            <v>45240</v>
          </cell>
          <cell r="K3884">
            <v>45240</v>
          </cell>
          <cell r="L3884" t="str">
            <v xml:space="preserve">MEL </v>
          </cell>
          <cell r="M3884" t="str">
            <v>APICULTURA</v>
          </cell>
          <cell r="N3884" t="str">
            <v>DILA Mun nº 003/2023</v>
          </cell>
          <cell r="O3884" t="str">
            <v>ROBERTO LUIZ SCHWENGBER</v>
          </cell>
          <cell r="P3884" t="str">
            <v>51 99704 4738</v>
          </cell>
          <cell r="R3884" t="str">
            <v>ANIMAL</v>
          </cell>
          <cell r="S3884" t="str">
            <v>SIM</v>
          </cell>
          <cell r="V3884" t="str">
            <v>Acesso 20 de Novo Amanhecer, nº 6170 - Acesso 20 de Março</v>
          </cell>
          <cell r="W3884" t="str">
            <v>95.835-000</v>
          </cell>
          <cell r="X3884" t="str">
            <v>CONVENCIONAL</v>
          </cell>
        </row>
        <row r="3885">
          <cell r="C3885" t="str">
            <v>20.281/24</v>
          </cell>
          <cell r="D3885" t="str">
            <v>GRANJA DE BORTOLLI</v>
          </cell>
          <cell r="E3885" t="str">
            <v>GENERAL CÂMARA</v>
          </cell>
          <cell r="F3885" t="str">
            <v>SOLEDADE</v>
          </cell>
          <cell r="G3885">
            <v>45310</v>
          </cell>
          <cell r="H3885" t="str">
            <v>052.103.705.0</v>
          </cell>
          <cell r="I3885">
            <v>1</v>
          </cell>
          <cell r="J3885">
            <v>45358</v>
          </cell>
          <cell r="K3885">
            <v>45358</v>
          </cell>
          <cell r="L3885" t="str">
            <v>FILÉ DE TILÁPIA</v>
          </cell>
          <cell r="M3885" t="str">
            <v>PESCADOS OU PISCICULTURA</v>
          </cell>
          <cell r="N3885" t="str">
            <v>LO nº 01/2024</v>
          </cell>
          <cell r="O3885" t="str">
            <v>VERA INÊS MORAIS DE BORTOLLI</v>
          </cell>
          <cell r="P3885" t="str">
            <v>51 99997 3856 / 99913 1790</v>
          </cell>
          <cell r="R3885" t="str">
            <v>ANIMAL</v>
          </cell>
          <cell r="S3885" t="str">
            <v>SIM</v>
          </cell>
          <cell r="U3885" t="str">
            <v>maurom@unidao.com</v>
          </cell>
          <cell r="V3885" t="str">
            <v xml:space="preserve">RS 130 Km 10 - S/N - Potreiro </v>
          </cell>
          <cell r="W3885" t="str">
            <v>95.820-000</v>
          </cell>
          <cell r="X3885" t="str">
            <v>CONVENCIONAL</v>
          </cell>
        </row>
        <row r="3886">
          <cell r="C3886" t="str">
            <v>20.282/24</v>
          </cell>
          <cell r="D3886" t="str">
            <v>LAWISCH HORBACH</v>
          </cell>
          <cell r="E3886" t="str">
            <v>SANTA CRUZ DO SUL</v>
          </cell>
          <cell r="F3886" t="str">
            <v>SOLEDADE</v>
          </cell>
          <cell r="G3886">
            <v>45348</v>
          </cell>
          <cell r="H3886" t="str">
            <v>108.119.860.2</v>
          </cell>
          <cell r="I3886">
            <v>1</v>
          </cell>
          <cell r="J3886">
            <v>45478</v>
          </cell>
          <cell r="K3886">
            <v>45478</v>
          </cell>
          <cell r="L3886" t="str">
            <v>PANIFICADOS</v>
          </cell>
          <cell r="M3886" t="str">
            <v>TRIGO</v>
          </cell>
          <cell r="N3886" t="str">
            <v>Declaração de Enquadramento Ambiental (29/01/2024)</v>
          </cell>
          <cell r="O3886" t="str">
            <v>JAQUELINE LAWISCH</v>
          </cell>
          <cell r="P3886" t="str">
            <v>51 99954 7108</v>
          </cell>
          <cell r="R3886" t="str">
            <v>VEGETAL</v>
          </cell>
          <cell r="S3886" t="str">
            <v>DISPENSA</v>
          </cell>
          <cell r="V3886" t="str">
            <v xml:space="preserve">Linha Boa Vista, S/N - Interior </v>
          </cell>
          <cell r="W3886" t="str">
            <v>96.800-000</v>
          </cell>
          <cell r="X3886" t="str">
            <v>CONVENCIONAL</v>
          </cell>
        </row>
        <row r="3887">
          <cell r="C3887" t="str">
            <v>20.283/24</v>
          </cell>
          <cell r="D3887" t="str">
            <v>APMEL</v>
          </cell>
          <cell r="E3887" t="str">
            <v>ARROIO DO TIGRE</v>
          </cell>
          <cell r="F3887" t="str">
            <v>SOLEDADE</v>
          </cell>
          <cell r="G3887">
            <v>45408</v>
          </cell>
          <cell r="H3887" t="str">
            <v>800.237.158.3</v>
          </cell>
          <cell r="I3887">
            <v>1</v>
          </cell>
          <cell r="J3887">
            <v>45562</v>
          </cell>
          <cell r="K3887">
            <v>45562</v>
          </cell>
          <cell r="L3887" t="str">
            <v xml:space="preserve">MEL </v>
          </cell>
          <cell r="M3887" t="str">
            <v xml:space="preserve">APICULTURA </v>
          </cell>
          <cell r="N3887" t="str">
            <v>DNILA 06/2024 DEMA-AT</v>
          </cell>
          <cell r="O3887" t="str">
            <v xml:space="preserve">VANDERLEI PEITER </v>
          </cell>
          <cell r="P3887" t="str">
            <v>51 99690 0210</v>
          </cell>
          <cell r="R3887" t="str">
            <v>ANIMAL</v>
          </cell>
          <cell r="S3887" t="str">
            <v>SIM</v>
          </cell>
          <cell r="U3887" t="str">
            <v>vanderleipeiter15@gmail.com</v>
          </cell>
          <cell r="V3887" t="str">
            <v>Linha Paleta, 580 - Vila Progresso</v>
          </cell>
          <cell r="W3887" t="str">
            <v>96.950-000</v>
          </cell>
          <cell r="X3887" t="str">
            <v>CONVENCIONAL</v>
          </cell>
        </row>
        <row r="3888">
          <cell r="C3888" t="str">
            <v>20.284/24</v>
          </cell>
          <cell r="D3888" t="str">
            <v>SEGREDOS DA NONA</v>
          </cell>
          <cell r="E3888" t="str">
            <v>SEGREDO</v>
          </cell>
          <cell r="F3888" t="str">
            <v>SOLEDADE</v>
          </cell>
          <cell r="G3888" t="str">
            <v>24/06/2024</v>
          </cell>
          <cell r="H3888" t="str">
            <v>317.105.373.1</v>
          </cell>
          <cell r="I3888">
            <v>0</v>
          </cell>
          <cell r="K3888" t="str">
            <v>24/06/2024</v>
          </cell>
          <cell r="L3888" t="str">
            <v>VINHO E SUCO</v>
          </cell>
          <cell r="M3888" t="str">
            <v>VITIVINICULTURA</v>
          </cell>
          <cell r="O3888" t="str">
            <v>TIAGO MAIERON</v>
          </cell>
          <cell r="P3888" t="str">
            <v>51 99712 9623</v>
          </cell>
          <cell r="R3888" t="str">
            <v>BEBIDAS</v>
          </cell>
          <cell r="U3888" t="str">
            <v>tiagomaieron@gmail.com</v>
          </cell>
          <cell r="V3888" t="str">
            <v>Estrada Geral Linha Segredo, S/N - Interior</v>
          </cell>
          <cell r="W3888" t="str">
            <v>96.910-000</v>
          </cell>
          <cell r="X3888" t="str">
            <v>CONVENCIONAL</v>
          </cell>
        </row>
        <row r="3889">
          <cell r="C3889" t="str">
            <v>20.285/24</v>
          </cell>
          <cell r="D3889" t="str">
            <v>SÍTIO DO IPÊ AMARELO</v>
          </cell>
          <cell r="E3889" t="str">
            <v>SANTA CRUZ DO SUL</v>
          </cell>
          <cell r="F3889" t="str">
            <v>SOLEDADE</v>
          </cell>
          <cell r="G3889">
            <v>45538</v>
          </cell>
          <cell r="H3889" t="str">
            <v>108.105.005.2</v>
          </cell>
          <cell r="I3889">
            <v>0</v>
          </cell>
          <cell r="K3889">
            <v>45538</v>
          </cell>
          <cell r="L3889" t="str">
            <v>MANDIOCA CONGELADA, NOZES DESCASCADAS</v>
          </cell>
          <cell r="M3889" t="str">
            <v>MANDIOCA, NOZES</v>
          </cell>
          <cell r="O3889" t="str">
            <v>ALMIRO PAULO WENDLAND</v>
          </cell>
          <cell r="P3889" t="str">
            <v>51 99995 3459</v>
          </cell>
          <cell r="R3889" t="str">
            <v>VEGETAL</v>
          </cell>
          <cell r="V3889" t="str">
            <v>Linha Sete de Setembro, s/nº - Interior</v>
          </cell>
          <cell r="W3889" t="str">
            <v>96.800-000</v>
          </cell>
          <cell r="X3889" t="str">
            <v>CONVENCIONAL</v>
          </cell>
        </row>
        <row r="3890">
          <cell r="C3890" t="str">
            <v>20.286/24</v>
          </cell>
          <cell r="D3890" t="str">
            <v>FAMÍLIA BECHERT E KERN</v>
          </cell>
          <cell r="E3890" t="str">
            <v>SANTA CRUZ DO SUL</v>
          </cell>
          <cell r="F3890" t="str">
            <v>SOLEDADE</v>
          </cell>
          <cell r="G3890">
            <v>45593</v>
          </cell>
          <cell r="H3890" t="str">
            <v>108.119.489.5</v>
          </cell>
          <cell r="I3890">
            <v>0</v>
          </cell>
          <cell r="K3890">
            <v>45593</v>
          </cell>
          <cell r="L3890" t="str">
            <v>PANIFICADOS - PÃO E BOLACHA</v>
          </cell>
          <cell r="M3890" t="str">
            <v>TRIGO E MILHO</v>
          </cell>
          <cell r="O3890" t="str">
            <v>ADRIANO VANDERLEI KERN</v>
          </cell>
          <cell r="P3890" t="str">
            <v>51 99756 8213</v>
          </cell>
          <cell r="R3890" t="str">
            <v>VEGETAL</v>
          </cell>
          <cell r="V3890" t="str">
            <v>Linha Hamburgo, S/N - Interior</v>
          </cell>
          <cell r="W3890" t="str">
            <v>96.800-000</v>
          </cell>
          <cell r="X3890" t="str">
            <v>CONVENCIONAL</v>
          </cell>
        </row>
        <row r="3891">
          <cell r="C3891" t="str">
            <v>20.287/24</v>
          </cell>
          <cell r="D3891" t="str">
            <v>FAMILIAR KONZEN &amp; MAYER</v>
          </cell>
          <cell r="E3891" t="str">
            <v>SANTA CRUZ DO SUL</v>
          </cell>
          <cell r="F3891" t="str">
            <v>SOLEDADE</v>
          </cell>
          <cell r="G3891">
            <v>45624</v>
          </cell>
          <cell r="H3891" t="str">
            <v>108.117.406.1</v>
          </cell>
          <cell r="I3891">
            <v>0</v>
          </cell>
          <cell r="K3891">
            <v>45624</v>
          </cell>
          <cell r="L3891" t="str">
            <v>EMBUTIDOS</v>
          </cell>
          <cell r="M3891" t="str">
            <v>SUINOCULTURA E BOVINOCULTURA DE CORTE</v>
          </cell>
          <cell r="O3891" t="str">
            <v>ROGÉRIO HENRIQUE MAYER</v>
          </cell>
          <cell r="P3891" t="str">
            <v>51 99979 7611</v>
          </cell>
          <cell r="R3891" t="str">
            <v>ANIMAL</v>
          </cell>
          <cell r="U3891" t="str">
            <v>rogeriomayer63@yahoo.com.br</v>
          </cell>
          <cell r="V3891" t="str">
            <v>Travessa Kipper, s/nº - Interior</v>
          </cell>
          <cell r="W3891" t="str">
            <v>96.800-000</v>
          </cell>
          <cell r="X3891" t="str">
            <v>CONVENCIONAL</v>
          </cell>
        </row>
        <row r="3892">
          <cell r="C3892" t="str">
            <v>20.288/24</v>
          </cell>
          <cell r="D3892" t="str">
            <v>LIMBERGER</v>
          </cell>
          <cell r="E3892" t="str">
            <v>SANTA CRUZ DO SUL</v>
          </cell>
          <cell r="F3892" t="str">
            <v>SOLEDADE</v>
          </cell>
          <cell r="G3892">
            <v>45455</v>
          </cell>
          <cell r="H3892" t="str">
            <v>108.115.941.0</v>
          </cell>
          <cell r="I3892">
            <v>0</v>
          </cell>
          <cell r="K3892">
            <v>45455</v>
          </cell>
          <cell r="L3892" t="str">
            <v>CONSERVAS DE FRUTAS; MANDIOCA CONGELADA</v>
          </cell>
          <cell r="M3892" t="str">
            <v>HORTICULTURA E MANDIOCA</v>
          </cell>
          <cell r="O3892" t="str">
            <v>MARCIA INÊS LIMBERGER</v>
          </cell>
          <cell r="P3892" t="str">
            <v>51 99853 0603</v>
          </cell>
          <cell r="R3892" t="str">
            <v>VEGETAL</v>
          </cell>
          <cell r="V3892" t="str">
            <v>Linha Boa Vista, s/nº - Interior</v>
          </cell>
          <cell r="W3892" t="str">
            <v>96.800-000</v>
          </cell>
          <cell r="X3892" t="str">
            <v>CONVENCIONAL</v>
          </cell>
        </row>
        <row r="3893">
          <cell r="C3893" t="str">
            <v>20.289/25</v>
          </cell>
          <cell r="D3893" t="str">
            <v>PAGLIARINI AGROINDÚSTRIA</v>
          </cell>
          <cell r="E3893" t="str">
            <v>SANTA CRUZ DO SUL</v>
          </cell>
          <cell r="F3893" t="str">
            <v>SOLEDADE</v>
          </cell>
          <cell r="G3893">
            <v>45839</v>
          </cell>
          <cell r="H3893" t="str">
            <v>108.120.555.2</v>
          </cell>
          <cell r="I3893">
            <v>1</v>
          </cell>
          <cell r="J3893">
            <v>45748</v>
          </cell>
          <cell r="K3893">
            <v>45748</v>
          </cell>
          <cell r="L3893" t="str">
            <v>PÃO, CUCA, BOLACHA, MANDIOCA, CONSERVAS DE PEPINO E DE FEIJÃO DE VAGEM, CHIPS DE MANDIOCA E DE BANANA</v>
          </cell>
          <cell r="M3893" t="str">
            <v xml:space="preserve">TRIGO E HORTICULTURA </v>
          </cell>
          <cell r="N3893" t="str">
            <v>Declaração de Enquadramento Ambiental (10/01/25)</v>
          </cell>
          <cell r="O3893" t="str">
            <v>MARIA FATIMA PAGLIARINI</v>
          </cell>
          <cell r="P3893" t="str">
            <v>51 98320 1337</v>
          </cell>
          <cell r="R3893" t="str">
            <v>VEGETAL</v>
          </cell>
          <cell r="S3893" t="str">
            <v>DISPENSA</v>
          </cell>
          <cell r="U3893" t="str">
            <v>mariafatimapagliarini60@gmail.com</v>
          </cell>
          <cell r="V3893" t="str">
            <v>Travessão Dona Josefa, s/nº - Rio Pardinho</v>
          </cell>
          <cell r="W3893" t="str">
            <v>96.856-000</v>
          </cell>
          <cell r="X3893" t="str">
            <v>EM CONVERSÃO ORGÂNICA</v>
          </cell>
        </row>
        <row r="3894">
          <cell r="C3894" t="str">
            <v>20.290/25</v>
          </cell>
          <cell r="D3894" t="str">
            <v>COOKIES DO VALE</v>
          </cell>
          <cell r="E3894" t="str">
            <v>MATO LEITÃO</v>
          </cell>
          <cell r="F3894" t="str">
            <v>SOLEDADE</v>
          </cell>
          <cell r="G3894">
            <v>45670</v>
          </cell>
          <cell r="H3894" t="str">
            <v>800.324.726.6</v>
          </cell>
          <cell r="I3894">
            <v>1</v>
          </cell>
          <cell r="J3894">
            <v>45687</v>
          </cell>
          <cell r="K3894">
            <v>45687</v>
          </cell>
          <cell r="L3894" t="str">
            <v>BISCOITOS</v>
          </cell>
          <cell r="M3894" t="str">
            <v xml:space="preserve">TRIGO  </v>
          </cell>
          <cell r="N3894" t="str">
            <v xml:space="preserve">DILA 003/2024 </v>
          </cell>
          <cell r="O3894" t="str">
            <v>ELIS JENNIFER JAEGER LAISSMANN</v>
          </cell>
          <cell r="P3894" t="str">
            <v>51 99884 9048</v>
          </cell>
          <cell r="R3894" t="str">
            <v>VEGETAL</v>
          </cell>
          <cell r="S3894" t="str">
            <v>VIGILÂNCIA SANITÁRIA</v>
          </cell>
          <cell r="U3894" t="str">
            <v>elisjennifer@hotmail.com</v>
          </cell>
          <cell r="V3894" t="str">
            <v>Rua Conego Pedro Henrique Vier, nº 1201 - Centro</v>
          </cell>
          <cell r="W3894" t="str">
            <v>95.835-000</v>
          </cell>
          <cell r="X3894" t="str">
            <v>CONVENCIONAL</v>
          </cell>
        </row>
        <row r="3895">
          <cell r="C3895" t="str">
            <v>20.291/25</v>
          </cell>
          <cell r="D3895" t="str">
            <v>DELÍCIAS CASEIRAS ISERHARD</v>
          </cell>
          <cell r="E3895" t="str">
            <v>VERA CRUZ</v>
          </cell>
          <cell r="F3895" t="str">
            <v>SOLEDADE</v>
          </cell>
          <cell r="G3895">
            <v>45737</v>
          </cell>
          <cell r="H3895" t="str">
            <v>156.102.161.7</v>
          </cell>
          <cell r="I3895">
            <v>1</v>
          </cell>
          <cell r="J3895">
            <v>45884</v>
          </cell>
          <cell r="K3895">
            <v>45884</v>
          </cell>
          <cell r="L3895" t="str">
            <v>PANIFICADOS - PÃO DE MILHO, TRIGO E AIPIM; BOLACHAS CASEIRAS; CUCA; PÃO DE QUEIJO</v>
          </cell>
          <cell r="M3895" t="str">
            <v>MILHO, TRIGO E AIPIM</v>
          </cell>
          <cell r="N3895" t="str">
            <v>DNILA 43/2025 SMDRMA</v>
          </cell>
          <cell r="O3895" t="str">
            <v>IRMGARD HEDI ISERHARD</v>
          </cell>
          <cell r="P3895" t="str">
            <v>51 99648 4068</v>
          </cell>
          <cell r="R3895" t="str">
            <v>VEGETAL</v>
          </cell>
          <cell r="S3895" t="str">
            <v>VIGILÂNCIA SANITÁRIA</v>
          </cell>
          <cell r="V3895" t="str">
            <v>Linha Cipriano de Oliveira, S/N - Interior</v>
          </cell>
          <cell r="W3895" t="str">
            <v>96.880-000</v>
          </cell>
          <cell r="X3895" t="str">
            <v>CONVENCIONAL</v>
          </cell>
        </row>
        <row r="3896">
          <cell r="C3896" t="str">
            <v>20.292/25</v>
          </cell>
          <cell r="D3896" t="str">
            <v>KROTH</v>
          </cell>
          <cell r="E3896" t="str">
            <v>SANTA CRUZ DO SUL</v>
          </cell>
          <cell r="F3896" t="str">
            <v>SOLEDADE</v>
          </cell>
          <cell r="G3896">
            <v>45737</v>
          </cell>
          <cell r="H3896" t="str">
            <v>108.022.474.0</v>
          </cell>
          <cell r="I3896">
            <v>1</v>
          </cell>
          <cell r="J3896">
            <v>45931</v>
          </cell>
          <cell r="K3896">
            <v>45931</v>
          </cell>
          <cell r="L3896" t="str">
            <v>ARROZ BENEFICIADO</v>
          </cell>
          <cell r="M3896" t="str">
            <v>ARROZ</v>
          </cell>
          <cell r="N3896" t="str">
            <v>LU 0516/2025 SEMASS</v>
          </cell>
          <cell r="O3896" t="str">
            <v>CARLOS ALBERTO KROTH</v>
          </cell>
          <cell r="P3896" t="str">
            <v>51 99944 1800</v>
          </cell>
          <cell r="R3896" t="str">
            <v>VEGETAL</v>
          </cell>
          <cell r="S3896" t="str">
            <v>VIGILÂNCIA SANITÁRIA</v>
          </cell>
          <cell r="U3896" t="str">
            <v>krothanapaula@gmail.com</v>
          </cell>
          <cell r="V3896" t="str">
            <v>Localidade Reserva dos Kroth, S/N - Interior</v>
          </cell>
          <cell r="W3896" t="str">
            <v>96.863-000</v>
          </cell>
          <cell r="X3896" t="str">
            <v>CONVENCIONAL</v>
          </cell>
        </row>
        <row r="3897">
          <cell r="C3897" t="str">
            <v>20.293/25</v>
          </cell>
          <cell r="D3897" t="str">
            <v>CLÁUDIA DOCES E SALGADOS</v>
          </cell>
          <cell r="E3897" t="str">
            <v>SINIMBU</v>
          </cell>
          <cell r="F3897" t="str">
            <v>SOLEDADE</v>
          </cell>
          <cell r="G3897">
            <v>45737</v>
          </cell>
          <cell r="H3897" t="str">
            <v>417.103.580.4</v>
          </cell>
          <cell r="I3897">
            <v>0</v>
          </cell>
          <cell r="K3897">
            <v>45737</v>
          </cell>
          <cell r="L3897" t="str">
            <v>PANIFICADOS - PÃO, BOLACHA, CUCA, BOLO, SALGADINHO, BOLACHA DE NATAL</v>
          </cell>
          <cell r="M3897" t="str">
            <v>TRIGO E MILHO</v>
          </cell>
          <cell r="O3897" t="str">
            <v>CLÁUDIA HIRSCH WEGNER</v>
          </cell>
          <cell r="P3897" t="str">
            <v>51 99737 3885</v>
          </cell>
          <cell r="R3897" t="str">
            <v>VEGETAL</v>
          </cell>
          <cell r="U3897" t="str">
            <v>claudia.hhw2@gmail.com</v>
          </cell>
          <cell r="V3897" t="str">
            <v>Linha Rio Grande, S/N - Interior</v>
          </cell>
          <cell r="W3897" t="str">
            <v>96.890-000</v>
          </cell>
          <cell r="X3897" t="str">
            <v>CONVENCIONAL</v>
          </cell>
        </row>
        <row r="3898">
          <cell r="C3898" t="str">
            <v>20.294/25</v>
          </cell>
          <cell r="D3898" t="str">
            <v>GRANJA W.D. SANTA RITA</v>
          </cell>
          <cell r="E3898" t="str">
            <v>TUNAS</v>
          </cell>
          <cell r="F3898" t="str">
            <v>SOLEDADE</v>
          </cell>
          <cell r="G3898">
            <v>45812</v>
          </cell>
          <cell r="H3898" t="str">
            <v>325.101.311.6</v>
          </cell>
          <cell r="I3898">
            <v>0</v>
          </cell>
          <cell r="K3898">
            <v>45812</v>
          </cell>
          <cell r="L3898" t="str">
            <v>OVOS</v>
          </cell>
          <cell r="M3898" t="str">
            <v>AVICULTURA DE POSTURA</v>
          </cell>
          <cell r="O3898" t="str">
            <v>GILMAR PEREIRA DIAS</v>
          </cell>
          <cell r="P3898" t="str">
            <v>51 99595 3096 / 99541 5119</v>
          </cell>
          <cell r="R3898" t="str">
            <v>ANIMAL</v>
          </cell>
          <cell r="U3898" t="str">
            <v>emersonwulff216@gmail.com</v>
          </cell>
          <cell r="V3898" t="str">
            <v>Linha Rincão Comprido, S/N - Interior</v>
          </cell>
          <cell r="W3898" t="str">
            <v>99.330-000</v>
          </cell>
          <cell r="X3898" t="str">
            <v>CONVENCIONAL</v>
          </cell>
        </row>
        <row r="3899">
          <cell r="C3899" t="str">
            <v>20.295/25</v>
          </cell>
          <cell r="D3899" t="str">
            <v>PRODUTOS DU VALLE</v>
          </cell>
          <cell r="E3899" t="str">
            <v>VERA CRUZ</v>
          </cell>
          <cell r="F3899" t="str">
            <v>SOLEDADE</v>
          </cell>
          <cell r="G3899">
            <v>45814</v>
          </cell>
          <cell r="H3899" t="str">
            <v>156.003.255.0</v>
          </cell>
          <cell r="I3899">
            <v>1</v>
          </cell>
          <cell r="J3899">
            <v>45859</v>
          </cell>
          <cell r="K3899" t="str">
            <v>21/07/2025</v>
          </cell>
          <cell r="L3899" t="str">
            <v>SUCO E POLPA DE FRUTA</v>
          </cell>
          <cell r="M3899" t="str">
            <v>FRUTICULTURA</v>
          </cell>
          <cell r="N3899" t="str">
            <v>DNILA Mun nº 66/2024</v>
          </cell>
          <cell r="O3899" t="str">
            <v>CARLOS ALEXANDE LARA</v>
          </cell>
          <cell r="P3899" t="str">
            <v>51 98963 0770</v>
          </cell>
          <cell r="R3899" t="str">
            <v>BEBIDAS</v>
          </cell>
          <cell r="S3899" t="str">
            <v>MAPA</v>
          </cell>
          <cell r="U3899" t="str">
            <v>duvalleprodutos@gmail.com</v>
          </cell>
          <cell r="V3899" t="str">
            <v>Linha Alto Dona Josefa, S/N - Interior</v>
          </cell>
          <cell r="W3899" t="str">
            <v>96.880-000</v>
          </cell>
          <cell r="X3899" t="str">
            <v>ORGÂNICO CERTIFICADO</v>
          </cell>
        </row>
        <row r="3900">
          <cell r="C3900" t="str">
            <v>20.296/25</v>
          </cell>
          <cell r="D3900" t="str">
            <v>GRANJA DE OVOS COLONIAIS BERNARDY</v>
          </cell>
          <cell r="E3900" t="str">
            <v>ARROIO DO TIGRE</v>
          </cell>
          <cell r="F3900" t="str">
            <v>SOLEDADE</v>
          </cell>
          <cell r="G3900">
            <v>45874</v>
          </cell>
          <cell r="H3900" t="str">
            <v>168.107.373.8</v>
          </cell>
          <cell r="I3900">
            <v>0</v>
          </cell>
          <cell r="K3900">
            <v>45874</v>
          </cell>
          <cell r="L3900" t="str">
            <v>OVOS</v>
          </cell>
          <cell r="M3900" t="str">
            <v>AVICULTURA DE POSTURA</v>
          </cell>
          <cell r="O3900" t="str">
            <v>ANDERSON BERNARDY</v>
          </cell>
          <cell r="P3900" t="str">
            <v>51 99779 4636</v>
          </cell>
          <cell r="R3900" t="str">
            <v>ANIMAL</v>
          </cell>
          <cell r="U3900" t="str">
            <v>andersonbernardy2104@gmail.com</v>
          </cell>
          <cell r="V3900" t="str">
            <v>Linha Taquaral, S/N - Interior</v>
          </cell>
          <cell r="W3900" t="str">
            <v>96.950-000</v>
          </cell>
          <cell r="X3900" t="str">
            <v>CONVENCIONAL</v>
          </cell>
        </row>
        <row r="3901">
          <cell r="C3901" t="str">
            <v>20.297/25</v>
          </cell>
          <cell r="D3901" t="str">
            <v>CONFITURE DOCES E GELEIAS</v>
          </cell>
          <cell r="E3901" t="str">
            <v>SOLEDADE</v>
          </cell>
          <cell r="F3901" t="str">
            <v>SOLEDADE</v>
          </cell>
          <cell r="G3901">
            <v>45912</v>
          </cell>
          <cell r="H3901" t="str">
            <v>137.113.297.3</v>
          </cell>
          <cell r="I3901">
            <v>1</v>
          </cell>
          <cell r="J3901">
            <v>45931</v>
          </cell>
          <cell r="K3901">
            <v>45931</v>
          </cell>
          <cell r="L3901" t="str">
            <v>GELEIA, DOCE EM CALDA, SCHIMIER</v>
          </cell>
          <cell r="M3901" t="str">
            <v>FRUTICULTURA, NOZES E ABÓBORA</v>
          </cell>
          <cell r="N3901" t="str">
            <v>DNILA EMATER</v>
          </cell>
          <cell r="O3901" t="str">
            <v>JAIR SGARBOSSA PALUDO</v>
          </cell>
          <cell r="P3901" t="str">
            <v>54 99921 7401</v>
          </cell>
          <cell r="R3901" t="str">
            <v>VEGETAL</v>
          </cell>
          <cell r="S3901" t="str">
            <v>VIGILÂNCIA SANITÁRIA</v>
          </cell>
          <cell r="U3901" t="str">
            <v>jairjspaludo@gmail.com</v>
          </cell>
          <cell r="V3901" t="str">
            <v>Rua Santos Filho, 1028 - Centro</v>
          </cell>
          <cell r="W3901" t="str">
            <v>99.300-000</v>
          </cell>
          <cell r="X3901" t="str">
            <v>CONVENCIONAL</v>
          </cell>
        </row>
        <row r="3902">
          <cell r="C3902" t="str">
            <v>20.298/25</v>
          </cell>
          <cell r="D3902" t="str">
            <v>GEWEHR</v>
          </cell>
          <cell r="E3902" t="str">
            <v>CANDELÁRIA</v>
          </cell>
          <cell r="F3902" t="str">
            <v>SOLEDADE</v>
          </cell>
          <cell r="G3902">
            <v>45930</v>
          </cell>
          <cell r="H3902" t="str">
            <v>021.119.608.8</v>
          </cell>
          <cell r="I3902">
            <v>0</v>
          </cell>
          <cell r="K3902">
            <v>45930</v>
          </cell>
          <cell r="L3902" t="str">
            <v>MANDIOCA DESCASCADA</v>
          </cell>
          <cell r="M3902" t="str">
            <v>MANDIOCA</v>
          </cell>
          <cell r="O3902" t="str">
            <v>SARA NICOLY GEWEHR</v>
          </cell>
          <cell r="P3902" t="str">
            <v>51 99854 8863</v>
          </cell>
          <cell r="R3902" t="str">
            <v>VEGETAL</v>
          </cell>
          <cell r="U3902" t="str">
            <v>saragewehr12345@gmail.com</v>
          </cell>
          <cell r="V3902" t="str">
            <v>Localidade Vila União, S/N - Interior</v>
          </cell>
          <cell r="W3902" t="str">
            <v>96.930-000</v>
          </cell>
          <cell r="X3902" t="str">
            <v>CONVENCIONAL</v>
          </cell>
        </row>
        <row r="3903">
          <cell r="F3903" t="e">
            <v>#N/A</v>
          </cell>
        </row>
        <row r="3904">
          <cell r="F3904" t="e">
            <v>#N/A</v>
          </cell>
        </row>
        <row r="3905">
          <cell r="F3905" t="str">
            <v/>
          </cell>
          <cell r="I3905">
            <v>129</v>
          </cell>
        </row>
        <row r="3906">
          <cell r="C3906" t="str">
            <v>21.001/13</v>
          </cell>
          <cell r="D3906" t="str">
            <v>WM PANIFICAÇÕES</v>
          </cell>
          <cell r="E3906" t="str">
            <v>SÉRIO</v>
          </cell>
          <cell r="F3906" t="str">
            <v>LAJEADO</v>
          </cell>
          <cell r="G3906">
            <v>41436</v>
          </cell>
          <cell r="H3906" t="str">
            <v>415.000.261.3</v>
          </cell>
          <cell r="I3906">
            <v>1</v>
          </cell>
          <cell r="J3906">
            <v>42067</v>
          </cell>
          <cell r="K3906">
            <v>42097</v>
          </cell>
          <cell r="L3906" t="str">
            <v>PANIFICADOS</v>
          </cell>
          <cell r="M3906" t="str">
            <v>TRIGO</v>
          </cell>
          <cell r="O3906" t="str">
            <v>Wanderléia Althaus Mânica</v>
          </cell>
          <cell r="Q3906" t="str">
            <v>51 3770 1054</v>
          </cell>
          <cell r="R3906" t="str">
            <v>VEGETAL</v>
          </cell>
          <cell r="S3906" t="str">
            <v>VIGILÂNCIA SANITÁRIA</v>
          </cell>
          <cell r="U3906" t="str">
            <v>wmpanificados@hotmail.com</v>
          </cell>
          <cell r="V3906" t="str">
            <v xml:space="preserve">Rua 17 de novembro,nº 871, centro </v>
          </cell>
          <cell r="W3906" t="str">
            <v>95.918-000</v>
          </cell>
          <cell r="X3906" t="str">
            <v>CONVENCIONAL</v>
          </cell>
        </row>
        <row r="3907">
          <cell r="C3907" t="str">
            <v>21.002/08</v>
          </cell>
          <cell r="D3907" t="str">
            <v>JAIME ROGER FIEGENBAUM</v>
          </cell>
          <cell r="E3907" t="str">
            <v>ESTRELA</v>
          </cell>
          <cell r="G3907">
            <v>39514</v>
          </cell>
          <cell r="H3907" t="str">
            <v>044.107.788.9</v>
          </cell>
          <cell r="I3907">
            <v>0</v>
          </cell>
          <cell r="K3907" t="str">
            <v>DESC</v>
          </cell>
          <cell r="L3907" t="str">
            <v>DESCONHECIDO</v>
          </cell>
          <cell r="M3907" t="str">
            <v>VEGETAL</v>
          </cell>
          <cell r="R3907" t="str">
            <v>VEGETAL</v>
          </cell>
          <cell r="X3907" t="str">
            <v>CONVENCIONAL</v>
          </cell>
        </row>
        <row r="3908">
          <cell r="C3908" t="str">
            <v>21.003/08</v>
          </cell>
          <cell r="D3908" t="str">
            <v>EMBUTIDOS SÃO BENTO</v>
          </cell>
          <cell r="E3908" t="str">
            <v>LAJEADO</v>
          </cell>
          <cell r="F3908" t="str">
            <v>LAJEADO</v>
          </cell>
          <cell r="G3908">
            <v>41430</v>
          </cell>
          <cell r="H3908" t="str">
            <v>072.113.022.4</v>
          </cell>
          <cell r="I3908">
            <v>1</v>
          </cell>
          <cell r="J3908">
            <v>41732</v>
          </cell>
          <cell r="K3908">
            <v>44799</v>
          </cell>
          <cell r="L3908" t="str">
            <v>EMBUTIDOS, CARNE, LOMBO, COSTELA, BANHA, TORRESMO</v>
          </cell>
          <cell r="M3908" t="str">
            <v>SUINOCULTURA</v>
          </cell>
          <cell r="N3908" t="str">
            <v>LO nº 060-04/2020 SEMA</v>
          </cell>
          <cell r="O3908" t="str">
            <v>Milton José Pflugseder</v>
          </cell>
          <cell r="P3908" t="str">
            <v>51 99304 4962 / 99827 9213 / 99899 0613</v>
          </cell>
          <cell r="R3908" t="str">
            <v>ANIMAL</v>
          </cell>
          <cell r="S3908" t="str">
            <v>SIM</v>
          </cell>
          <cell r="T3908" t="str">
            <v>SUSAF-RS</v>
          </cell>
          <cell r="U3908" t="str">
            <v>janete.pflugseder2015@gmail.com</v>
          </cell>
          <cell r="V3908" t="str">
            <v>Rodovia Estadual RST 413, Km 05 - São Bento</v>
          </cell>
          <cell r="W3908" t="str">
            <v>95.900-000</v>
          </cell>
          <cell r="X3908" t="str">
            <v>CONVENCIONAL</v>
          </cell>
        </row>
        <row r="3909">
          <cell r="C3909" t="str">
            <v>21.004/08</v>
          </cell>
          <cell r="D3909" t="str">
            <v>GRANJA SCHENIG</v>
          </cell>
          <cell r="E3909" t="str">
            <v>WESTFÁLIA</v>
          </cell>
          <cell r="G3909">
            <v>39589</v>
          </cell>
          <cell r="H3909" t="str">
            <v>497.100.489.0</v>
          </cell>
          <cell r="I3909">
            <v>0</v>
          </cell>
          <cell r="K3909" t="str">
            <v>DESC</v>
          </cell>
          <cell r="L3909" t="str">
            <v>OVOS</v>
          </cell>
          <cell r="M3909" t="str">
            <v>AVICULTURA DE POSTURA</v>
          </cell>
          <cell r="O3909" t="str">
            <v>Afonso Decio Schneider</v>
          </cell>
          <cell r="P3909" t="str">
            <v>51 99946974</v>
          </cell>
          <cell r="R3909" t="str">
            <v>ANIMAL</v>
          </cell>
          <cell r="V3909" t="str">
            <v>Linha Franck</v>
          </cell>
          <cell r="W3909" t="str">
            <v>95.893-000</v>
          </cell>
          <cell r="X3909" t="str">
            <v>CONVENCIONAL</v>
          </cell>
        </row>
        <row r="3910">
          <cell r="C3910" t="str">
            <v>21.005/08</v>
          </cell>
          <cell r="D3910" t="str">
            <v>AGRO NATURA</v>
          </cell>
          <cell r="E3910" t="str">
            <v>TEUTÔNIA</v>
          </cell>
          <cell r="F3910" t="str">
            <v>LAJEADO</v>
          </cell>
          <cell r="G3910">
            <v>39589</v>
          </cell>
          <cell r="H3910" t="str">
            <v>244.103.121.4</v>
          </cell>
          <cell r="I3910">
            <v>1</v>
          </cell>
          <cell r="J3910">
            <v>41507</v>
          </cell>
          <cell r="K3910">
            <v>44902</v>
          </cell>
          <cell r="L3910" t="str">
            <v>VEGETAIS MINIMAMENTE PROCESSADOS, PANIFICADOS</v>
          </cell>
          <cell r="M3910" t="str">
            <v>MANDIOCA, FEIJÃO, MILHO VERDE, MORANGO, TOMATE, TRIGO</v>
          </cell>
          <cell r="N3910" t="str">
            <v>DECLARAÇÃO DE ENQUADRAMENTO AMBIENTAL EMITIDA POR TÉCNICO DA EMATER, CONFORME IN 06/2022</v>
          </cell>
          <cell r="O3910" t="str">
            <v>Hans Albino Post</v>
          </cell>
          <cell r="P3910" t="str">
            <v>51 99148 4688 / 99222 2989</v>
          </cell>
          <cell r="Q3910" t="str">
            <v>51 3762 5354</v>
          </cell>
          <cell r="R3910" t="str">
            <v>VEGETAL</v>
          </cell>
          <cell r="S3910" t="str">
            <v>VIGILÂNCIA SANITÁRIA</v>
          </cell>
          <cell r="U3910" t="str">
            <v>jacintapost@yahoo.com.br</v>
          </cell>
          <cell r="V3910" t="str">
            <v>Estrada Geral Linha Clara, s/nº - Interior</v>
          </cell>
          <cell r="W3910" t="str">
            <v>95.890-000</v>
          </cell>
          <cell r="X3910" t="str">
            <v>CONVENCIONAL</v>
          </cell>
        </row>
        <row r="3911">
          <cell r="C3911" t="str">
            <v>21.006/08</v>
          </cell>
          <cell r="D3911" t="str">
            <v>EMBUTIDOS COLINA</v>
          </cell>
          <cell r="E3911" t="str">
            <v>COLINAS</v>
          </cell>
          <cell r="F3911" t="str">
            <v>LAJEADO</v>
          </cell>
          <cell r="G3911">
            <v>39625</v>
          </cell>
          <cell r="H3911" t="str">
            <v>349.100.287.9</v>
          </cell>
          <cell r="I3911">
            <v>0</v>
          </cell>
          <cell r="K3911">
            <v>39625</v>
          </cell>
          <cell r="L3911" t="str">
            <v>EMBUTIDOS</v>
          </cell>
          <cell r="M3911" t="str">
            <v>SUINOCULTURA</v>
          </cell>
          <cell r="O3911" t="str">
            <v>Daniel Nietiedt/Orlando Nietiedt</v>
          </cell>
          <cell r="P3911" t="str">
            <v>51 81257754</v>
          </cell>
          <cell r="Q3911" t="str">
            <v>51 3760 1166</v>
          </cell>
          <cell r="R3911" t="str">
            <v>ANIMAL</v>
          </cell>
          <cell r="V3911" t="str">
            <v>Linha 31 de Outubro</v>
          </cell>
          <cell r="W3911" t="str">
            <v>95.898-000</v>
          </cell>
          <cell r="X3911" t="str">
            <v>CONVENCIONAL</v>
          </cell>
        </row>
        <row r="3912">
          <cell r="C3912" t="str">
            <v>21.007/08</v>
          </cell>
          <cell r="D3912" t="str">
            <v>RENITA MARIA HENZ/CONSERVAS PREMIER</v>
          </cell>
          <cell r="E3912" t="str">
            <v>LAJEADO</v>
          </cell>
          <cell r="F3912" t="str">
            <v>LAJEADO</v>
          </cell>
          <cell r="G3912">
            <v>39731</v>
          </cell>
          <cell r="H3912" t="str">
            <v>072.114.262.1</v>
          </cell>
          <cell r="I3912">
            <v>1</v>
          </cell>
          <cell r="J3912">
            <v>41507</v>
          </cell>
          <cell r="K3912">
            <v>41507</v>
          </cell>
          <cell r="L3912" t="str">
            <v>OVOS DE CODORNA</v>
          </cell>
          <cell r="M3912" t="str">
            <v>CRIAÇÃO DE CODORNAS</v>
          </cell>
          <cell r="O3912" t="str">
            <v>Renita Maria Henz</v>
          </cell>
          <cell r="P3912" t="str">
            <v>51 96777509</v>
          </cell>
          <cell r="Q3912" t="str">
            <v>51 3748 1474</v>
          </cell>
          <cell r="R3912" t="str">
            <v>ANIMAL</v>
          </cell>
          <cell r="S3912" t="str">
            <v>SIM</v>
          </cell>
          <cell r="V3912" t="str">
            <v>São Bento</v>
          </cell>
          <cell r="W3912" t="str">
            <v>95.900-000</v>
          </cell>
          <cell r="X3912" t="str">
            <v>CONVENCIONAL</v>
          </cell>
        </row>
        <row r="3913">
          <cell r="C3913" t="str">
            <v>21.008/08</v>
          </cell>
          <cell r="D3913" t="str">
            <v>RECANTO DO VALE</v>
          </cell>
          <cell r="E3913" t="str">
            <v>LAJEADO</v>
          </cell>
          <cell r="G3913">
            <v>39745</v>
          </cell>
          <cell r="H3913" t="str">
            <v>072.114.906.5</v>
          </cell>
          <cell r="I3913">
            <v>0</v>
          </cell>
          <cell r="J3913">
            <v>41464</v>
          </cell>
          <cell r="K3913" t="str">
            <v>DESC</v>
          </cell>
          <cell r="L3913" t="str">
            <v>FRANGO, CODORNA E COELHO</v>
          </cell>
          <cell r="M3913" t="str">
            <v>AVICULTURA DE CORTE, CUNICULTURA E CRIAÇÃO  DE CODORNAS</v>
          </cell>
          <cell r="O3913" t="str">
            <v xml:space="preserve">Everton Mundeleski , Graciele Bruisma </v>
          </cell>
          <cell r="P3913" t="str">
            <v>51 9311 1582 / 9312 0246</v>
          </cell>
          <cell r="R3913" t="str">
            <v>ANIMAL</v>
          </cell>
          <cell r="S3913" t="str">
            <v>SIM</v>
          </cell>
          <cell r="V3913" t="str">
            <v>Bairro Universitário</v>
          </cell>
          <cell r="W3913" t="str">
            <v>95.900-000</v>
          </cell>
          <cell r="X3913" t="str">
            <v>CONVENCIONAL</v>
          </cell>
        </row>
        <row r="3914">
          <cell r="C3914" t="str">
            <v>21.009/09</v>
          </cell>
          <cell r="D3914" t="str">
            <v>BRUNO GUILLANTE</v>
          </cell>
          <cell r="E3914" t="str">
            <v>ARROIO DO MEIO</v>
          </cell>
          <cell r="G3914">
            <v>40023</v>
          </cell>
          <cell r="H3914" t="str">
            <v>005.101.395.9</v>
          </cell>
          <cell r="I3914">
            <v>0</v>
          </cell>
          <cell r="K3914" t="str">
            <v>DESC</v>
          </cell>
          <cell r="L3914" t="str">
            <v>CONFECÇÃO ARTESANAL VASSOURAS</v>
          </cell>
          <cell r="M3914" t="str">
            <v>VEGETAL</v>
          </cell>
          <cell r="O3914" t="str">
            <v>Bruno Guillante</v>
          </cell>
          <cell r="P3914" t="str">
            <v>51 9702 9751</v>
          </cell>
          <cell r="Q3914" t="str">
            <v>51 3716 1287</v>
          </cell>
          <cell r="R3914" t="str">
            <v>VEGETAL</v>
          </cell>
          <cell r="V3914" t="str">
            <v>Forqueta Baixa</v>
          </cell>
          <cell r="W3914" t="str">
            <v>95.940-000</v>
          </cell>
          <cell r="X3914" t="str">
            <v>CONVENCIONAL</v>
          </cell>
        </row>
        <row r="3915">
          <cell r="C3915" t="str">
            <v>21.010/09</v>
          </cell>
          <cell r="D3915" t="str">
            <v>LORI SCHEEREN FELL</v>
          </cell>
          <cell r="E3915" t="str">
            <v>ESTRELA</v>
          </cell>
          <cell r="G3915">
            <v>40052</v>
          </cell>
          <cell r="H3915" t="str">
            <v>044.109.117.2</v>
          </cell>
          <cell r="I3915">
            <v>0</v>
          </cell>
          <cell r="K3915" t="str">
            <v>DESC</v>
          </cell>
          <cell r="L3915" t="str">
            <v>OVOS</v>
          </cell>
          <cell r="M3915" t="str">
            <v>AVICULTURA DE POSTURA</v>
          </cell>
          <cell r="O3915" t="str">
            <v>Lori Scheeren Fell</v>
          </cell>
          <cell r="P3915" t="str">
            <v>51 9215 8159 / 9913 6397</v>
          </cell>
          <cell r="Q3915" t="str">
            <v>51 3712 8389</v>
          </cell>
          <cell r="R3915" t="str">
            <v>ANIMAL</v>
          </cell>
          <cell r="V3915" t="str">
            <v>Linha Costão</v>
          </cell>
          <cell r="W3915" t="str">
            <v>95.880-000</v>
          </cell>
          <cell r="X3915" t="str">
            <v>CONVENCIONAL</v>
          </cell>
        </row>
        <row r="3916">
          <cell r="C3916" t="str">
            <v>21.011/09</v>
          </cell>
          <cell r="D3916" t="str">
            <v>CONSERVAS SEIBEL</v>
          </cell>
          <cell r="E3916" t="str">
            <v>ARROIO DO MEIO</v>
          </cell>
          <cell r="F3916" t="str">
            <v>LAJEADO</v>
          </cell>
          <cell r="G3916">
            <v>43602</v>
          </cell>
          <cell r="H3916" t="str">
            <v>005.104.490.0</v>
          </cell>
          <cell r="I3916">
            <v>1</v>
          </cell>
          <cell r="J3916">
            <v>43633</v>
          </cell>
          <cell r="K3916">
            <v>43602</v>
          </cell>
          <cell r="L3916" t="str">
            <v>PEPINO, COUVE-FLOR, RABANETE E ABÓBORA</v>
          </cell>
          <cell r="M3916" t="str">
            <v>HORTICULTURA</v>
          </cell>
          <cell r="N3916" t="str">
            <v>LO MUNICIPAL Nº 52/DMA/2018 - Departamento de Meio Ambiente/Ass. Coordenadora derpatamento</v>
          </cell>
          <cell r="O3916" t="str">
            <v>JOSÉ ILICEU SEIBEL</v>
          </cell>
          <cell r="P3916" t="str">
            <v>51 99159 9005 / 99250 9074</v>
          </cell>
          <cell r="Q3916" t="str">
            <v>51 3712 1911 RAMAL 234</v>
          </cell>
          <cell r="R3916" t="str">
            <v>VEGETAL</v>
          </cell>
          <cell r="S3916" t="str">
            <v>VIGILÂNCIA SANITÁRIA</v>
          </cell>
          <cell r="V3916" t="str">
            <v>Rua Henrique Bitsch, s/nº, Forqueta</v>
          </cell>
          <cell r="W3916" t="str">
            <v>95.940-000</v>
          </cell>
          <cell r="X3916" t="str">
            <v>ORGÂNICO NÃO CERTIFICADO</v>
          </cell>
        </row>
        <row r="3917">
          <cell r="C3917" t="str">
            <v>21.012/10</v>
          </cell>
          <cell r="D3917" t="str">
            <v>EDYMA MADERS</v>
          </cell>
          <cell r="E3917" t="str">
            <v>ARROIO DO MEIO</v>
          </cell>
          <cell r="G3917">
            <v>40491</v>
          </cell>
          <cell r="H3917" t="str">
            <v>005.101.014.3</v>
          </cell>
          <cell r="I3917">
            <v>0</v>
          </cell>
          <cell r="K3917" t="str">
            <v>DESC</v>
          </cell>
          <cell r="L3917" t="str">
            <v>CONFECÇÃO ARTESANAL VASSOURAS</v>
          </cell>
          <cell r="M3917" t="str">
            <v>VEGETAL</v>
          </cell>
          <cell r="O3917" t="str">
            <v>Edyma Maders</v>
          </cell>
          <cell r="P3917" t="str">
            <v>51 9793 5939</v>
          </cell>
          <cell r="R3917" t="str">
            <v>VEGETAL</v>
          </cell>
          <cell r="V3917" t="str">
            <v>Barra do Forqueta</v>
          </cell>
          <cell r="W3917" t="str">
            <v>95.940-000</v>
          </cell>
          <cell r="X3917" t="str">
            <v>CONVENCIONAL</v>
          </cell>
        </row>
        <row r="3918">
          <cell r="C3918" t="str">
            <v>21.013/11</v>
          </cell>
          <cell r="D3918" t="str">
            <v xml:space="preserve">TARCISIO TELOKEN </v>
          </cell>
          <cell r="E3918" t="str">
            <v>ARROIO DO MEIO</v>
          </cell>
          <cell r="G3918">
            <v>40703</v>
          </cell>
          <cell r="H3918" t="str">
            <v>005.102.407.1</v>
          </cell>
          <cell r="I3918">
            <v>0</v>
          </cell>
          <cell r="K3918" t="str">
            <v>DESC</v>
          </cell>
          <cell r="L3918" t="str">
            <v>DESCONHECIDO</v>
          </cell>
          <cell r="M3918" t="str">
            <v>VEGETAL</v>
          </cell>
          <cell r="R3918" t="str">
            <v>VEGETAL</v>
          </cell>
          <cell r="X3918" t="str">
            <v>CONVENCIONAL</v>
          </cell>
        </row>
        <row r="3919">
          <cell r="C3919" t="str">
            <v>21.014/11</v>
          </cell>
          <cell r="D3919" t="str">
            <v>AGROSALSICHARIA DIEHL</v>
          </cell>
          <cell r="E3919" t="str">
            <v>ESTRELA</v>
          </cell>
          <cell r="F3919" t="str">
            <v>LAJEADO</v>
          </cell>
          <cell r="G3919">
            <v>40707</v>
          </cell>
          <cell r="H3919" t="str">
            <v>044.006.395.7</v>
          </cell>
          <cell r="I3919">
            <v>1</v>
          </cell>
          <cell r="J3919">
            <v>42229</v>
          </cell>
          <cell r="K3919">
            <v>42229</v>
          </cell>
          <cell r="L3919" t="str">
            <v>EMBUTIDOS E CARNE</v>
          </cell>
          <cell r="M3919" t="str">
            <v>SUINOCULTURA E BOVINOCULTURA DE CORTE</v>
          </cell>
          <cell r="O3919" t="str">
            <v>Lauro Jose Diehl</v>
          </cell>
          <cell r="P3919" t="str">
            <v>51 9985 0905</v>
          </cell>
          <cell r="Q3919" t="str">
            <v>51 3712 8752</v>
          </cell>
          <cell r="R3919" t="str">
            <v>ANIMAL</v>
          </cell>
          <cell r="S3919" t="str">
            <v>SIM</v>
          </cell>
          <cell r="T3919" t="str">
            <v>SUSAF-RS</v>
          </cell>
          <cell r="V3919" t="str">
            <v>Linha Lenz</v>
          </cell>
          <cell r="W3919" t="str">
            <v>95.880-000</v>
          </cell>
          <cell r="X3919" t="str">
            <v>CONVENCIONAL</v>
          </cell>
        </row>
        <row r="3920">
          <cell r="C3920" t="str">
            <v>21.015/11</v>
          </cell>
          <cell r="D3920" t="str">
            <v>AGROSALSICHARIA DIESEL</v>
          </cell>
          <cell r="E3920" t="str">
            <v>ESTRELA</v>
          </cell>
          <cell r="G3920">
            <v>40707</v>
          </cell>
          <cell r="H3920" t="str">
            <v>044.106.614.3</v>
          </cell>
          <cell r="I3920">
            <v>0</v>
          </cell>
          <cell r="J3920">
            <v>41262</v>
          </cell>
          <cell r="K3920" t="str">
            <v>DESC</v>
          </cell>
          <cell r="L3920" t="str">
            <v>EMBUTIDOS E CARNE</v>
          </cell>
          <cell r="M3920" t="str">
            <v>SUINOCULTURA E BOVINOCULTURA DE CORTE</v>
          </cell>
          <cell r="O3920" t="str">
            <v>Elizeu Eugênio Diesel</v>
          </cell>
          <cell r="P3920" t="str">
            <v>51 9668 7268</v>
          </cell>
          <cell r="Q3920" t="str">
            <v>51 3712 8072</v>
          </cell>
          <cell r="R3920" t="str">
            <v>ANIMAL</v>
          </cell>
          <cell r="S3920" t="str">
            <v>SIM</v>
          </cell>
          <cell r="V3920" t="str">
            <v>Linha Geraldo Baixa</v>
          </cell>
          <cell r="W3920" t="str">
            <v>95.880-000</v>
          </cell>
          <cell r="X3920" t="str">
            <v>CONVENCIONAL</v>
          </cell>
        </row>
        <row r="3921">
          <cell r="C3921" t="str">
            <v>21.016/11</v>
          </cell>
          <cell r="D3921" t="str">
            <v>AGROSALSICHARIA HAMMES</v>
          </cell>
          <cell r="E3921" t="str">
            <v>ESTRELA</v>
          </cell>
          <cell r="G3921">
            <v>40707</v>
          </cell>
          <cell r="H3921" t="str">
            <v>044.006.387.6</v>
          </cell>
          <cell r="I3921">
            <v>0</v>
          </cell>
          <cell r="J3921">
            <v>41753</v>
          </cell>
          <cell r="K3921" t="str">
            <v>DESC</v>
          </cell>
          <cell r="L3921" t="str">
            <v>EMBUTIDOS E CARNE</v>
          </cell>
          <cell r="M3921" t="str">
            <v>SUINOCULTURA E BOVINOCULTURA DE CORTE</v>
          </cell>
          <cell r="O3921" t="str">
            <v>André Luiz Hammes</v>
          </cell>
          <cell r="P3921" t="str">
            <v>51 9981 2117</v>
          </cell>
          <cell r="Q3921" t="str">
            <v>51 3981 1165</v>
          </cell>
          <cell r="R3921" t="str">
            <v>ANIMAL</v>
          </cell>
          <cell r="S3921" t="str">
            <v>SIM</v>
          </cell>
          <cell r="T3921" t="str">
            <v>SUSAF-RS</v>
          </cell>
          <cell r="V3921" t="str">
            <v>Linha Glória</v>
          </cell>
          <cell r="W3921" t="str">
            <v>95.880-000</v>
          </cell>
          <cell r="X3921" t="str">
            <v>CONVENCIONAL</v>
          </cell>
        </row>
        <row r="3922">
          <cell r="C3922" t="str">
            <v>21.017/11</v>
          </cell>
          <cell r="D3922" t="str">
            <v>ACEDI ALIMENTOS</v>
          </cell>
          <cell r="E3922" t="str">
            <v>SANTA CLARA DO SUL</v>
          </cell>
          <cell r="F3922" t="str">
            <v>LAJEADO</v>
          </cell>
          <cell r="G3922">
            <v>41239</v>
          </cell>
          <cell r="H3922" t="str">
            <v>400.100.242.5</v>
          </cell>
          <cell r="I3922">
            <v>1</v>
          </cell>
          <cell r="J3922">
            <v>42444</v>
          </cell>
          <cell r="K3922">
            <v>44823</v>
          </cell>
          <cell r="L3922" t="str">
            <v>DERIVADOS DE CANA</v>
          </cell>
          <cell r="M3922" t="str">
            <v>CANA-DE-AÇÚCAR</v>
          </cell>
          <cell r="N3922" t="str">
            <v>DECLARAÇÃO DE ENQUADRAMENTO AMBIENTAL EMITIDA POR TÉCNICO DA EMATER</v>
          </cell>
          <cell r="O3922" t="str">
            <v>Acelio Jacó Malmann</v>
          </cell>
          <cell r="P3922" t="str">
            <v>51 9678 3439</v>
          </cell>
          <cell r="Q3922" t="str">
            <v>51 3782 1131 R: 239</v>
          </cell>
          <cell r="R3922" t="str">
            <v>VEGETAL</v>
          </cell>
          <cell r="S3922" t="str">
            <v>VIGILÂNCIA SANITÁRIA</v>
          </cell>
          <cell r="U3922" t="str">
            <v>lgustavosta@hotmail.com</v>
          </cell>
          <cell r="V3922" t="str">
            <v>Estrada Geral, S/N - Picada Santa Clara</v>
          </cell>
          <cell r="W3922" t="str">
            <v>95.915-000</v>
          </cell>
          <cell r="X3922" t="str">
            <v>EM TRANSIÇÃO AGROECOLÓGICA</v>
          </cell>
        </row>
        <row r="3923">
          <cell r="C3923" t="str">
            <v>21.018/11</v>
          </cell>
          <cell r="D3923" t="str">
            <v>DIRCEU SCHEID</v>
          </cell>
          <cell r="E3923" t="str">
            <v>ARROIO DO MEIO</v>
          </cell>
          <cell r="G3923">
            <v>40800</v>
          </cell>
          <cell r="H3923" t="str">
            <v>005.104.443.9</v>
          </cell>
          <cell r="I3923">
            <v>0</v>
          </cell>
          <cell r="K3923" t="str">
            <v>DESC</v>
          </cell>
          <cell r="L3923" t="str">
            <v>DESCONHECIDO</v>
          </cell>
          <cell r="M3923" t="str">
            <v>VEGETAL</v>
          </cell>
          <cell r="R3923" t="str">
            <v>VEGETAL</v>
          </cell>
          <cell r="X3923" t="str">
            <v>CONVENCIONAL</v>
          </cell>
        </row>
        <row r="3924">
          <cell r="C3924" t="str">
            <v>21.019/11</v>
          </cell>
          <cell r="D3924" t="str">
            <v>QUEIJARIA SANTA RITA</v>
          </cell>
          <cell r="E3924" t="str">
            <v>ESTRELA</v>
          </cell>
          <cell r="G3924">
            <v>40837</v>
          </cell>
          <cell r="H3924" t="str">
            <v>044.109.399.0</v>
          </cell>
          <cell r="I3924">
            <v>0</v>
          </cell>
          <cell r="K3924" t="str">
            <v>DESC</v>
          </cell>
          <cell r="L3924" t="str">
            <v>QUEIJOS</v>
          </cell>
          <cell r="M3924" t="str">
            <v>BOVINOCULTURA DE LEITE</v>
          </cell>
          <cell r="O3924" t="str">
            <v>Gilmar Henrique Walter</v>
          </cell>
          <cell r="P3924" t="str">
            <v>51 9997 3777 / 9430 3883</v>
          </cell>
          <cell r="R3924" t="str">
            <v>ANIMAL</v>
          </cell>
          <cell r="S3924" t="str">
            <v>SIM</v>
          </cell>
          <cell r="V3924" t="str">
            <v>Linha Geraldo Baixa/Costão</v>
          </cell>
          <cell r="W3924" t="str">
            <v>95.880-000</v>
          </cell>
          <cell r="X3924" t="str">
            <v>CONVENCIONAL</v>
          </cell>
        </row>
        <row r="3925">
          <cell r="C3925" t="str">
            <v>21.020/11</v>
          </cell>
          <cell r="D3925" t="str">
            <v>FRITZ OVOS COLONIAIS - EDUARDO CRISTIANO SPRANDEL</v>
          </cell>
          <cell r="E3925" t="str">
            <v>ESTRELA</v>
          </cell>
          <cell r="G3925">
            <v>40837</v>
          </cell>
          <cell r="H3925" t="str">
            <v>044.109.534.8</v>
          </cell>
          <cell r="I3925">
            <v>0</v>
          </cell>
          <cell r="J3925">
            <v>41178</v>
          </cell>
          <cell r="K3925" t="str">
            <v>DESC</v>
          </cell>
          <cell r="L3925" t="str">
            <v>OVOS</v>
          </cell>
          <cell r="M3925" t="str">
            <v>AVICULTURA DE POSTURA</v>
          </cell>
          <cell r="O3925" t="str">
            <v>Eduardo Cristiano Sprandel</v>
          </cell>
          <cell r="P3925" t="str">
            <v>51 9995 8451</v>
          </cell>
          <cell r="R3925" t="str">
            <v>ANIMAL</v>
          </cell>
          <cell r="S3925" t="str">
            <v>SIM</v>
          </cell>
          <cell r="V3925" t="str">
            <v>Linha Novo Paraíso</v>
          </cell>
          <cell r="W3925" t="str">
            <v>95.880-000</v>
          </cell>
          <cell r="X3925" t="str">
            <v>CONVENCIONAL</v>
          </cell>
        </row>
        <row r="3926">
          <cell r="C3926" t="str">
            <v>21.021/11</v>
          </cell>
          <cell r="D3926" t="str">
            <v>SANTA CLARA ALIMENTOS</v>
          </cell>
          <cell r="E3926" t="str">
            <v>SANTA CLARA DO SUL</v>
          </cell>
          <cell r="G3926">
            <v>40891</v>
          </cell>
          <cell r="H3926" t="str">
            <v>400.101.246.3</v>
          </cell>
          <cell r="I3926">
            <v>0</v>
          </cell>
          <cell r="J3926">
            <v>41052</v>
          </cell>
          <cell r="K3926" t="str">
            <v>DESC</v>
          </cell>
          <cell r="L3926" t="str">
            <v>MELADO</v>
          </cell>
          <cell r="M3926" t="str">
            <v>CANA-DE-AÇÚCAR</v>
          </cell>
          <cell r="O3926" t="str">
            <v>Vianei Augusto Wille</v>
          </cell>
          <cell r="P3926" t="str">
            <v>51 9996 4972</v>
          </cell>
          <cell r="R3926" t="str">
            <v>VEGETAL</v>
          </cell>
          <cell r="S3926" t="str">
            <v>VIGILÂNCIA SANITÁRIA</v>
          </cell>
          <cell r="U3926" t="str">
            <v>vianeiwille@terra.com.br</v>
          </cell>
          <cell r="V3926" t="str">
            <v>Alto Arroio Alegre</v>
          </cell>
          <cell r="W3926" t="str">
            <v>95.915-000</v>
          </cell>
          <cell r="X3926" t="str">
            <v>CONVENCIONAL</v>
          </cell>
        </row>
        <row r="3927">
          <cell r="C3927" t="str">
            <v>21.022/12</v>
          </cell>
          <cell r="D3927" t="str">
            <v>MEL PRIMAVERA</v>
          </cell>
          <cell r="E3927" t="str">
            <v>BOM RETIRO DO SUL</v>
          </cell>
          <cell r="F3927" t="str">
            <v>LAJEADO</v>
          </cell>
          <cell r="G3927">
            <v>40952</v>
          </cell>
          <cell r="H3927" t="str">
            <v>012.100.989.0</v>
          </cell>
          <cell r="I3927">
            <v>1</v>
          </cell>
          <cell r="J3927">
            <v>41076</v>
          </cell>
          <cell r="K3927">
            <v>44569</v>
          </cell>
          <cell r="L3927" t="str">
            <v>MEL</v>
          </cell>
          <cell r="M3927" t="str">
            <v>APICULTURA</v>
          </cell>
          <cell r="N3927" t="str">
            <v>DDLAM 11/2020 - DEPARTAMENTO MUNICIPAL DE MEIO AMBIENTE</v>
          </cell>
          <cell r="O3927" t="str">
            <v>Harle Germano Weidle</v>
          </cell>
          <cell r="P3927" t="str">
            <v>51 9847 5821</v>
          </cell>
          <cell r="R3927" t="str">
            <v>ANIMAL</v>
          </cell>
          <cell r="S3927" t="str">
            <v>SIM</v>
          </cell>
          <cell r="V3927" t="str">
            <v>Linha Pinhal</v>
          </cell>
          <cell r="W3927" t="str">
            <v>95.870-000</v>
          </cell>
          <cell r="X3927" t="str">
            <v>CONVENCIONAL</v>
          </cell>
        </row>
        <row r="3928">
          <cell r="C3928" t="str">
            <v>21.023/12</v>
          </cell>
          <cell r="D3928" t="str">
            <v>EMBUTIDOS RELVADO</v>
          </cell>
          <cell r="E3928" t="str">
            <v>RELVADO</v>
          </cell>
          <cell r="F3928" t="str">
            <v>LAJEADO</v>
          </cell>
          <cell r="G3928">
            <v>41102</v>
          </cell>
          <cell r="H3928" t="str">
            <v>306.000.258.6</v>
          </cell>
          <cell r="I3928">
            <v>1</v>
          </cell>
          <cell r="J3928">
            <v>41256</v>
          </cell>
          <cell r="K3928">
            <v>44601</v>
          </cell>
          <cell r="L3928" t="str">
            <v>EMBUTIDOS E DEFUMADOS</v>
          </cell>
          <cell r="M3928" t="str">
            <v>SUINOCULTURA</v>
          </cell>
          <cell r="N3928" t="str">
            <v>LO n°027/2021</v>
          </cell>
          <cell r="O3928" t="str">
            <v>Paulo Marco Reginatto</v>
          </cell>
          <cell r="P3928" t="str">
            <v>51 9242 4100</v>
          </cell>
          <cell r="Q3928" t="str">
            <v>51 3776 1328</v>
          </cell>
          <cell r="R3928" t="str">
            <v>ANIMAL</v>
          </cell>
          <cell r="S3928" t="str">
            <v>SIM</v>
          </cell>
          <cell r="U3928" t="str">
            <v>roselireginatto248@gmail.com</v>
          </cell>
          <cell r="V3928" t="str">
            <v>Linha Pontão</v>
          </cell>
          <cell r="W3928" t="str">
            <v>95.965-000</v>
          </cell>
          <cell r="X3928" t="str">
            <v>CONVENCIONAL</v>
          </cell>
        </row>
        <row r="3929">
          <cell r="C3929" t="str">
            <v>21.024/12</v>
          </cell>
          <cell r="D3929" t="str">
            <v>EMBUTIDOS E DEFUMADOS PALUDO</v>
          </cell>
          <cell r="E3929" t="str">
            <v>POUSO NOVO</v>
          </cell>
          <cell r="F3929" t="str">
            <v>LAJEADO</v>
          </cell>
          <cell r="G3929">
            <v>41102</v>
          </cell>
          <cell r="H3929" t="str">
            <v>302.100.909.5</v>
          </cell>
          <cell r="I3929">
            <v>1</v>
          </cell>
          <cell r="J3929">
            <v>41256</v>
          </cell>
          <cell r="K3929">
            <v>41256</v>
          </cell>
          <cell r="L3929" t="str">
            <v>EMBUTIDOS E DEFUMADOS</v>
          </cell>
          <cell r="M3929" t="str">
            <v>SUINOCULTURA E BOVINOCULTURA DE CORTE</v>
          </cell>
          <cell r="O3929" t="str">
            <v>Luis Ernesto Paludo</v>
          </cell>
          <cell r="P3929" t="str">
            <v>51 9186 0042</v>
          </cell>
          <cell r="Q3929" t="str">
            <v>51 3775 1161</v>
          </cell>
          <cell r="R3929" t="str">
            <v>ANIMAL</v>
          </cell>
          <cell r="S3929" t="str">
            <v>SIM</v>
          </cell>
          <cell r="U3929" t="str">
            <v>embutidospaludo@certeinet.com.br</v>
          </cell>
          <cell r="V3929" t="str">
            <v>BR-386 km 301</v>
          </cell>
          <cell r="W3929" t="str">
            <v>95.945-000</v>
          </cell>
          <cell r="X3929" t="str">
            <v>CONVENCIONAL</v>
          </cell>
        </row>
        <row r="3930">
          <cell r="C3930" t="str">
            <v>21.025/12</v>
          </cell>
          <cell r="D3930" t="str">
            <v>DOCES E CONSERVAS WEIRICH - ANELI LEONAHRD WEIRICH</v>
          </cell>
          <cell r="E3930" t="str">
            <v>ESTRELA</v>
          </cell>
          <cell r="G3930">
            <v>41120</v>
          </cell>
          <cell r="H3930" t="str">
            <v>044.109.110.5</v>
          </cell>
          <cell r="I3930">
            <v>0</v>
          </cell>
          <cell r="J3930">
            <v>41558</v>
          </cell>
          <cell r="K3930" t="str">
            <v>DESC</v>
          </cell>
          <cell r="L3930" t="str">
            <v>DOCES E CONSERVAS VEGETAIS</v>
          </cell>
          <cell r="M3930" t="str">
            <v>OLERÍCOLAS E FRUTICULTURA</v>
          </cell>
          <cell r="O3930" t="str">
            <v>Aneli Leonhard Weirich</v>
          </cell>
          <cell r="P3930" t="str">
            <v>51 9863 1295</v>
          </cell>
          <cell r="Q3930" t="str">
            <v>51 3712 8100</v>
          </cell>
          <cell r="R3930" t="str">
            <v>VEGETAL</v>
          </cell>
          <cell r="S3930" t="str">
            <v>VIGILÂNCIA SANITÁRIA</v>
          </cell>
          <cell r="V3930" t="str">
            <v>Linha Geraldo Alta, distrito de Costão</v>
          </cell>
          <cell r="W3930" t="str">
            <v>95.880-000</v>
          </cell>
          <cell r="X3930" t="str">
            <v>CONVENCIONAL</v>
          </cell>
        </row>
        <row r="3931">
          <cell r="C3931" t="str">
            <v>21.026/12</v>
          </cell>
          <cell r="D3931" t="str">
            <v>ESTRELAT</v>
          </cell>
          <cell r="E3931" t="str">
            <v>ESTRELA</v>
          </cell>
          <cell r="F3931" t="str">
            <v>LAJEADO</v>
          </cell>
          <cell r="G3931">
            <v>41120</v>
          </cell>
          <cell r="H3931" t="str">
            <v>044.108.683.7</v>
          </cell>
          <cell r="I3931">
            <v>1</v>
          </cell>
          <cell r="J3931">
            <v>42102</v>
          </cell>
          <cell r="K3931">
            <v>43601</v>
          </cell>
          <cell r="L3931" t="str">
            <v>LEITE</v>
          </cell>
          <cell r="M3931" t="str">
            <v>BOVINOCULTURA DE LEITE</v>
          </cell>
          <cell r="O3931" t="str">
            <v>Roberto de Oliveira</v>
          </cell>
          <cell r="P3931" t="str">
            <v>51 9776 3502 / 8128 5581</v>
          </cell>
          <cell r="R3931" t="str">
            <v>ANIMAL</v>
          </cell>
          <cell r="S3931" t="str">
            <v>SIM</v>
          </cell>
          <cell r="T3931" t="str">
            <v>SUSAF-RS</v>
          </cell>
          <cell r="V3931" t="str">
            <v>Estrada Santa Rita, distrito Glória</v>
          </cell>
          <cell r="W3931" t="str">
            <v>95.880-000</v>
          </cell>
          <cell r="X3931" t="str">
            <v>CONVENCIONAL</v>
          </cell>
        </row>
        <row r="3932">
          <cell r="C3932" t="str">
            <v>21.027/12</v>
          </cell>
          <cell r="D3932" t="str">
            <v>OVOS COLONIAIS FERRARI</v>
          </cell>
          <cell r="E3932" t="str">
            <v>POUSO NOVO</v>
          </cell>
          <cell r="F3932" t="str">
            <v>LAJEADO</v>
          </cell>
          <cell r="G3932">
            <v>41166</v>
          </cell>
          <cell r="H3932" t="str">
            <v>302.101.062.0</v>
          </cell>
          <cell r="I3932">
            <v>1</v>
          </cell>
          <cell r="J3932">
            <v>42171</v>
          </cell>
          <cell r="K3932">
            <v>44827</v>
          </cell>
          <cell r="L3932" t="str">
            <v>OVOS</v>
          </cell>
          <cell r="M3932" t="str">
            <v>AVICULTURA DE POSTURA</v>
          </cell>
          <cell r="N3932" t="str">
            <v>LO renovação nº 012/22 (DEMMA)</v>
          </cell>
          <cell r="O3932" t="str">
            <v>Floraide Inês Ferrari</v>
          </cell>
          <cell r="P3932" t="str">
            <v>51 99396 9450 / 99546 9073</v>
          </cell>
          <cell r="R3932" t="str">
            <v>ANIMAL</v>
          </cell>
          <cell r="S3932" t="str">
            <v>SIM</v>
          </cell>
          <cell r="T3932" t="str">
            <v>SUSAF-RS</v>
          </cell>
          <cell r="U3932" t="str">
            <v>ovoscoloniaisferrari@gmail.com</v>
          </cell>
          <cell r="V3932" t="str">
            <v>Estrada Geral - Linha Picada Taquari, s/nº - Interior</v>
          </cell>
          <cell r="W3932" t="str">
            <v>95.945-000</v>
          </cell>
          <cell r="X3932" t="str">
            <v>CONVENCIONAL</v>
          </cell>
        </row>
        <row r="3933">
          <cell r="C3933" t="str">
            <v>21.028/12</v>
          </cell>
          <cell r="D3933" t="str">
            <v>VINÍCOLA  BAGGIO E FILHOS</v>
          </cell>
          <cell r="E3933" t="str">
            <v>DOIS LAJEADOS</v>
          </cell>
          <cell r="F3933" t="str">
            <v>LAJEADO</v>
          </cell>
          <cell r="G3933">
            <v>41166</v>
          </cell>
          <cell r="H3933" t="str">
            <v>265.101.425.1</v>
          </cell>
          <cell r="I3933">
            <v>1</v>
          </cell>
          <cell r="J3933">
            <v>41464</v>
          </cell>
          <cell r="K3933">
            <v>44790</v>
          </cell>
          <cell r="L3933" t="str">
            <v>VINHO E SUCO</v>
          </cell>
          <cell r="M3933" t="str">
            <v>VITIVINICULTURA</v>
          </cell>
          <cell r="O3933" t="str">
            <v>Fábio Baggio</v>
          </cell>
          <cell r="P3933" t="str">
            <v>54 9159 3436 / 9993 4028</v>
          </cell>
          <cell r="Q3933" t="str">
            <v>54 3471 1232</v>
          </cell>
          <cell r="R3933" t="str">
            <v>BEBIDAS</v>
          </cell>
          <cell r="S3933" t="str">
            <v>MAPA</v>
          </cell>
          <cell r="U3933" t="str">
            <v>casabaggio@hotmail.com</v>
          </cell>
          <cell r="V3933" t="str">
            <v>Estrada RS 431 km 41, linha 1º de Março</v>
          </cell>
          <cell r="W3933" t="str">
            <v>99.220-000</v>
          </cell>
          <cell r="X3933" t="str">
            <v>CONVENCIONAL</v>
          </cell>
        </row>
        <row r="3934">
          <cell r="C3934" t="str">
            <v>21.029/12</v>
          </cell>
          <cell r="D3934" t="str">
            <v>VINÍCOLA SIMONAGGIO</v>
          </cell>
          <cell r="E3934" t="str">
            <v>DOIS LAJEADOS</v>
          </cell>
          <cell r="F3934" t="str">
            <v>LAJEADO</v>
          </cell>
          <cell r="G3934">
            <v>41166</v>
          </cell>
          <cell r="H3934" t="str">
            <v>265.101.900.8</v>
          </cell>
          <cell r="I3934">
            <v>1</v>
          </cell>
          <cell r="J3934">
            <v>41442</v>
          </cell>
          <cell r="K3934">
            <v>41442</v>
          </cell>
          <cell r="L3934" t="str">
            <v>VINHOS</v>
          </cell>
          <cell r="M3934" t="str">
            <v>VITIVINICULTURA</v>
          </cell>
          <cell r="O3934" t="str">
            <v>Leoniz Simonaggio</v>
          </cell>
          <cell r="P3934" t="str">
            <v>54 9937 1857 / 9968 2416</v>
          </cell>
          <cell r="R3934" t="str">
            <v>BEBIDAS</v>
          </cell>
          <cell r="S3934" t="str">
            <v>MAPA</v>
          </cell>
          <cell r="V3934" t="str">
            <v>Fernando Abott - Auxiliadora</v>
          </cell>
          <cell r="W3934" t="str">
            <v>99.220-000</v>
          </cell>
          <cell r="X3934" t="str">
            <v>CONVENCIONAL</v>
          </cell>
        </row>
        <row r="3935">
          <cell r="C3935" t="str">
            <v>21.030/12</v>
          </cell>
          <cell r="D3935" t="str">
            <v>BALSA VELHA</v>
          </cell>
          <cell r="E3935" t="str">
            <v>DOIS LAJEADOS</v>
          </cell>
          <cell r="F3935" t="str">
            <v>LAJEADO</v>
          </cell>
          <cell r="G3935">
            <v>41166</v>
          </cell>
          <cell r="H3935" t="str">
            <v>265.102.039.1</v>
          </cell>
          <cell r="I3935">
            <v>0</v>
          </cell>
          <cell r="J3935">
            <v>42102</v>
          </cell>
          <cell r="K3935">
            <v>42220</v>
          </cell>
          <cell r="L3935" t="str">
            <v>AÇÚCAR MASCAVO, MELADO, RAPADURA</v>
          </cell>
          <cell r="M3935" t="str">
            <v>CANA-DE-AÇÚCAR</v>
          </cell>
          <cell r="O3935" t="str">
            <v>Suli Antonio Zanette</v>
          </cell>
          <cell r="P3935" t="str">
            <v>54 9924 0761</v>
          </cell>
          <cell r="R3935" t="str">
            <v>VEGETAL</v>
          </cell>
          <cell r="S3935" t="str">
            <v>VIGILÂNCIA SANITÁRIA</v>
          </cell>
          <cell r="V3935" t="str">
            <v xml:space="preserve">Rua Venâncio Aires nº03, </v>
          </cell>
          <cell r="W3935" t="str">
            <v>99.220-000</v>
          </cell>
          <cell r="X3935" t="str">
            <v>CONVENCIONAL</v>
          </cell>
        </row>
        <row r="3936">
          <cell r="C3936" t="str">
            <v>21.031/12</v>
          </cell>
          <cell r="D3936" t="str">
            <v>CONSERVAS GRINGA</v>
          </cell>
          <cell r="E3936" t="str">
            <v>FAZENDA VILANOVA</v>
          </cell>
          <cell r="F3936" t="str">
            <v>LAJEADO</v>
          </cell>
          <cell r="G3936">
            <v>41220</v>
          </cell>
          <cell r="H3936" t="str">
            <v>444.100.186.9</v>
          </cell>
          <cell r="I3936">
            <v>1</v>
          </cell>
          <cell r="J3936">
            <v>41260</v>
          </cell>
          <cell r="K3936">
            <v>44736</v>
          </cell>
          <cell r="L3936" t="str">
            <v>CONSERVAS DE LEGUMES E HORTIGRANGEIROS</v>
          </cell>
          <cell r="M3936" t="str">
            <v>HORTIFRUTIGRANJEIROS</v>
          </cell>
          <cell r="O3936" t="str">
            <v>Valdeci Fátima Linemann/Enio Linemann</v>
          </cell>
          <cell r="Q3936" t="str">
            <v>51 3762 7951</v>
          </cell>
          <cell r="R3936" t="str">
            <v>VEGETAL</v>
          </cell>
          <cell r="S3936" t="str">
            <v>VIGILÂNCIA SANITÁRIA</v>
          </cell>
          <cell r="V3936" t="str">
            <v>R. Francisco Dorneles de Vargas,165,Posses</v>
          </cell>
          <cell r="W3936" t="str">
            <v>95.875-000</v>
          </cell>
          <cell r="X3936" t="str">
            <v>CONVENCIONAL</v>
          </cell>
        </row>
        <row r="3937">
          <cell r="C3937" t="str">
            <v>21.032/12</v>
          </cell>
          <cell r="D3937" t="str">
            <v>BETEL</v>
          </cell>
          <cell r="E3937" t="str">
            <v>ARVOREZINHA</v>
          </cell>
          <cell r="F3937" t="str">
            <v>LAJEADO</v>
          </cell>
          <cell r="G3937">
            <v>41225</v>
          </cell>
          <cell r="H3937" t="str">
            <v>007.001.753.0</v>
          </cell>
          <cell r="I3937">
            <v>1</v>
          </cell>
          <cell r="J3937">
            <v>41922</v>
          </cell>
          <cell r="K3937">
            <v>44698</v>
          </cell>
          <cell r="L3937" t="str">
            <v>PANIFICADOS</v>
          </cell>
          <cell r="M3937" t="str">
            <v>TRIGO E MILHO</v>
          </cell>
          <cell r="N3937" t="str">
            <v>DNILA Nº 079/2019 - PEAF DACA</v>
          </cell>
          <cell r="O3937" t="str">
            <v xml:space="preserve"> Mariana Borges Scheffer da Silva</v>
          </cell>
          <cell r="P3937" t="str">
            <v xml:space="preserve">51 9692 3334 / 9940 8808 / 9693 3450 </v>
          </cell>
          <cell r="R3937" t="str">
            <v>VEGETAL</v>
          </cell>
          <cell r="S3937" t="str">
            <v>VIGILÂNCIA SANITÁRIA</v>
          </cell>
          <cell r="U3937" t="str">
            <v>schefferedasilva@hotmail.com</v>
          </cell>
          <cell r="V3937" t="str">
            <v>Linha Cândido Brum</v>
          </cell>
          <cell r="W3937" t="str">
            <v>95.995-000</v>
          </cell>
          <cell r="X3937" t="str">
            <v>CONVENCIONAL</v>
          </cell>
        </row>
        <row r="3938">
          <cell r="C3938" t="str">
            <v>21.033/12</v>
          </cell>
          <cell r="D3938" t="str">
            <v>HORTIFRUTIGRANJEIROS SFOGLIA</v>
          </cell>
          <cell r="E3938" t="str">
            <v>ENCANTADO</v>
          </cell>
          <cell r="G3938">
            <v>41225</v>
          </cell>
          <cell r="H3938" t="str">
            <v>037.103.087.0</v>
          </cell>
          <cell r="I3938">
            <v>0</v>
          </cell>
          <cell r="K3938" t="str">
            <v>DESC</v>
          </cell>
          <cell r="L3938" t="str">
            <v>HORTIGRANJEIROS</v>
          </cell>
          <cell r="M3938" t="str">
            <v>BRÓCOLIS, CENOURA, COUVE-FLOR E REPOLHO</v>
          </cell>
          <cell r="O3938" t="str">
            <v>João Francisco Sfoglia</v>
          </cell>
          <cell r="P3938" t="str">
            <v xml:space="preserve"> </v>
          </cell>
          <cell r="Q3938" t="str">
            <v>51 3751 1070</v>
          </cell>
          <cell r="R3938" t="str">
            <v>VEGETAL</v>
          </cell>
          <cell r="U3938" t="str">
            <v>valandrovenilton@gmail.com</v>
          </cell>
          <cell r="V3938" t="str">
            <v>Linha Barra do Coqueiro</v>
          </cell>
          <cell r="W3938" t="str">
            <v>95.960-000</v>
          </cell>
          <cell r="X3938" t="str">
            <v>CONVENCIONAL</v>
          </cell>
        </row>
        <row r="3939">
          <cell r="C3939" t="str">
            <v>21.034/12</v>
          </cell>
          <cell r="D3939" t="str">
            <v>NOZES SANTO ANTÔNIO</v>
          </cell>
          <cell r="E3939" t="str">
            <v>ENCANTADO</v>
          </cell>
          <cell r="F3939" t="str">
            <v>LAJEADO</v>
          </cell>
          <cell r="G3939">
            <v>41225</v>
          </cell>
          <cell r="H3939" t="str">
            <v>037.103.380.2</v>
          </cell>
          <cell r="I3939">
            <v>1</v>
          </cell>
          <cell r="J3939">
            <v>42919</v>
          </cell>
          <cell r="K3939">
            <v>45098</v>
          </cell>
          <cell r="L3939" t="str">
            <v>NOZ-PECÃ</v>
          </cell>
          <cell r="M3939" t="str">
            <v>NOZ-PECÃ</v>
          </cell>
          <cell r="N3939" t="str">
            <v>DNILA EMATER</v>
          </cell>
          <cell r="O3939" t="str">
            <v>ARLETE TEREZINHA TERRA VALANDRO</v>
          </cell>
          <cell r="P3939" t="str">
            <v>51 99872 6819</v>
          </cell>
          <cell r="R3939" t="str">
            <v>VEGETAL</v>
          </cell>
          <cell r="S3939" t="str">
            <v>VIGILÂNCIA SANITÁRIA</v>
          </cell>
          <cell r="U3939" t="str">
            <v>valandrovenilton@gmail.com</v>
          </cell>
          <cell r="V3939" t="str">
            <v>Linha São Luiz, S/N - Interior</v>
          </cell>
          <cell r="W3939" t="str">
            <v>95.960-000</v>
          </cell>
          <cell r="X3939" t="str">
            <v>CONVENCIONAL</v>
          </cell>
        </row>
        <row r="3940">
          <cell r="C3940" t="str">
            <v>21.035/12</v>
          </cell>
          <cell r="D3940" t="str">
            <v>ENOR JOSÉ WINTER</v>
          </cell>
          <cell r="E3940" t="str">
            <v>CANUDOS DO VALE</v>
          </cell>
          <cell r="F3940" t="str">
            <v>LAJEADO</v>
          </cell>
          <cell r="G3940">
            <v>41225</v>
          </cell>
          <cell r="H3940" t="str">
            <v>474.100.455.3</v>
          </cell>
          <cell r="I3940">
            <v>0</v>
          </cell>
          <cell r="K3940">
            <v>41254</v>
          </cell>
          <cell r="L3940" t="str">
            <v>MEL</v>
          </cell>
          <cell r="M3940" t="str">
            <v>APICULTURA</v>
          </cell>
          <cell r="O3940" t="str">
            <v>Enor José Winter</v>
          </cell>
          <cell r="P3940" t="str">
            <v>51 98453 9963</v>
          </cell>
          <cell r="Q3940" t="str">
            <v>51 3616 1147</v>
          </cell>
          <cell r="R3940" t="str">
            <v>ANIMAL</v>
          </cell>
          <cell r="V3940" t="str">
            <v>Estrada Sede- Linha Rui Barbosa</v>
          </cell>
          <cell r="W3940" t="str">
            <v>95.933-000</v>
          </cell>
          <cell r="X3940" t="str">
            <v>CONVENCIONAL</v>
          </cell>
        </row>
        <row r="3941">
          <cell r="C3941" t="str">
            <v>21.036/12</v>
          </cell>
          <cell r="D3941" t="str">
            <v>FIORI D'LATE</v>
          </cell>
          <cell r="E3941" t="str">
            <v>POUSO NOVO</v>
          </cell>
          <cell r="G3941">
            <v>41225</v>
          </cell>
          <cell r="H3941" t="str">
            <v>302.100.457.3</v>
          </cell>
          <cell r="I3941">
            <v>0</v>
          </cell>
          <cell r="J3941">
            <v>41256</v>
          </cell>
          <cell r="K3941" t="str">
            <v>DESC</v>
          </cell>
          <cell r="L3941" t="str">
            <v>LEITE</v>
          </cell>
          <cell r="M3941" t="str">
            <v>BOVINOCULTURA DE LEITE</v>
          </cell>
          <cell r="O3941" t="str">
            <v>Carlos Dalla Vecchia</v>
          </cell>
          <cell r="Q3941" t="str">
            <v>51 3775 1142</v>
          </cell>
          <cell r="R3941" t="str">
            <v>ANIMAL</v>
          </cell>
          <cell r="S3941" t="str">
            <v>SIM</v>
          </cell>
          <cell r="U3941" t="str">
            <v>carlinha-fdv@hotmail.com</v>
          </cell>
          <cell r="V3941" t="str">
            <v>Arroio do leite</v>
          </cell>
          <cell r="W3941" t="str">
            <v>95.945-000</v>
          </cell>
          <cell r="X3941" t="str">
            <v>CONVENCIONAL</v>
          </cell>
        </row>
        <row r="3942">
          <cell r="C3942" t="str">
            <v>21.037/12</v>
          </cell>
          <cell r="D3942" t="str">
            <v>BATTISTI</v>
          </cell>
          <cell r="E3942" t="str">
            <v>PROGRESSO</v>
          </cell>
          <cell r="G3942">
            <v>41225</v>
          </cell>
          <cell r="H3942" t="str">
            <v>303.100.740.0</v>
          </cell>
          <cell r="I3942">
            <v>0</v>
          </cell>
          <cell r="J3942">
            <v>42068</v>
          </cell>
          <cell r="K3942" t="str">
            <v>DESC</v>
          </cell>
          <cell r="L3942" t="str">
            <v>LEITE</v>
          </cell>
          <cell r="M3942" t="str">
            <v>BOVINOCULTURA DE LEITE</v>
          </cell>
          <cell r="O3942" t="str">
            <v>Thais Joana Battisti</v>
          </cell>
          <cell r="Q3942" t="str">
            <v>51 3788 1311 R:2286</v>
          </cell>
          <cell r="R3942" t="str">
            <v>ANIMAL</v>
          </cell>
          <cell r="T3942" t="str">
            <v>SUSAF-RS</v>
          </cell>
          <cell r="V3942" t="str">
            <v>Distrito Xaxim</v>
          </cell>
          <cell r="W3942" t="str">
            <v>95.925-000</v>
          </cell>
          <cell r="X3942" t="str">
            <v>CONVENCIONAL</v>
          </cell>
        </row>
        <row r="3943">
          <cell r="C3943" t="str">
            <v>21.038/12</v>
          </cell>
          <cell r="D3943" t="str">
            <v>ANTÔNIO VALDONI DA SILVA</v>
          </cell>
          <cell r="E3943" t="str">
            <v>TABAÍ</v>
          </cell>
          <cell r="F3943" t="str">
            <v>LAJEADO</v>
          </cell>
          <cell r="G3943">
            <v>41225</v>
          </cell>
          <cell r="H3943" t="str">
            <v>460.100.021.0</v>
          </cell>
          <cell r="I3943">
            <v>0</v>
          </cell>
          <cell r="K3943">
            <v>45226</v>
          </cell>
          <cell r="L3943" t="str">
            <v>MANDIOCA DESCASCADA</v>
          </cell>
          <cell r="M3943" t="str">
            <v>MANDIOCA</v>
          </cell>
          <cell r="O3943" t="str">
            <v>Antônio Marcos Lopes da Silva</v>
          </cell>
          <cell r="P3943" t="str">
            <v>51 9878 1765 / 99927 5480</v>
          </cell>
          <cell r="R3943" t="str">
            <v>VEGETAL</v>
          </cell>
          <cell r="U3943" t="str">
            <v>lisetelopes1960@gmail.com</v>
          </cell>
          <cell r="V3943" t="str">
            <v>Aterrados, s/nº - Interior</v>
          </cell>
          <cell r="W3943" t="str">
            <v>95.863-000</v>
          </cell>
          <cell r="X3943" t="str">
            <v>CONVENCIONAL</v>
          </cell>
        </row>
        <row r="3944">
          <cell r="C3944" t="str">
            <v>21.039/12</v>
          </cell>
          <cell r="D3944" t="str">
            <v>SALAME PERIN - CERGIO STEFANO PERIN</v>
          </cell>
          <cell r="E3944" t="str">
            <v>ARVOREZINHA</v>
          </cell>
          <cell r="F3944" t="str">
            <v>LAJEADO</v>
          </cell>
          <cell r="G3944">
            <v>41225</v>
          </cell>
          <cell r="H3944" t="str">
            <v>007.104.745.0</v>
          </cell>
          <cell r="I3944">
            <v>0</v>
          </cell>
          <cell r="K3944">
            <v>43762</v>
          </cell>
          <cell r="L3944" t="str">
            <v>EMBUTIDOS</v>
          </cell>
          <cell r="M3944" t="str">
            <v xml:space="preserve">SUINOCULTURA </v>
          </cell>
          <cell r="O3944" t="str">
            <v>Cergio Stefano Perin</v>
          </cell>
          <cell r="P3944" t="str">
            <v>51 9696 3438</v>
          </cell>
          <cell r="R3944" t="str">
            <v>ANIMAL</v>
          </cell>
          <cell r="V3944" t="str">
            <v>Linha Quarta Santo Antonio</v>
          </cell>
          <cell r="W3944" t="str">
            <v>95.995-000</v>
          </cell>
          <cell r="X3944" t="str">
            <v>CONVENCIONAL</v>
          </cell>
        </row>
        <row r="3945">
          <cell r="C3945" t="str">
            <v>21.040/12</v>
          </cell>
          <cell r="D3945" t="str">
            <v>FAMILIAR DE EMBUTIDOS E DEFUMADOS LUDWIG</v>
          </cell>
          <cell r="E3945" t="str">
            <v>POÇO DAS ANTAS</v>
          </cell>
          <cell r="F3945" t="str">
            <v>LAJEADO</v>
          </cell>
          <cell r="G3945">
            <v>41225</v>
          </cell>
          <cell r="H3945" t="str">
            <v>301.100.827.4</v>
          </cell>
          <cell r="I3945">
            <v>1</v>
          </cell>
          <cell r="J3945">
            <v>41674</v>
          </cell>
          <cell r="K3945">
            <v>41731</v>
          </cell>
          <cell r="L3945" t="str">
            <v>EMBUTIDOS</v>
          </cell>
          <cell r="M3945" t="str">
            <v>SUINOCULTURA</v>
          </cell>
          <cell r="O3945" t="str">
            <v>Lauro Luiz Ludwig</v>
          </cell>
          <cell r="Q3945" t="str">
            <v>51 3773 1327</v>
          </cell>
          <cell r="R3945" t="str">
            <v>ANIMAL</v>
          </cell>
          <cell r="S3945" t="str">
            <v>SIM</v>
          </cell>
          <cell r="V3945" t="str">
            <v>Rua 10 de novembro, nº 2843, centro, distrito Boa Vista</v>
          </cell>
          <cell r="W3945" t="str">
            <v>95.740-000</v>
          </cell>
          <cell r="X3945" t="str">
            <v>CONVENCIONAL</v>
          </cell>
        </row>
        <row r="3946">
          <cell r="C3946" t="str">
            <v>21.041/12</v>
          </cell>
          <cell r="D3946" t="str">
            <v>BOLACHAS E CONSERVAS BOM RETIRO</v>
          </cell>
          <cell r="E3946" t="str">
            <v>BOM RETIRO DO SUL</v>
          </cell>
          <cell r="F3946" t="str">
            <v>LAJEADO</v>
          </cell>
          <cell r="G3946">
            <v>41225</v>
          </cell>
          <cell r="H3946" t="str">
            <v>012.102.670.1</v>
          </cell>
          <cell r="I3946">
            <v>1</v>
          </cell>
          <cell r="J3946">
            <v>41897</v>
          </cell>
          <cell r="K3946">
            <v>44790</v>
          </cell>
          <cell r="L3946" t="str">
            <v>CONSERVAS VEGETAIS , OLERÍCOLAS</v>
          </cell>
          <cell r="M3946" t="str">
            <v>HORTICULTURA</v>
          </cell>
          <cell r="N3946" t="str">
            <v>DDLAM 12/2020 - DECLARAÇÃO DE DISPENSA DE LICENÇA AMBIENTAL MUNICIPAL / DEPARTSAMENTO MUNICIPAL DE MEIO AMBIENTE</v>
          </cell>
          <cell r="O3946" t="str">
            <v xml:space="preserve"> PAULO ALEX FALEIRO</v>
          </cell>
          <cell r="R3946" t="str">
            <v>VEGETAL</v>
          </cell>
          <cell r="S3946" t="str">
            <v>VIGILÂNCIA SANITÁRIA</v>
          </cell>
          <cell r="V3946" t="str">
            <v>Cerro dos Gomes</v>
          </cell>
          <cell r="W3946" t="str">
            <v>95.870-000</v>
          </cell>
          <cell r="X3946" t="str">
            <v>CONVENCIONAL</v>
          </cell>
        </row>
        <row r="3947">
          <cell r="C3947" t="str">
            <v>21.042/12</v>
          </cell>
          <cell r="D3947" t="str">
            <v>RUDI CARLOS ZIEBELL</v>
          </cell>
          <cell r="E3947" t="str">
            <v>CRUZEIRO DO SUL</v>
          </cell>
          <cell r="F3947" t="str">
            <v>LAJEADO</v>
          </cell>
          <cell r="G3947">
            <v>41226</v>
          </cell>
          <cell r="H3947" t="str">
            <v>188.101.621.5</v>
          </cell>
          <cell r="I3947">
            <v>1</v>
          </cell>
          <cell r="J3947">
            <v>42730</v>
          </cell>
          <cell r="K3947">
            <v>43117</v>
          </cell>
          <cell r="L3947" t="str">
            <v>MELADO</v>
          </cell>
          <cell r="M3947" t="str">
            <v>CANA-DE-AÇÚCAR</v>
          </cell>
          <cell r="N3947" t="str">
            <v>ISENÇÃO DE LICENÇA Nº 001/2021 - DMA / DEPARTAMENTO DE MEIO AMBIENTE</v>
          </cell>
          <cell r="O3947" t="str">
            <v>Rudi Carlos Ziebel</v>
          </cell>
          <cell r="P3947" t="str">
            <v>51 9926 2466</v>
          </cell>
          <cell r="R3947" t="str">
            <v>VEGETAL</v>
          </cell>
          <cell r="S3947" t="str">
            <v>VIGILÂNCIA SANITÁRIA</v>
          </cell>
          <cell r="V3947" t="str">
            <v>Linha Sampaio S/N</v>
          </cell>
          <cell r="W3947" t="str">
            <v>95.930-000</v>
          </cell>
          <cell r="X3947" t="str">
            <v>CONVENCIONAL</v>
          </cell>
        </row>
        <row r="3948">
          <cell r="C3948" t="str">
            <v>21.043/12</v>
          </cell>
          <cell r="D3948" t="str">
            <v>RANCHO BELO</v>
          </cell>
          <cell r="E3948" t="str">
            <v>MARQUES DE SOUZA</v>
          </cell>
          <cell r="G3948">
            <v>41226</v>
          </cell>
          <cell r="H3948" t="str">
            <v>451.000.178.8</v>
          </cell>
          <cell r="I3948">
            <v>0</v>
          </cell>
          <cell r="J3948">
            <v>41260</v>
          </cell>
          <cell r="K3948" t="str">
            <v>DESC</v>
          </cell>
          <cell r="L3948" t="str">
            <v xml:space="preserve">LEITE E QUEIJO </v>
          </cell>
          <cell r="M3948" t="str">
            <v>BOVINOCULTURA DE LEITE</v>
          </cell>
          <cell r="O3948" t="str">
            <v>Fábio Luciano Kich</v>
          </cell>
          <cell r="P3948" t="str">
            <v>51 9911 2482</v>
          </cell>
          <cell r="Q3948" t="str">
            <v>51 3705 1023</v>
          </cell>
          <cell r="R3948" t="str">
            <v>ANIMAL</v>
          </cell>
          <cell r="S3948" t="str">
            <v>SIM</v>
          </cell>
          <cell r="U3948" t="str">
            <v>fabiokich@uol.com.br</v>
          </cell>
          <cell r="V3948" t="str">
            <v>Rua Herbert Artur Biehl, 630, bairro Cidade D'água</v>
          </cell>
          <cell r="W3948" t="str">
            <v>95.923-000</v>
          </cell>
          <cell r="X3948" t="str">
            <v>CONVENCIONAL</v>
          </cell>
        </row>
        <row r="3949">
          <cell r="C3949" t="str">
            <v>21.044/12</v>
          </cell>
          <cell r="D3949" t="str">
            <v>ÁGUA DOCE</v>
          </cell>
          <cell r="E3949" t="str">
            <v>CAPITÃO</v>
          </cell>
          <cell r="G3949">
            <v>41226</v>
          </cell>
          <cell r="H3949" t="str">
            <v>345.100.995.3</v>
          </cell>
          <cell r="I3949">
            <v>0</v>
          </cell>
          <cell r="K3949" t="str">
            <v>DESC</v>
          </cell>
          <cell r="L3949" t="str">
            <v>PEIXES</v>
          </cell>
          <cell r="M3949" t="str">
            <v>PESCADOS OU PISCICULTURA</v>
          </cell>
          <cell r="O3949" t="str">
            <v>Rodrigo Zanotelli</v>
          </cell>
          <cell r="P3949" t="str">
            <v>51 9738 4134 / 9718 9110</v>
          </cell>
          <cell r="R3949" t="str">
            <v>ANIMAL</v>
          </cell>
          <cell r="V3949" t="str">
            <v>Linha Zanoteli</v>
          </cell>
          <cell r="W3949" t="str">
            <v>95.935-000</v>
          </cell>
          <cell r="X3949" t="str">
            <v>CONVENCIONAL</v>
          </cell>
        </row>
        <row r="3950">
          <cell r="C3950" t="str">
            <v>21.045/12</v>
          </cell>
          <cell r="D3950" t="str">
            <v>DELLA VILLA</v>
          </cell>
          <cell r="E3950" t="str">
            <v>CANUDOS DO VALE</v>
          </cell>
          <cell r="F3950" t="str">
            <v>LAJEADO</v>
          </cell>
          <cell r="G3950">
            <v>41227</v>
          </cell>
          <cell r="H3950" t="str">
            <v>474.101.080.4</v>
          </cell>
          <cell r="I3950">
            <v>1</v>
          </cell>
          <cell r="J3950">
            <v>41864</v>
          </cell>
          <cell r="K3950">
            <v>41864</v>
          </cell>
          <cell r="L3950" t="str">
            <v>MASSA CASEIRA</v>
          </cell>
          <cell r="M3950" t="str">
            <v xml:space="preserve">TRIGO </v>
          </cell>
          <cell r="O3950" t="str">
            <v>Alexandro Villa</v>
          </cell>
          <cell r="P3950" t="str">
            <v>51 9973 6028</v>
          </cell>
          <cell r="R3950" t="str">
            <v>VEGETAL</v>
          </cell>
          <cell r="S3950" t="str">
            <v>VIGILÂNCIA SANITÁRIA</v>
          </cell>
          <cell r="U3950" t="str">
            <v>alexvilla011@hotmail.com</v>
          </cell>
          <cell r="V3950" t="str">
            <v>R. João Batista Bianchini, 47, centro</v>
          </cell>
          <cell r="W3950" t="str">
            <v>95.933-000</v>
          </cell>
          <cell r="X3950" t="str">
            <v>CONVENCIONAL</v>
          </cell>
        </row>
        <row r="3951">
          <cell r="C3951" t="str">
            <v>21.046/12</v>
          </cell>
          <cell r="D3951" t="str">
            <v xml:space="preserve">FORNO À LENHA </v>
          </cell>
          <cell r="E3951" t="str">
            <v>BOM RETIRO DO SUL</v>
          </cell>
          <cell r="G3951">
            <v>41227</v>
          </cell>
          <cell r="H3951" t="str">
            <v>012.102.812.7</v>
          </cell>
          <cell r="I3951">
            <v>0</v>
          </cell>
          <cell r="J3951">
            <v>42067</v>
          </cell>
          <cell r="K3951" t="str">
            <v>DESC</v>
          </cell>
          <cell r="L3951" t="str">
            <v>MASSAS</v>
          </cell>
          <cell r="M3951" t="str">
            <v xml:space="preserve">TRIGO </v>
          </cell>
          <cell r="O3951" t="str">
            <v>Vera Maria de Araújo</v>
          </cell>
          <cell r="P3951" t="str">
            <v>51 9824 9537</v>
          </cell>
          <cell r="R3951" t="str">
            <v>VEGETAL</v>
          </cell>
          <cell r="S3951" t="str">
            <v>VIGILÂNCIA SANITÁRIA</v>
          </cell>
          <cell r="V3951" t="str">
            <v>Pedreira</v>
          </cell>
          <cell r="W3951" t="str">
            <v>95.870-000</v>
          </cell>
          <cell r="X3951" t="str">
            <v>CONVENCIONAL</v>
          </cell>
        </row>
        <row r="3952">
          <cell r="C3952" t="str">
            <v>21.047/12</v>
          </cell>
          <cell r="D3952" t="str">
            <v>MEL COLONIAL FAVO DE MEL</v>
          </cell>
          <cell r="E3952" t="str">
            <v>MARQUES DE SOUZA</v>
          </cell>
          <cell r="F3952" t="str">
            <v>LAJEADO</v>
          </cell>
          <cell r="G3952">
            <v>41227</v>
          </cell>
          <cell r="H3952" t="str">
            <v>451.101.588.0</v>
          </cell>
          <cell r="I3952">
            <v>1</v>
          </cell>
          <cell r="J3952">
            <v>41856</v>
          </cell>
          <cell r="K3952">
            <v>44736</v>
          </cell>
          <cell r="L3952" t="str">
            <v>MEL</v>
          </cell>
          <cell r="M3952" t="str">
            <v>APICULTURA</v>
          </cell>
          <cell r="O3952" t="str">
            <v>Zilda Regina da Costa</v>
          </cell>
          <cell r="P3952" t="str">
            <v>51 9918 9460 / 9888 1993</v>
          </cell>
          <cell r="R3952" t="str">
            <v>ANIMAL</v>
          </cell>
          <cell r="S3952" t="str">
            <v>SIM</v>
          </cell>
          <cell r="T3952" t="str">
            <v>SUSAF-RS</v>
          </cell>
          <cell r="V3952" t="str">
            <v>BR-386, Km 335, Linha Perau</v>
          </cell>
          <cell r="W3952" t="str">
            <v>95.923-000</v>
          </cell>
          <cell r="X3952" t="str">
            <v>CONVENCIONAL</v>
          </cell>
        </row>
        <row r="3953">
          <cell r="C3953" t="str">
            <v>21.048/12</v>
          </cell>
          <cell r="D3953" t="str">
            <v xml:space="preserve">ALIMENTOS ANTONIQUE </v>
          </cell>
          <cell r="E3953" t="str">
            <v>BOM RETIRO DO SUL</v>
          </cell>
          <cell r="F3953" t="str">
            <v>LAJEADO</v>
          </cell>
          <cell r="G3953">
            <v>41233</v>
          </cell>
          <cell r="H3953" t="str">
            <v>012.101.208.5</v>
          </cell>
          <cell r="I3953">
            <v>1</v>
          </cell>
          <cell r="J3953">
            <v>41922</v>
          </cell>
          <cell r="K3953">
            <v>45138</v>
          </cell>
          <cell r="L3953" t="str">
            <v>MELADO, AÇÚCAR MASCAVO, RAPADURA</v>
          </cell>
          <cell r="M3953" t="str">
            <v>CANA-DE-AÇÚCAR</v>
          </cell>
          <cell r="N3953" t="str">
            <v>DDLAM 4/2023</v>
          </cell>
          <cell r="O3953" t="str">
            <v>MARIA CENI DA COSTA</v>
          </cell>
          <cell r="P3953" t="str">
            <v>51 99851 5338 / 99624 1744</v>
          </cell>
          <cell r="R3953" t="str">
            <v>VEGETAL</v>
          </cell>
          <cell r="S3953" t="str">
            <v>VIGILÂNCIA SANITÁRIA</v>
          </cell>
          <cell r="U3953" t="str">
            <v>antoniqueagro@gmail.com</v>
          </cell>
          <cell r="V3953" t="str">
            <v>Linha Pedreira, S/N</v>
          </cell>
          <cell r="W3953" t="str">
            <v>95.870-000</v>
          </cell>
          <cell r="X3953" t="str">
            <v>CONVENCIONAL</v>
          </cell>
        </row>
        <row r="3954">
          <cell r="C3954" t="str">
            <v>21.049/12</v>
          </cell>
          <cell r="D3954" t="str">
            <v>JANETE ZANDONAI</v>
          </cell>
          <cell r="E3954" t="str">
            <v>ANTA GORDA</v>
          </cell>
          <cell r="G3954">
            <v>41233</v>
          </cell>
          <cell r="H3954" t="str">
            <v>166.000.932.1</v>
          </cell>
          <cell r="I3954">
            <v>0</v>
          </cell>
          <cell r="J3954">
            <v>41759</v>
          </cell>
          <cell r="K3954" t="str">
            <v>DESC</v>
          </cell>
          <cell r="L3954" t="str">
            <v>FRUTAS E HORTIGRANJEIROS</v>
          </cell>
          <cell r="M3954" t="str">
            <v>HORTIFRUTIGRANJEIROS</v>
          </cell>
          <cell r="O3954" t="str">
            <v>Janete Zandonai</v>
          </cell>
          <cell r="R3954" t="str">
            <v>VEGETAL</v>
          </cell>
          <cell r="S3954" t="str">
            <v>VIGILÂNCIA SANITÁRIA</v>
          </cell>
          <cell r="U3954" t="str">
            <v>cjunior@hotmail.com</v>
          </cell>
          <cell r="V3954" t="str">
            <v>Linha Dr. Carlos Barbosa</v>
          </cell>
          <cell r="W3954" t="str">
            <v>95.980-000</v>
          </cell>
          <cell r="X3954" t="str">
            <v>CONVENCIONAL</v>
          </cell>
        </row>
        <row r="3955">
          <cell r="C3955" t="str">
            <v>21.050/12</v>
          </cell>
          <cell r="D3955" t="str">
            <v>D'MATTOS</v>
          </cell>
          <cell r="E3955" t="str">
            <v>CRUZEIRO DO SUL</v>
          </cell>
          <cell r="G3955">
            <v>41239</v>
          </cell>
          <cell r="H3955" t="str">
            <v>188.101.923.0</v>
          </cell>
          <cell r="I3955">
            <v>0</v>
          </cell>
          <cell r="J3955">
            <v>42164</v>
          </cell>
          <cell r="K3955" t="str">
            <v>DESC</v>
          </cell>
          <cell r="L3955" t="str">
            <v>NOZ-PECÃ</v>
          </cell>
          <cell r="M3955" t="str">
            <v>NOZ-PECÃ</v>
          </cell>
          <cell r="N3955" t="str">
            <v>ISENÇÃO DE LICENÇA Nº 004/2021 - DEPARTAMENTO MUNICIPAL DE MEIO AMBIENTE</v>
          </cell>
          <cell r="O3955" t="str">
            <v>JOSÉ CARLOS GONÇALVES DE MATTOS</v>
          </cell>
          <cell r="P3955" t="str">
            <v>51 98448 1811 / 999872342</v>
          </cell>
          <cell r="R3955" t="str">
            <v>VEGETAL</v>
          </cell>
          <cell r="S3955" t="str">
            <v>VIGILÂNCIA SANITÁRIA</v>
          </cell>
          <cell r="V3955" t="str">
            <v>Linha lotes</v>
          </cell>
          <cell r="W3955" t="str">
            <v>95.930-000</v>
          </cell>
          <cell r="X3955" t="str">
            <v>CONVENCIONAL</v>
          </cell>
        </row>
        <row r="3956">
          <cell r="C3956" t="str">
            <v>21.051/12</v>
          </cell>
          <cell r="D3956" t="str">
            <v>ALIMENTOS MARIANI</v>
          </cell>
          <cell r="E3956" t="str">
            <v>POUSO NOVO</v>
          </cell>
          <cell r="F3956" t="str">
            <v>LAJEADO</v>
          </cell>
          <cell r="G3956">
            <v>41239</v>
          </cell>
          <cell r="H3956" t="str">
            <v>302.100.421.2</v>
          </cell>
          <cell r="I3956">
            <v>1</v>
          </cell>
          <cell r="J3956">
            <v>41732</v>
          </cell>
          <cell r="K3956">
            <v>41702</v>
          </cell>
          <cell r="L3956" t="str">
            <v>PANIFICADOS</v>
          </cell>
          <cell r="M3956" t="str">
            <v>TRIGO</v>
          </cell>
          <cell r="O3956" t="str">
            <v>Isolda Mariani</v>
          </cell>
          <cell r="P3956" t="str">
            <v>51 9215 5448</v>
          </cell>
          <cell r="Q3956" t="str">
            <v>51 3775 1003</v>
          </cell>
          <cell r="R3956" t="str">
            <v>VEGETAL</v>
          </cell>
          <cell r="S3956" t="str">
            <v>VIGILÂNCIA SANITÁRIA</v>
          </cell>
          <cell r="U3956" t="str">
            <v>marceloko_mariani@hotmail.com</v>
          </cell>
          <cell r="V3956" t="str">
            <v>Bairro Medorema</v>
          </cell>
          <cell r="W3956" t="str">
            <v>95.945-000</v>
          </cell>
          <cell r="X3956" t="str">
            <v>CONVENCIONAL</v>
          </cell>
        </row>
        <row r="3957">
          <cell r="C3957" t="str">
            <v>21.052/12</v>
          </cell>
          <cell r="D3957" t="str">
            <v>NOSSA SENHORA APARECIDA</v>
          </cell>
          <cell r="E3957" t="str">
            <v>TAQUARI</v>
          </cell>
          <cell r="F3957" t="str">
            <v>LAJEADO</v>
          </cell>
          <cell r="G3957">
            <v>41239</v>
          </cell>
          <cell r="H3957" t="str">
            <v>141.105.445.8</v>
          </cell>
          <cell r="I3957">
            <v>0</v>
          </cell>
          <cell r="K3957">
            <v>41239</v>
          </cell>
          <cell r="L3957" t="str">
            <v>CONSERVAS VEGETAIS</v>
          </cell>
          <cell r="M3957" t="str">
            <v>HORTICULTURA</v>
          </cell>
          <cell r="O3957" t="str">
            <v>Lúcia Garcia de Borba</v>
          </cell>
          <cell r="P3957" t="str">
            <v>51 9947 2866</v>
          </cell>
          <cell r="R3957" t="str">
            <v>VEGETAL</v>
          </cell>
          <cell r="V3957" t="str">
            <v>Assentamento Tempo Novo</v>
          </cell>
          <cell r="W3957" t="str">
            <v>95.860-000</v>
          </cell>
          <cell r="X3957" t="str">
            <v>CONVENCIONAL</v>
          </cell>
        </row>
        <row r="3958">
          <cell r="C3958" t="str">
            <v>21.053/12</v>
          </cell>
          <cell r="D3958" t="str">
            <v>KLAHRSUL</v>
          </cell>
          <cell r="E3958" t="str">
            <v>LAJEADO</v>
          </cell>
          <cell r="F3958" t="str">
            <v>LAJEADO</v>
          </cell>
          <cell r="G3958">
            <v>41239</v>
          </cell>
          <cell r="H3958" t="str">
            <v>072.113.301.0</v>
          </cell>
          <cell r="I3958">
            <v>1</v>
          </cell>
          <cell r="J3958">
            <v>41684</v>
          </cell>
          <cell r="K3958">
            <v>44733</v>
          </cell>
          <cell r="L3958" t="str">
            <v>MELADO, SCHMIER COLONIAL, AÇÚCAR MASCAVO E RAPADURA</v>
          </cell>
          <cell r="M3958" t="str">
            <v>CANA-DE-AÇÚCAR</v>
          </cell>
          <cell r="N3958" t="str">
            <v>LO N° 067-04/2020 - SEMA</v>
          </cell>
          <cell r="O3958" t="str">
            <v>Claudio Aloisio Klahr</v>
          </cell>
          <cell r="P3958" t="str">
            <v>51 99651 9939 / 99926 2097</v>
          </cell>
          <cell r="R3958" t="str">
            <v>VEGETAL</v>
          </cell>
          <cell r="S3958" t="str">
            <v>VIGILÂNCIA SANITÁRIA</v>
          </cell>
          <cell r="U3958" t="str">
            <v>agroindustriaklahrsul@gmail.com</v>
          </cell>
          <cell r="V3958" t="str">
            <v>Rua Carlos Spohr Filho, nº 3355 - Moinho d' Água</v>
          </cell>
          <cell r="W3958" t="str">
            <v>95.900-000</v>
          </cell>
          <cell r="X3958" t="str">
            <v>CONVENCIONAL</v>
          </cell>
        </row>
        <row r="3959">
          <cell r="C3959" t="str">
            <v>21.054/12</v>
          </cell>
          <cell r="D3959" t="str">
            <v>IRMÃOS KAPPLER</v>
          </cell>
          <cell r="E3959" t="str">
            <v>ROCA SALES</v>
          </cell>
          <cell r="F3959" t="str">
            <v>LAJEADO</v>
          </cell>
          <cell r="G3959">
            <v>41239</v>
          </cell>
          <cell r="H3959" t="str">
            <v>102.103.238.4</v>
          </cell>
          <cell r="I3959">
            <v>1</v>
          </cell>
          <cell r="J3959">
            <v>44615</v>
          </cell>
          <cell r="K3959">
            <v>44483</v>
          </cell>
          <cell r="L3959" t="str">
            <v>DOCE DE FRUTAS E AIPIM DESCASCADO</v>
          </cell>
          <cell r="M3959" t="str">
            <v>UVA, GOIABA, FIGO E MANDIOCA</v>
          </cell>
          <cell r="N3959" t="str">
            <v>DNILA Nº 164/2020 - PEAF DACA</v>
          </cell>
          <cell r="O3959" t="str">
            <v>Sandro Kappler</v>
          </cell>
          <cell r="P3959" t="str">
            <v>51 99577 7143</v>
          </cell>
          <cell r="R3959" t="str">
            <v>VEGETAL</v>
          </cell>
          <cell r="S3959" t="str">
            <v>VIGILÂNCIA SANITÁRIA</v>
          </cell>
          <cell r="V3959" t="str">
            <v>Linha Marechal Floriano, s/nº - Interior</v>
          </cell>
          <cell r="W3959" t="str">
            <v>95.735-000</v>
          </cell>
          <cell r="X3959" t="str">
            <v>CONVENCIONAL</v>
          </cell>
        </row>
        <row r="3960">
          <cell r="C3960" t="str">
            <v>21.055/12</v>
          </cell>
          <cell r="D3960" t="str">
            <v>GROSS</v>
          </cell>
          <cell r="E3960" t="str">
            <v>MARQUES DE SOUZA</v>
          </cell>
          <cell r="F3960" t="str">
            <v>LAJEADO</v>
          </cell>
          <cell r="G3960">
            <v>41239</v>
          </cell>
          <cell r="H3960" t="str">
            <v>451.000.422.1</v>
          </cell>
          <cell r="I3960">
            <v>1</v>
          </cell>
          <cell r="J3960">
            <v>41283</v>
          </cell>
          <cell r="K3960">
            <v>41518</v>
          </cell>
          <cell r="L3960" t="str">
            <v>EMBUTIDOS E CARNE</v>
          </cell>
          <cell r="M3960" t="str">
            <v>SUINOCULTURA, OVINOCULTURA E BOVINOCULTURA DE CORTE</v>
          </cell>
          <cell r="O3960" t="str">
            <v>Iracema Gross</v>
          </cell>
          <cell r="Q3960" t="str">
            <v>51 3705 1072</v>
          </cell>
          <cell r="R3960" t="str">
            <v>ANIMAL</v>
          </cell>
          <cell r="V3960" t="str">
            <v>Linha Bastos, BR 386 , km 320</v>
          </cell>
          <cell r="W3960" t="str">
            <v>95.923-000</v>
          </cell>
          <cell r="X3960" t="str">
            <v>CONVENCIONAL</v>
          </cell>
        </row>
        <row r="3961">
          <cell r="C3961" t="str">
            <v>21.056/12</v>
          </cell>
          <cell r="D3961" t="str">
            <v>PEDRA BRANCA</v>
          </cell>
          <cell r="E3961" t="str">
            <v>MARQUES DE SOUZA</v>
          </cell>
          <cell r="F3961" t="str">
            <v>LAJEADO</v>
          </cell>
          <cell r="G3961">
            <v>41239</v>
          </cell>
          <cell r="H3961" t="str">
            <v>451.000.423.0</v>
          </cell>
          <cell r="I3961">
            <v>0</v>
          </cell>
          <cell r="K3961">
            <v>41239</v>
          </cell>
          <cell r="L3961" t="str">
            <v>VINHO E SUCO</v>
          </cell>
          <cell r="M3961" t="str">
            <v>VITIVINICULTURA</v>
          </cell>
          <cell r="O3961" t="str">
            <v>Adolar Alves da Silva</v>
          </cell>
          <cell r="P3961" t="str">
            <v>51 9918 3648</v>
          </cell>
          <cell r="Q3961" t="str">
            <v>51 3705 1224</v>
          </cell>
          <cell r="R3961" t="str">
            <v>BEBIDAS</v>
          </cell>
          <cell r="V3961" t="str">
            <v>Linha Perau, BR 386, km 330</v>
          </cell>
          <cell r="W3961" t="str">
            <v>95.923-000</v>
          </cell>
          <cell r="X3961" t="str">
            <v>CONVENCIONAL</v>
          </cell>
        </row>
        <row r="3962">
          <cell r="C3962" t="str">
            <v>21.057/12</v>
          </cell>
          <cell r="D3962" t="str">
            <v>GHENO</v>
          </cell>
          <cell r="E3962" t="str">
            <v>PUTINGA</v>
          </cell>
          <cell r="F3962" t="str">
            <v>LAJEADO</v>
          </cell>
          <cell r="G3962">
            <v>41239</v>
          </cell>
          <cell r="H3962" t="str">
            <v>215.000.683.3</v>
          </cell>
          <cell r="I3962">
            <v>1</v>
          </cell>
          <cell r="J3962">
            <v>41732</v>
          </cell>
          <cell r="K3962">
            <v>41702</v>
          </cell>
          <cell r="L3962" t="str">
            <v>DOCES DE FRUTAS</v>
          </cell>
          <cell r="M3962" t="str">
            <v>FRUTICULTURA</v>
          </cell>
          <cell r="O3962" t="str">
            <v>Cézar Antônio Gheno</v>
          </cell>
          <cell r="P3962" t="str">
            <v>51 9943 6920</v>
          </cell>
          <cell r="R3962" t="str">
            <v>VEGETAL</v>
          </cell>
          <cell r="S3962" t="str">
            <v>VIGILÂNCIA SANITÁRIA</v>
          </cell>
          <cell r="U3962" t="str">
            <v>cezargheno@gamil.com</v>
          </cell>
          <cell r="V3962" t="str">
            <v>Linha Três Barras</v>
          </cell>
          <cell r="W3962" t="str">
            <v>95.975-000</v>
          </cell>
          <cell r="X3962" t="str">
            <v>CONVENCIONAL</v>
          </cell>
        </row>
        <row r="3963">
          <cell r="C3963" t="str">
            <v>21.058/12</v>
          </cell>
          <cell r="D3963" t="str">
            <v>MASSAS TIA ISAURA</v>
          </cell>
          <cell r="E3963" t="str">
            <v>ROCA SALES</v>
          </cell>
          <cell r="F3963" t="str">
            <v>LAJEADO</v>
          </cell>
          <cell r="G3963">
            <v>41240</v>
          </cell>
          <cell r="H3963" t="str">
            <v>102.102.570.1</v>
          </cell>
          <cell r="I3963">
            <v>1</v>
          </cell>
          <cell r="J3963">
            <v>42284</v>
          </cell>
          <cell r="K3963">
            <v>42195</v>
          </cell>
          <cell r="L3963" t="str">
            <v>PANIFICADOS - MASSAS, BISCOITOS, PÃES</v>
          </cell>
          <cell r="M3963" t="str">
            <v>TRIGO</v>
          </cell>
          <cell r="O3963" t="str">
            <v>Valdemir Lauro Agostini</v>
          </cell>
          <cell r="P3963" t="str">
            <v>51 3456 1434 / 97406182</v>
          </cell>
          <cell r="R3963" t="str">
            <v>VEGETAL</v>
          </cell>
          <cell r="S3963" t="str">
            <v>VIGILÂNCIA SANITÁRIA</v>
          </cell>
          <cell r="V3963" t="str">
            <v>Linha João Abobt</v>
          </cell>
          <cell r="W3963" t="str">
            <v>95.735-000</v>
          </cell>
          <cell r="X3963" t="str">
            <v>CONVENCIONAL</v>
          </cell>
        </row>
        <row r="3964">
          <cell r="C3964" t="str">
            <v>21.059/12</v>
          </cell>
          <cell r="D3964" t="str">
            <v>MARCIANO BRANDÃO</v>
          </cell>
          <cell r="E3964" t="str">
            <v>MUÇUM</v>
          </cell>
          <cell r="F3964" t="str">
            <v>LAJEADO</v>
          </cell>
          <cell r="G3964">
            <v>41240</v>
          </cell>
          <cell r="H3964" t="str">
            <v>080.102.682.2</v>
          </cell>
          <cell r="I3964">
            <v>1</v>
          </cell>
          <cell r="J3964">
            <v>42067</v>
          </cell>
          <cell r="K3964">
            <v>42097</v>
          </cell>
          <cell r="L3964" t="str">
            <v>DERIVADOS DE CANA</v>
          </cell>
          <cell r="M3964" t="str">
            <v>CANA-DE-AÇÚCAR</v>
          </cell>
          <cell r="O3964" t="str">
            <v>Marciano Brandão</v>
          </cell>
          <cell r="P3964" t="str">
            <v>51 9887 9002</v>
          </cell>
          <cell r="R3964" t="str">
            <v>VEGETAL</v>
          </cell>
          <cell r="S3964" t="str">
            <v>VIGILÂNCIA SANITÁRIA</v>
          </cell>
          <cell r="V3964" t="str">
            <v>Linha Santa Lucia</v>
          </cell>
          <cell r="W3964" t="str">
            <v>95.970-000</v>
          </cell>
          <cell r="X3964" t="str">
            <v>CONVENCIONAL</v>
          </cell>
        </row>
        <row r="3965">
          <cell r="C3965" t="str">
            <v>21.060/12</v>
          </cell>
          <cell r="D3965" t="str">
            <v>CASA PRADE</v>
          </cell>
          <cell r="E3965" t="str">
            <v>MARQUES DE SOUZA</v>
          </cell>
          <cell r="F3965" t="str">
            <v>LAJEADO</v>
          </cell>
          <cell r="G3965">
            <v>41240</v>
          </cell>
          <cell r="H3965" t="str">
            <v>451.101.069.1</v>
          </cell>
          <cell r="I3965">
            <v>1</v>
          </cell>
          <cell r="J3965">
            <v>41908</v>
          </cell>
          <cell r="K3965">
            <v>41908</v>
          </cell>
          <cell r="L3965" t="str">
            <v>MELADO</v>
          </cell>
          <cell r="M3965" t="str">
            <v>CANA-DE-AÇÚCAR</v>
          </cell>
          <cell r="O3965" t="str">
            <v>Maurício Mertz</v>
          </cell>
          <cell r="P3965" t="str">
            <v>51 9907 1204</v>
          </cell>
          <cell r="R3965" t="str">
            <v>VEGETAL</v>
          </cell>
          <cell r="S3965" t="str">
            <v>VIGILÂNCIA SANITÁRIA</v>
          </cell>
          <cell r="V3965" t="str">
            <v>Linha Bastos, BR 386 , km 318,2</v>
          </cell>
          <cell r="W3965" t="str">
            <v>95.923-000</v>
          </cell>
          <cell r="X3965" t="str">
            <v>CONVENCIONAL</v>
          </cell>
        </row>
        <row r="3966">
          <cell r="C3966" t="str">
            <v>21.061/12</v>
          </cell>
          <cell r="D3966" t="str">
            <v>BORBA MEL</v>
          </cell>
          <cell r="E3966" t="str">
            <v>TABAÍ</v>
          </cell>
          <cell r="F3966" t="str">
            <v>LAJEADO</v>
          </cell>
          <cell r="G3966">
            <v>41240</v>
          </cell>
          <cell r="H3966" t="str">
            <v>460.101.344.4</v>
          </cell>
          <cell r="I3966">
            <v>1</v>
          </cell>
          <cell r="J3966">
            <v>41960</v>
          </cell>
          <cell r="K3966">
            <v>45154</v>
          </cell>
          <cell r="L3966" t="str">
            <v>MEL</v>
          </cell>
          <cell r="M3966" t="str">
            <v>APICULTURA</v>
          </cell>
          <cell r="N3966" t="str">
            <v>DDLAM 007/2023</v>
          </cell>
          <cell r="O3966" t="str">
            <v>CELSO DOS REIS BORBA</v>
          </cell>
          <cell r="P3966" t="str">
            <v>51 99966 7331</v>
          </cell>
          <cell r="R3966" t="str">
            <v>ANIMAL</v>
          </cell>
          <cell r="S3966" t="str">
            <v>SIM</v>
          </cell>
          <cell r="T3966" t="str">
            <v>SUSAF-RS</v>
          </cell>
          <cell r="U3966" t="str">
            <v>celsodosreisborba@gmail.com</v>
          </cell>
          <cell r="V3966" t="str">
            <v>BR 386 - Entrada do Trevo de Paverama, S/N - Aterrados</v>
          </cell>
          <cell r="W3966" t="str">
            <v>95.863-000</v>
          </cell>
          <cell r="X3966" t="str">
            <v>ORGÂNICO NÃO CERTIFICADO</v>
          </cell>
        </row>
        <row r="3967">
          <cell r="C3967" t="str">
            <v>21.062/12</v>
          </cell>
          <cell r="D3967" t="str">
            <v>AGRIBORBA</v>
          </cell>
          <cell r="E3967" t="str">
            <v>TAQUARI</v>
          </cell>
          <cell r="F3967" t="str">
            <v>LAJEADO</v>
          </cell>
          <cell r="G3967">
            <v>41240</v>
          </cell>
          <cell r="H3967" t="str">
            <v>142.104.411.8</v>
          </cell>
          <cell r="I3967">
            <v>0</v>
          </cell>
          <cell r="K3967">
            <v>41240</v>
          </cell>
          <cell r="L3967" t="str">
            <v>LEITE</v>
          </cell>
          <cell r="M3967" t="str">
            <v>BOVINOCULTURA DE LEITE</v>
          </cell>
          <cell r="O3967" t="str">
            <v>Glenio de Souza Borba</v>
          </cell>
          <cell r="P3967" t="str">
            <v>51 9687 1435</v>
          </cell>
          <cell r="R3967" t="str">
            <v>ANIMAL</v>
          </cell>
          <cell r="V3967" t="str">
            <v>Linha Carapuça</v>
          </cell>
          <cell r="W3967" t="str">
            <v>95.860-000</v>
          </cell>
          <cell r="X3967" t="str">
            <v>CONVENCIONAL</v>
          </cell>
        </row>
        <row r="3968">
          <cell r="C3968" t="str">
            <v>21.063/12</v>
          </cell>
          <cell r="D3968" t="str">
            <v>ECOGUMELO</v>
          </cell>
          <cell r="E3968" t="str">
            <v>MARQUES DE SOUZA</v>
          </cell>
          <cell r="F3968" t="str">
            <v>LAJEADO</v>
          </cell>
          <cell r="G3968">
            <v>41240</v>
          </cell>
          <cell r="H3968" t="str">
            <v>451.101.603.7</v>
          </cell>
          <cell r="I3968">
            <v>0</v>
          </cell>
          <cell r="K3968">
            <v>41240</v>
          </cell>
          <cell r="L3968" t="str">
            <v>COGUMELOS</v>
          </cell>
          <cell r="M3968" t="str">
            <v>COGUMELOS</v>
          </cell>
          <cell r="O3968" t="str">
            <v>Josemar Paulo Sbruzzi</v>
          </cell>
          <cell r="P3968" t="str">
            <v>51 9952 9168</v>
          </cell>
          <cell r="R3968" t="str">
            <v>VEGETAL</v>
          </cell>
          <cell r="V3968" t="str">
            <v>Linha Picada Flor</v>
          </cell>
          <cell r="W3968" t="str">
            <v>95.923-000</v>
          </cell>
          <cell r="X3968" t="str">
            <v>CONVENCIONAL</v>
          </cell>
        </row>
        <row r="3969">
          <cell r="C3969" t="str">
            <v>21.064/12</v>
          </cell>
          <cell r="D3969" t="str">
            <v>SITIO SABOR COLONIAL</v>
          </cell>
          <cell r="E3969" t="str">
            <v>IMIGRANTE</v>
          </cell>
          <cell r="F3969" t="str">
            <v>LAJEADO</v>
          </cell>
          <cell r="G3969">
            <v>41240</v>
          </cell>
          <cell r="H3969" t="str">
            <v>282.100.530.4</v>
          </cell>
          <cell r="I3969">
            <v>1</v>
          </cell>
          <cell r="J3969">
            <v>41407</v>
          </cell>
          <cell r="K3969">
            <v>41407</v>
          </cell>
          <cell r="L3969" t="str">
            <v>PANIFICADOS</v>
          </cell>
          <cell r="M3969" t="str">
            <v>TRIGO</v>
          </cell>
          <cell r="N3969" t="str">
            <v>DAANI N° 062/2019  - PEAF DACA</v>
          </cell>
          <cell r="O3969" t="str">
            <v>Roberto Lorensini</v>
          </cell>
          <cell r="P3969" t="str">
            <v>51 8219 7923</v>
          </cell>
          <cell r="R3969" t="str">
            <v>VEGETAL</v>
          </cell>
          <cell r="S3969" t="str">
            <v>VIGILÂNCIA SANITÁRIA</v>
          </cell>
          <cell r="U3969" t="str">
            <v>sitiosaborcolonial@certelnet.com.br</v>
          </cell>
          <cell r="V3969" t="str">
            <v>Linha Harmonia Alta</v>
          </cell>
          <cell r="W3969" t="str">
            <v>95.885-000</v>
          </cell>
          <cell r="X3969" t="str">
            <v>CONVENCIONAL</v>
          </cell>
        </row>
        <row r="3970">
          <cell r="C3970" t="str">
            <v>21.065/12</v>
          </cell>
          <cell r="D3970" t="str">
            <v>HASUL</v>
          </cell>
          <cell r="E3970" t="str">
            <v>PAVERAMA</v>
          </cell>
          <cell r="F3970" t="str">
            <v>LAJEADO</v>
          </cell>
          <cell r="G3970">
            <v>41241</v>
          </cell>
          <cell r="H3970" t="str">
            <v>298.102.574.5</v>
          </cell>
          <cell r="I3970">
            <v>1</v>
          </cell>
          <cell r="J3970">
            <v>41827</v>
          </cell>
          <cell r="K3970">
            <v>44798</v>
          </cell>
          <cell r="L3970" t="str">
            <v>OVOS DE CODORNA</v>
          </cell>
          <cell r="M3970" t="str">
            <v>AVICULTURA DE POSTURA</v>
          </cell>
          <cell r="N3970" t="str">
            <v>DNILA N° 149/2020 - PEAF DACA</v>
          </cell>
          <cell r="O3970" t="str">
            <v>Dalis Cristina Hauenstein</v>
          </cell>
          <cell r="P3970" t="str">
            <v>51 99725 2775 / 99743 5802</v>
          </cell>
          <cell r="R3970" t="str">
            <v>ANIMAL</v>
          </cell>
          <cell r="S3970" t="str">
            <v>SIM</v>
          </cell>
          <cell r="T3970" t="str">
            <v>SUSAF-RS</v>
          </cell>
          <cell r="U3970" t="str">
            <v>hasul.ovosdecodorna@gmail.com</v>
          </cell>
          <cell r="V3970" t="str">
            <v>Rua Edvino Euveinstein, s/n° -  Cidade Baixa</v>
          </cell>
          <cell r="W3970" t="str">
            <v>95.865-000</v>
          </cell>
          <cell r="X3970" t="str">
            <v>CONVENCIONAL</v>
          </cell>
        </row>
        <row r="3971">
          <cell r="C3971" t="str">
            <v>21.066/12</v>
          </cell>
          <cell r="D3971" t="str">
            <v>HACHMANN</v>
          </cell>
          <cell r="E3971" t="str">
            <v>IMIGRANTE</v>
          </cell>
          <cell r="F3971" t="str">
            <v>LAJEADO</v>
          </cell>
          <cell r="G3971">
            <v>41241</v>
          </cell>
          <cell r="H3971" t="str">
            <v>282.100.654.8</v>
          </cell>
          <cell r="I3971">
            <v>0</v>
          </cell>
          <cell r="K3971">
            <v>41241</v>
          </cell>
          <cell r="L3971" t="str">
            <v>LATICÍNIOS</v>
          </cell>
          <cell r="M3971" t="str">
            <v>BOVINOCULTURA DE LEITE</v>
          </cell>
          <cell r="O3971" t="str">
            <v>Verner Hachmann</v>
          </cell>
          <cell r="Q3971" t="str">
            <v>51 3754 1713</v>
          </cell>
          <cell r="R3971" t="str">
            <v>VEGETAL</v>
          </cell>
          <cell r="V3971" t="str">
            <v>Linha Ernesto Alves</v>
          </cell>
          <cell r="W3971" t="str">
            <v>95.885-000</v>
          </cell>
          <cell r="X3971" t="str">
            <v>CONVENCIONAL</v>
          </cell>
        </row>
        <row r="3972">
          <cell r="C3972" t="str">
            <v>21.067/12</v>
          </cell>
          <cell r="D3972" t="str">
            <v>WUNSCH</v>
          </cell>
          <cell r="E3972" t="str">
            <v>IMIGRANTE</v>
          </cell>
          <cell r="F3972" t="str">
            <v>LAJEADO</v>
          </cell>
          <cell r="G3972">
            <v>41241</v>
          </cell>
          <cell r="H3972" t="str">
            <v>282.100.364.6</v>
          </cell>
          <cell r="I3972">
            <v>1</v>
          </cell>
          <cell r="J3972">
            <v>41261</v>
          </cell>
          <cell r="K3972">
            <v>41261</v>
          </cell>
          <cell r="L3972" t="str">
            <v xml:space="preserve">EMBUTIDOS </v>
          </cell>
          <cell r="M3972" t="str">
            <v>SUINOCULTURA E BOVINOCULTURA DE LEITE</v>
          </cell>
          <cell r="O3972" t="str">
            <v>Romeu Wünch</v>
          </cell>
          <cell r="Q3972" t="str">
            <v>51 3754 1096</v>
          </cell>
          <cell r="R3972" t="str">
            <v>ANIMAL</v>
          </cell>
          <cell r="S3972" t="str">
            <v>SIM</v>
          </cell>
          <cell r="V3972" t="str">
            <v>Linha Imhoff</v>
          </cell>
          <cell r="W3972" t="str">
            <v>95.885-000</v>
          </cell>
          <cell r="X3972" t="str">
            <v>CONVENCIONAL</v>
          </cell>
        </row>
        <row r="3973">
          <cell r="C3973" t="str">
            <v>21.068/12</v>
          </cell>
          <cell r="D3973" t="str">
            <v>NATURICHTER</v>
          </cell>
          <cell r="E3973" t="str">
            <v>IMIGRANTE</v>
          </cell>
          <cell r="F3973" t="str">
            <v>LAJEADO</v>
          </cell>
          <cell r="G3973">
            <v>41241</v>
          </cell>
          <cell r="H3973" t="str">
            <v>282.100.002.7</v>
          </cell>
          <cell r="I3973">
            <v>1</v>
          </cell>
          <cell r="J3973">
            <v>42731</v>
          </cell>
          <cell r="K3973">
            <v>45054</v>
          </cell>
          <cell r="L3973" t="str">
            <v>PANIFICADOS - BOLO DE MELADO, BISCOITO DE MELADO, BISCOITO AMANTEIGADO DE MELADO; MELADO, RAPADURA E CALDO DE CANA</v>
          </cell>
          <cell r="M3973" t="str">
            <v>CANA-DE-AÇÚCAR</v>
          </cell>
          <cell r="N3973" t="str">
            <v>DNILA 010/2022</v>
          </cell>
          <cell r="O3973" t="str">
            <v>IRIO RICHTER</v>
          </cell>
          <cell r="P3973" t="str">
            <v>51 98255 1182</v>
          </cell>
          <cell r="R3973" t="str">
            <v>VEGETAL</v>
          </cell>
          <cell r="S3973" t="str">
            <v>VIGILÂNCIA SANITÁRIA</v>
          </cell>
          <cell r="U3973" t="str">
            <v>naturichterimigrante@gmail.com</v>
          </cell>
          <cell r="V3973" t="str">
            <v>Linha Ernesto Alves, 3745 - Interior</v>
          </cell>
          <cell r="W3973" t="str">
            <v>95.885-000</v>
          </cell>
          <cell r="X3973" t="str">
            <v>CONVENCIONAL</v>
          </cell>
        </row>
        <row r="3974">
          <cell r="C3974" t="str">
            <v>21.069/12</v>
          </cell>
          <cell r="D3974" t="str">
            <v>SOSTMEIER</v>
          </cell>
          <cell r="E3974" t="str">
            <v>IMIGRANTE</v>
          </cell>
          <cell r="F3974" t="str">
            <v>LAJEADO</v>
          </cell>
          <cell r="G3974">
            <v>41242</v>
          </cell>
          <cell r="H3974" t="str">
            <v>282.100.145.7</v>
          </cell>
          <cell r="I3974">
            <v>0</v>
          </cell>
          <cell r="K3974">
            <v>41242</v>
          </cell>
          <cell r="L3974" t="str">
            <v>NOZES E AMENDOIM</v>
          </cell>
          <cell r="M3974" t="str">
            <v>NOZES E AMENDOIM</v>
          </cell>
          <cell r="O3974" t="str">
            <v>Rudi Sostmeier</v>
          </cell>
          <cell r="Q3974" t="str">
            <v>51 3754 1008 R: 2261</v>
          </cell>
          <cell r="R3974" t="str">
            <v>VEGETAL</v>
          </cell>
          <cell r="V3974" t="str">
            <v>Arroio da seca baixa</v>
          </cell>
          <cell r="W3974" t="str">
            <v>95.885-000</v>
          </cell>
          <cell r="X3974" t="str">
            <v>CONVENCIONAL</v>
          </cell>
        </row>
        <row r="3975">
          <cell r="C3975" t="str">
            <v>21.070/12</v>
          </cell>
          <cell r="D3975" t="str">
            <v>LANSING</v>
          </cell>
          <cell r="E3975" t="str">
            <v>ARROIO DO MEIO</v>
          </cell>
          <cell r="F3975" t="str">
            <v>LAJEADO</v>
          </cell>
          <cell r="G3975">
            <v>41247</v>
          </cell>
          <cell r="H3975" t="str">
            <v>005.107.319.6</v>
          </cell>
          <cell r="I3975">
            <v>1</v>
          </cell>
          <cell r="J3975">
            <v>42230</v>
          </cell>
          <cell r="K3975">
            <v>44736</v>
          </cell>
          <cell r="L3975" t="str">
            <v>RAPADURAS E MELADO</v>
          </cell>
          <cell r="M3975" t="str">
            <v>CANA-DE-AÇÚCAR</v>
          </cell>
          <cell r="N3975" t="str">
            <v>DNILA Nº 171/2021 DACA PEAF</v>
          </cell>
          <cell r="O3975" t="str">
            <v>Solange Lansing</v>
          </cell>
          <cell r="P3975" t="str">
            <v>51 99471 0604</v>
          </cell>
          <cell r="R3975" t="str">
            <v>VEGETAL</v>
          </cell>
          <cell r="S3975" t="str">
            <v>VIGILÂNCIA SANITÁRIA</v>
          </cell>
          <cell r="U3975" t="str">
            <v>henrique.lansing1@gmail.com</v>
          </cell>
          <cell r="V3975" t="str">
            <v>Estrada Geral Palmas, 7005 - Palmas</v>
          </cell>
          <cell r="W3975" t="str">
            <v>95.940-000</v>
          </cell>
          <cell r="X3975" t="str">
            <v>CONVENCIONAL</v>
          </cell>
        </row>
        <row r="3976">
          <cell r="C3976" t="str">
            <v>21.071/12</v>
          </cell>
          <cell r="D3976" t="str">
            <v>PALMAS</v>
          </cell>
          <cell r="E3976" t="str">
            <v>ARROIO DO MEIO</v>
          </cell>
          <cell r="F3976" t="str">
            <v>LAJEADO</v>
          </cell>
          <cell r="G3976">
            <v>41247</v>
          </cell>
          <cell r="H3976" t="str">
            <v>005.106.574.6</v>
          </cell>
          <cell r="I3976">
            <v>1</v>
          </cell>
          <cell r="J3976">
            <v>42129</v>
          </cell>
          <cell r="K3976">
            <v>42129</v>
          </cell>
          <cell r="L3976" t="str">
            <v>FRANGO</v>
          </cell>
          <cell r="M3976" t="str">
            <v>AVICULTURA DE CORTE</v>
          </cell>
          <cell r="O3976" t="str">
            <v>Ronei Gilberto Hentges</v>
          </cell>
          <cell r="P3976" t="str">
            <v>51 9996 4364</v>
          </cell>
          <cell r="R3976" t="str">
            <v>ANIMAL</v>
          </cell>
          <cell r="S3976" t="str">
            <v>SIM</v>
          </cell>
          <cell r="T3976" t="str">
            <v>SUSAF-RS</v>
          </cell>
          <cell r="U3976" t="str">
            <v>diego-hendges@hotmail.com</v>
          </cell>
          <cell r="V3976" t="str">
            <v>RS-130 km 86, distrito de Palmas</v>
          </cell>
          <cell r="W3976" t="str">
            <v>95.940-000</v>
          </cell>
          <cell r="X3976" t="str">
            <v>CONVENCIONAL</v>
          </cell>
        </row>
        <row r="3977">
          <cell r="C3977" t="str">
            <v>21.072/12</v>
          </cell>
          <cell r="D3977" t="str">
            <v>SUELI STORCK</v>
          </cell>
          <cell r="E3977" t="str">
            <v>FORQUETINHA</v>
          </cell>
          <cell r="F3977" t="str">
            <v>LAJEADO</v>
          </cell>
          <cell r="G3977">
            <v>41247</v>
          </cell>
          <cell r="H3977" t="str">
            <v>480.100.888.6</v>
          </cell>
          <cell r="I3977">
            <v>0</v>
          </cell>
          <cell r="K3977">
            <v>41011</v>
          </cell>
          <cell r="L3977" t="str">
            <v>DERIVADOS DE CANA</v>
          </cell>
          <cell r="M3977" t="str">
            <v>CANA-DE-AÇÚCAR</v>
          </cell>
          <cell r="O3977" t="str">
            <v>Sueli Storck</v>
          </cell>
          <cell r="P3977" t="str">
            <v>51 98525 3492 / 98576 7718</v>
          </cell>
          <cell r="R3977" t="str">
            <v>VEGETAL</v>
          </cell>
          <cell r="V3977" t="str">
            <v>Acesso a Av. Martin Luther, centro</v>
          </cell>
          <cell r="W3977" t="str">
            <v>95.937-000</v>
          </cell>
          <cell r="X3977" t="str">
            <v>CONVENCIONAL</v>
          </cell>
        </row>
        <row r="3978">
          <cell r="C3978" t="str">
            <v>21.073/12</v>
          </cell>
          <cell r="D3978" t="str">
            <v>HARMONIHAUS</v>
          </cell>
          <cell r="E3978" t="str">
            <v>TEUTÔNIA</v>
          </cell>
          <cell r="F3978" t="str">
            <v>LAJEADO</v>
          </cell>
          <cell r="G3978">
            <v>41250</v>
          </cell>
          <cell r="H3978" t="str">
            <v>244.100.713.5</v>
          </cell>
          <cell r="I3978">
            <v>0</v>
          </cell>
          <cell r="K3978">
            <v>41102</v>
          </cell>
          <cell r="L3978" t="str">
            <v>EMBUTIDOS E MASSAS ALIMENTÍCIAS</v>
          </cell>
          <cell r="M3978" t="str">
            <v>TRIGO E SUINOCULTURA</v>
          </cell>
          <cell r="O3978" t="str">
            <v>Arlindo Lagemann</v>
          </cell>
          <cell r="Q3978" t="str">
            <v>51 3762 6705</v>
          </cell>
          <cell r="R3978" t="str">
            <v>ANIMAL/VEGETAL</v>
          </cell>
          <cell r="V3978" t="str">
            <v>Estrada Geral Linha Harmonia</v>
          </cell>
          <cell r="W3978" t="str">
            <v>95.890-000</v>
          </cell>
          <cell r="X3978" t="str">
            <v>CONVENCIONAL</v>
          </cell>
        </row>
        <row r="3979">
          <cell r="C3979" t="str">
            <v>21.074/12</v>
          </cell>
          <cell r="D3979" t="str">
            <v>VINÍCOLA PALUDO</v>
          </cell>
          <cell r="E3979" t="str">
            <v>MARQUES DE SOUZA</v>
          </cell>
          <cell r="F3979" t="str">
            <v>LAJEADO</v>
          </cell>
          <cell r="G3979">
            <v>41253</v>
          </cell>
          <cell r="H3979" t="str">
            <v>451.000.456.6</v>
          </cell>
          <cell r="I3979">
            <v>1</v>
          </cell>
          <cell r="J3979">
            <v>41683</v>
          </cell>
          <cell r="K3979">
            <v>41683</v>
          </cell>
          <cell r="L3979" t="str">
            <v>VINHO E SUCO</v>
          </cell>
          <cell r="M3979" t="str">
            <v>VITIVINICULTURA</v>
          </cell>
          <cell r="O3979" t="str">
            <v>Martinho Paludo</v>
          </cell>
          <cell r="P3979" t="str">
            <v>51 9938 7389 / 9992 0793</v>
          </cell>
          <cell r="R3979" t="str">
            <v>BEBIDAS</v>
          </cell>
          <cell r="S3979" t="str">
            <v>MAPA</v>
          </cell>
          <cell r="U3979" t="str">
            <v>vinicolapaludo@gmail.com</v>
          </cell>
          <cell r="V3979" t="str">
            <v>Estrada Vasco Bandeira</v>
          </cell>
          <cell r="W3979" t="str">
            <v>95.923-000</v>
          </cell>
          <cell r="X3979" t="str">
            <v>CONVENCIONAL</v>
          </cell>
        </row>
        <row r="3980">
          <cell r="C3980" t="str">
            <v>21.075/13</v>
          </cell>
          <cell r="D3980" t="str">
            <v>SW SCHEILA WALTER CONGELADOS</v>
          </cell>
          <cell r="E3980" t="str">
            <v>ESTRELA</v>
          </cell>
          <cell r="G3980">
            <v>41277</v>
          </cell>
          <cell r="H3980" t="str">
            <v>044.109.277.2</v>
          </cell>
          <cell r="I3980">
            <v>0</v>
          </cell>
          <cell r="K3980" t="str">
            <v>DESC</v>
          </cell>
          <cell r="L3980" t="str">
            <v>MASSAS CASEIRAS E PASTÉIS</v>
          </cell>
          <cell r="M3980" t="str">
            <v>TRIGO</v>
          </cell>
          <cell r="O3980" t="str">
            <v>Scheila Walter</v>
          </cell>
          <cell r="P3980" t="str">
            <v>51 9105 9548</v>
          </cell>
          <cell r="R3980" t="str">
            <v>VEGETAL</v>
          </cell>
          <cell r="V3980" t="str">
            <v>Estr. Linha Geraldo, Linha Ger. Baixa, distr. Costão</v>
          </cell>
          <cell r="W3980" t="str">
            <v>95.880-000</v>
          </cell>
          <cell r="X3980" t="str">
            <v>CONVENCIONAL</v>
          </cell>
        </row>
        <row r="3981">
          <cell r="C3981" t="str">
            <v>21.076/13</v>
          </cell>
          <cell r="D3981" t="str">
            <v>CASA SCHNEIDER</v>
          </cell>
          <cell r="E3981" t="str">
            <v>TEUTÔNIA</v>
          </cell>
          <cell r="F3981" t="str">
            <v>LAJEADO</v>
          </cell>
          <cell r="G3981">
            <v>41326</v>
          </cell>
          <cell r="H3981" t="str">
            <v>244.101.644.4</v>
          </cell>
          <cell r="I3981">
            <v>1</v>
          </cell>
          <cell r="J3981">
            <v>41464</v>
          </cell>
          <cell r="K3981">
            <v>41524</v>
          </cell>
          <cell r="L3981" t="str">
            <v>QUEIJO</v>
          </cell>
          <cell r="M3981" t="str">
            <v>BOVINOCULTURA DE LEITE</v>
          </cell>
          <cell r="N3981" t="str">
            <v>DNILA 167 /2020 DACA PEAF</v>
          </cell>
          <cell r="O3981" t="str">
            <v>Osmar Levinus Schneider</v>
          </cell>
          <cell r="Q3981" t="str">
            <v>51 3762 8795</v>
          </cell>
          <cell r="R3981" t="str">
            <v>ANIMAL</v>
          </cell>
          <cell r="S3981" t="str">
            <v>SIM</v>
          </cell>
          <cell r="V3981" t="str">
            <v>Linha Ribeiro</v>
          </cell>
          <cell r="W3981" t="str">
            <v>95.890-000</v>
          </cell>
          <cell r="X3981" t="str">
            <v>CONVENCIONAL</v>
          </cell>
        </row>
        <row r="3982">
          <cell r="C3982" t="str">
            <v>21.077/13</v>
          </cell>
          <cell r="D3982" t="str">
            <v>BAYER</v>
          </cell>
          <cell r="E3982" t="str">
            <v>TEUTÔNIA</v>
          </cell>
          <cell r="F3982" t="str">
            <v>LAJEADO</v>
          </cell>
          <cell r="G3982">
            <v>41327</v>
          </cell>
          <cell r="H3982" t="str">
            <v>244.102.200.</v>
          </cell>
          <cell r="I3982">
            <v>0</v>
          </cell>
          <cell r="K3982">
            <v>41327</v>
          </cell>
          <cell r="L3982" t="str">
            <v>PROCESSAMENTO MÍNIMO E CONSERVAS</v>
          </cell>
          <cell r="M3982" t="str">
            <v>HORTICULTURA</v>
          </cell>
          <cell r="O3982" t="str">
            <v>Elemar Jacó Bayer</v>
          </cell>
          <cell r="Q3982" t="str">
            <v>51 3762 6471</v>
          </cell>
          <cell r="R3982" t="str">
            <v>VEGETAL</v>
          </cell>
          <cell r="V3982" t="str">
            <v>Estrada Geral Major Bandeira</v>
          </cell>
          <cell r="W3982" t="str">
            <v>95.890-000</v>
          </cell>
          <cell r="X3982" t="str">
            <v>CONVENCIONAL</v>
          </cell>
        </row>
        <row r="3983">
          <cell r="C3983" t="str">
            <v>21.078/13</v>
          </cell>
          <cell r="D3983" t="str">
            <v xml:space="preserve">3FORTUNA </v>
          </cell>
          <cell r="E3983" t="str">
            <v>MUÇUM</v>
          </cell>
          <cell r="F3983" t="str">
            <v>LAJEADO</v>
          </cell>
          <cell r="G3983">
            <v>41330</v>
          </cell>
          <cell r="H3983" t="str">
            <v>080.102.229.0</v>
          </cell>
          <cell r="I3983">
            <v>1</v>
          </cell>
          <cell r="J3983">
            <v>41772</v>
          </cell>
          <cell r="K3983">
            <v>41772</v>
          </cell>
          <cell r="L3983" t="str">
            <v>MELADO, AÇÚCAR MASCAVO, RAPADURA</v>
          </cell>
          <cell r="M3983" t="str">
            <v>CANA-DE-AÇÚCAR</v>
          </cell>
          <cell r="O3983" t="str">
            <v>José Carlos Fortuna</v>
          </cell>
          <cell r="P3983" t="str">
            <v>51 9268 9298</v>
          </cell>
          <cell r="R3983" t="str">
            <v>BEBIDAS/VEGETAL</v>
          </cell>
          <cell r="S3983" t="str">
            <v>VIGILÂNCIA SANITÁRIA</v>
          </cell>
          <cell r="V3983" t="str">
            <v>Linha Guaporé</v>
          </cell>
          <cell r="W3983" t="str">
            <v>95.970-000</v>
          </cell>
          <cell r="X3983" t="str">
            <v>CONVENCIONAL</v>
          </cell>
        </row>
        <row r="3984">
          <cell r="C3984" t="str">
            <v>21.079/13</v>
          </cell>
          <cell r="D3984" t="str">
            <v>ERVA-MATE OURO MATE</v>
          </cell>
          <cell r="E3984" t="str">
            <v>ILÓPOLIS</v>
          </cell>
          <cell r="F3984" t="str">
            <v>LAJEADO</v>
          </cell>
          <cell r="G3984">
            <v>41330</v>
          </cell>
          <cell r="H3984" t="str">
            <v>197.000.684.3</v>
          </cell>
          <cell r="I3984">
            <v>1</v>
          </cell>
          <cell r="J3984">
            <v>41507</v>
          </cell>
          <cell r="K3984">
            <v>44600</v>
          </cell>
          <cell r="L3984" t="str">
            <v>ERVA-MATE</v>
          </cell>
          <cell r="M3984" t="str">
            <v>ERVA-MATE</v>
          </cell>
          <cell r="N3984" t="str">
            <v>LO N°009/2021</v>
          </cell>
          <cell r="O3984" t="str">
            <v>Natálio Pesini</v>
          </cell>
          <cell r="P3984" t="str">
            <v>51 9620 0113 / 9818 9899 / 9683 6783</v>
          </cell>
          <cell r="R3984" t="str">
            <v>VEGETAL</v>
          </cell>
          <cell r="S3984" t="str">
            <v>VIGILÂNCIA SANITÁRIA</v>
          </cell>
          <cell r="U3984" t="str">
            <v>contto@ervateiraserrena.com.br</v>
          </cell>
          <cell r="V3984" t="str">
            <v>Linha Monte Bérico</v>
          </cell>
          <cell r="W3984" t="str">
            <v>95.990-000</v>
          </cell>
          <cell r="X3984" t="str">
            <v>CONVENCIONAL</v>
          </cell>
        </row>
        <row r="3985">
          <cell r="C3985" t="str">
            <v>21.080/13</v>
          </cell>
          <cell r="D3985" t="str">
            <v>BETT'S CONSERVAS</v>
          </cell>
          <cell r="E3985" t="str">
            <v>SÉRIO</v>
          </cell>
          <cell r="F3985" t="str">
            <v>LAJEADO</v>
          </cell>
          <cell r="G3985">
            <v>41330</v>
          </cell>
          <cell r="H3985" t="str">
            <v>415.101.188.8</v>
          </cell>
          <cell r="I3985">
            <v>0</v>
          </cell>
          <cell r="K3985">
            <v>41330</v>
          </cell>
          <cell r="L3985" t="str">
            <v>CONSERVAS VEGTAIS</v>
          </cell>
          <cell r="M3985" t="str">
            <v>HORTICULTURA</v>
          </cell>
          <cell r="O3985" t="str">
            <v>Eliane Terezinha de Moura Alves</v>
          </cell>
          <cell r="P3985" t="str">
            <v>51 9965 5532</v>
          </cell>
          <cell r="Q3985" t="str">
            <v>51 3714 1221</v>
          </cell>
          <cell r="R3985" t="str">
            <v>VEGETAL</v>
          </cell>
          <cell r="V3985" t="str">
            <v>Estrada Geral, Picada Cruzinha</v>
          </cell>
          <cell r="W3985" t="str">
            <v>95.918-000</v>
          </cell>
          <cell r="X3985" t="str">
            <v>CONVENCIONAL</v>
          </cell>
        </row>
        <row r="3986">
          <cell r="C3986" t="str">
            <v>21.081/13</v>
          </cell>
          <cell r="D3986" t="str">
            <v>ES MELADOS</v>
          </cell>
          <cell r="E3986" t="str">
            <v>SÉRIO</v>
          </cell>
          <cell r="G3986">
            <v>41330</v>
          </cell>
          <cell r="H3986" t="str">
            <v>415.100.145.9</v>
          </cell>
          <cell r="I3986">
            <v>0</v>
          </cell>
          <cell r="J3986">
            <v>41813</v>
          </cell>
          <cell r="K3986" t="str">
            <v>DESC</v>
          </cell>
          <cell r="L3986" t="str">
            <v>MELADO</v>
          </cell>
          <cell r="M3986" t="str">
            <v>CANA-DE-AÇÚCAR</v>
          </cell>
          <cell r="O3986" t="str">
            <v>Evoni Maria Schubert</v>
          </cell>
          <cell r="R3986" t="str">
            <v>VEGETAL</v>
          </cell>
          <cell r="S3986" t="str">
            <v>VIGILÂNCIA SANITÁRIA</v>
          </cell>
          <cell r="V3986" t="str">
            <v>Estrada Geral</v>
          </cell>
          <cell r="W3986" t="str">
            <v>95.918-000</v>
          </cell>
          <cell r="X3986" t="str">
            <v>CONVENCIONAL</v>
          </cell>
        </row>
        <row r="3987">
          <cell r="C3987" t="str">
            <v>21.082/13</v>
          </cell>
          <cell r="D3987" t="str">
            <v>ERVATEIRA MARSANGO</v>
          </cell>
          <cell r="E3987" t="str">
            <v>ILÓPOLIS</v>
          </cell>
          <cell r="F3987" t="str">
            <v>LAJEADO</v>
          </cell>
          <cell r="G3987">
            <v>41330</v>
          </cell>
          <cell r="H3987" t="str">
            <v>197.000.667.3</v>
          </cell>
          <cell r="I3987">
            <v>1</v>
          </cell>
          <cell r="J3987">
            <v>41507</v>
          </cell>
          <cell r="K3987">
            <v>45446</v>
          </cell>
          <cell r="L3987" t="str">
            <v>ERVA-MATE</v>
          </cell>
          <cell r="M3987" t="str">
            <v>ERVA-MATE</v>
          </cell>
          <cell r="N3987" t="str">
            <v>LO 001/2022 DMMA</v>
          </cell>
          <cell r="O3987" t="str">
            <v>EDEOMAR ANTONIO MARSANGO</v>
          </cell>
          <cell r="P3987" t="str">
            <v>51 99894 8896</v>
          </cell>
          <cell r="R3987" t="str">
            <v>VEGETAL</v>
          </cell>
          <cell r="S3987" t="str">
            <v>VIGILÂNCIA SANITÁRIA</v>
          </cell>
          <cell r="U3987" t="str">
            <v>contato@ervamatecultyva.com</v>
          </cell>
          <cell r="V3987" t="str">
            <v>Linha Santo Antônio, S/N - Interior</v>
          </cell>
          <cell r="W3987" t="str">
            <v>95.990-000</v>
          </cell>
          <cell r="X3987" t="str">
            <v>CONVENCIONAL</v>
          </cell>
        </row>
        <row r="3988">
          <cell r="C3988" t="str">
            <v>21.083/13</v>
          </cell>
          <cell r="D3988" t="str">
            <v>PIRES MERTZ</v>
          </cell>
          <cell r="E3988" t="str">
            <v>TRAVESSEIRO</v>
          </cell>
          <cell r="F3988" t="str">
            <v>LAJEADO</v>
          </cell>
          <cell r="G3988">
            <v>41340</v>
          </cell>
          <cell r="H3988" t="str">
            <v>419.100.800.4</v>
          </cell>
          <cell r="I3988">
            <v>1</v>
          </cell>
          <cell r="J3988">
            <v>41922</v>
          </cell>
          <cell r="K3988">
            <v>44791</v>
          </cell>
          <cell r="L3988" t="str">
            <v>MELADO, AÇÚCAR MASCAVO E RAPADURA</v>
          </cell>
          <cell r="M3988" t="str">
            <v>CANA-DE-AÇÚCAR</v>
          </cell>
          <cell r="N3988" t="str">
            <v>CERTIDÃO DE ISENÇÃO DE LICENÇA AMBIENTAL Nº 007/2019 - DEPARTAMENTO MUNICIPAL DE MEIO AMBIENTE</v>
          </cell>
          <cell r="O3988" t="str">
            <v>Adriano Cesar Mertz</v>
          </cell>
          <cell r="P3988" t="str">
            <v>51 9896 7923 / 8023 8768</v>
          </cell>
          <cell r="R3988" t="str">
            <v>VEGETAL</v>
          </cell>
          <cell r="S3988" t="str">
            <v>VIGILÂNCIA SANITÁRIA</v>
          </cell>
          <cell r="V3988" t="str">
            <v>Estrada Geral-Linha São João</v>
          </cell>
          <cell r="W3988" t="str">
            <v>95.948-000</v>
          </cell>
          <cell r="X3988" t="str">
            <v>CONVENCIONAL</v>
          </cell>
        </row>
        <row r="3989">
          <cell r="C3989" t="str">
            <v>21.084/13</v>
          </cell>
          <cell r="D3989" t="str">
            <v>SUCOS POLEZI</v>
          </cell>
          <cell r="E3989" t="str">
            <v>PUTINGA</v>
          </cell>
          <cell r="G3989">
            <v>41374</v>
          </cell>
          <cell r="H3989" t="str">
            <v>215.000.590.0</v>
          </cell>
          <cell r="I3989">
            <v>0</v>
          </cell>
          <cell r="J3989">
            <v>41401</v>
          </cell>
          <cell r="K3989" t="str">
            <v>DESC</v>
          </cell>
          <cell r="L3989" t="str">
            <v>SUCOS</v>
          </cell>
          <cell r="M3989" t="str">
            <v>VITIVINICULTURA</v>
          </cell>
          <cell r="O3989" t="str">
            <v>NORBERTO POLESE</v>
          </cell>
          <cell r="P3989" t="str">
            <v>51 9725 1370 / 9679 9003</v>
          </cell>
          <cell r="R3989" t="str">
            <v>BEBIDAS</v>
          </cell>
          <cell r="S3989" t="str">
            <v>MAPA</v>
          </cell>
          <cell r="U3989" t="str">
            <v>sucos.polezi@hotmail.com</v>
          </cell>
          <cell r="V3989" t="str">
            <v>Linha Miguelzinho Alto</v>
          </cell>
          <cell r="W3989" t="str">
            <v>95.975-000</v>
          </cell>
          <cell r="X3989" t="str">
            <v>CONVENCIONAL</v>
          </cell>
        </row>
        <row r="3990">
          <cell r="C3990" t="str">
            <v>21.085/13</v>
          </cell>
          <cell r="D3990" t="str">
            <v>DOCES DE ALQUIMIAS</v>
          </cell>
          <cell r="E3990" t="str">
            <v>BOM RETIRO DO SUL</v>
          </cell>
          <cell r="F3990" t="str">
            <v>LAJEADO</v>
          </cell>
          <cell r="G3990">
            <v>41374</v>
          </cell>
          <cell r="H3990" t="str">
            <v>012.102.575.6</v>
          </cell>
          <cell r="I3990">
            <v>1</v>
          </cell>
          <cell r="J3990">
            <v>41789</v>
          </cell>
          <cell r="K3990">
            <v>41789</v>
          </cell>
          <cell r="L3990" t="str">
            <v>DOCES E CONSERVAS VEGETAIS</v>
          </cell>
          <cell r="M3990" t="str">
            <v>HORTICULTURA</v>
          </cell>
          <cell r="N3990" t="str">
            <v>DDLAM 09/2020 - DECLARAÇÃO DE DISPENSA DE LICENCA AMBIENTAL MUNICIPAL / DEPARTAMENTO MUNICIPAL DE MEIO AMBIENTE</v>
          </cell>
          <cell r="O3990" t="str">
            <v>Dalva Aparecida Leite</v>
          </cell>
          <cell r="Q3990" t="str">
            <v>51 3766 3726</v>
          </cell>
          <cell r="R3990" t="str">
            <v>VEGETAL</v>
          </cell>
          <cell r="S3990" t="str">
            <v>VIGILÂNCIA SANITÁRIA</v>
          </cell>
          <cell r="V3990" t="str">
            <v>Rua Mathias klein, 234, centro</v>
          </cell>
          <cell r="W3990" t="str">
            <v>95.870-000</v>
          </cell>
          <cell r="X3990" t="str">
            <v>CONVENCIONAL</v>
          </cell>
        </row>
        <row r="3991">
          <cell r="C3991" t="str">
            <v>21.086/13</v>
          </cell>
          <cell r="D3991" t="str">
            <v>ERVA MATE AMIZADE</v>
          </cell>
          <cell r="E3991" t="str">
            <v>ILÓPOLIS</v>
          </cell>
          <cell r="F3991" t="str">
            <v>LAJEADO</v>
          </cell>
          <cell r="G3991">
            <v>41430</v>
          </cell>
          <cell r="H3991" t="str">
            <v>197.101.671.0</v>
          </cell>
          <cell r="I3991">
            <v>1</v>
          </cell>
          <cell r="J3991">
            <v>41507</v>
          </cell>
          <cell r="K3991">
            <v>41507</v>
          </cell>
          <cell r="L3991" t="str">
            <v>ERVA-MATE</v>
          </cell>
          <cell r="M3991" t="str">
            <v>ERVA-MATE</v>
          </cell>
          <cell r="O3991" t="str">
            <v>Cleber Marsango Franson</v>
          </cell>
          <cell r="P3991" t="str">
            <v>51 9989 5198</v>
          </cell>
          <cell r="Q3991" t="str">
            <v>51 3774 1126</v>
          </cell>
          <cell r="R3991" t="str">
            <v>VEGETAL</v>
          </cell>
          <cell r="S3991" t="str">
            <v>VIGILÂNCIA SANITÁRIA</v>
          </cell>
          <cell r="U3991" t="str">
            <v>ervamateamizade@ervamateamizade.com.br</v>
          </cell>
          <cell r="V3991" t="str">
            <v xml:space="preserve">Linha Gramadinho, </v>
          </cell>
          <cell r="W3991" t="str">
            <v>95.990-000</v>
          </cell>
          <cell r="X3991" t="str">
            <v>CONVENCIONAL</v>
          </cell>
        </row>
        <row r="3992">
          <cell r="C3992" t="str">
            <v>21.087/13</v>
          </cell>
          <cell r="D3992" t="str">
            <v>MZ ALIMENTOS</v>
          </cell>
          <cell r="E3992" t="str">
            <v>ENCANTADO</v>
          </cell>
          <cell r="F3992" t="str">
            <v>LAJEADO</v>
          </cell>
          <cell r="G3992">
            <v>41436</v>
          </cell>
          <cell r="H3992" t="str">
            <v>037.104.497.9</v>
          </cell>
          <cell r="I3992">
            <v>1</v>
          </cell>
          <cell r="J3992">
            <v>41437</v>
          </cell>
          <cell r="K3992">
            <v>44726</v>
          </cell>
          <cell r="L3992" t="str">
            <v>COMPOTAS VEGETAIS E DOCES E GELÉIAS</v>
          </cell>
          <cell r="M3992" t="str">
            <v>HORTICULTURA E FRUTICULTURA</v>
          </cell>
          <cell r="O3992" t="str">
            <v>Maria Rizzi Zanella</v>
          </cell>
          <cell r="P3992" t="str">
            <v>51 9640 2646</v>
          </cell>
          <cell r="R3992" t="str">
            <v>VEGETAL</v>
          </cell>
          <cell r="S3992" t="str">
            <v>VIGILÂNCIA SANITÁRIA</v>
          </cell>
          <cell r="V3992" t="str">
            <v>Linha Lajeadinho</v>
          </cell>
          <cell r="W3992" t="str">
            <v>95.960-000</v>
          </cell>
          <cell r="X3992" t="str">
            <v>CONVENCIONAL</v>
          </cell>
        </row>
        <row r="3993">
          <cell r="C3993" t="str">
            <v>21.088/13</v>
          </cell>
          <cell r="D3993" t="str">
            <v>LCD ALIMENTOS NATURAIS</v>
          </cell>
          <cell r="E3993" t="str">
            <v>ENCANTADO</v>
          </cell>
          <cell r="F3993" t="str">
            <v>LAJEADO</v>
          </cell>
          <cell r="G3993">
            <v>41463</v>
          </cell>
          <cell r="H3993" t="str">
            <v>037.103.953.3</v>
          </cell>
          <cell r="I3993">
            <v>1</v>
          </cell>
          <cell r="J3993">
            <v>41464</v>
          </cell>
          <cell r="K3993">
            <v>44733</v>
          </cell>
          <cell r="L3993" t="str">
            <v>AIPIM CONGELADO</v>
          </cell>
          <cell r="M3993" t="str">
            <v>MANDIOCA E CANA-DE-AÇÚCAR</v>
          </cell>
          <cell r="N3993" t="str">
            <v>LO N° 031/2022</v>
          </cell>
          <cell r="O3993" t="str">
            <v>Ademar Antônio Dadalt</v>
          </cell>
          <cell r="P3993" t="str">
            <v>51 99322 0182</v>
          </cell>
          <cell r="R3993" t="str">
            <v>VEGETAL</v>
          </cell>
          <cell r="S3993" t="str">
            <v>VIGILÂNCIA SANITÁRIA</v>
          </cell>
          <cell r="U3993" t="str">
            <v>lcdalimentos@hotmail.com</v>
          </cell>
          <cell r="V3993" t="str">
            <v>Linha Pinheirinho, ERS 129 km 77, s/n° - Linha Pinehirinho</v>
          </cell>
          <cell r="W3993" t="str">
            <v>95.960-000</v>
          </cell>
          <cell r="X3993" t="str">
            <v>CONVENCIONAL</v>
          </cell>
        </row>
        <row r="3994">
          <cell r="C3994" t="str">
            <v>21.089/13</v>
          </cell>
          <cell r="D3994" t="str">
            <v>MNT-MASSAS E CONGELADOS</v>
          </cell>
          <cell r="E3994" t="str">
            <v>POUSO NOVO</v>
          </cell>
          <cell r="G3994">
            <v>41492</v>
          </cell>
          <cell r="H3994" t="str">
            <v>302.100.738.6</v>
          </cell>
          <cell r="I3994">
            <v>0</v>
          </cell>
          <cell r="K3994" t="str">
            <v>DESC</v>
          </cell>
          <cell r="L3994" t="str">
            <v>PANIFICADOS - MASSAS, CAPELETTI, PASTEL</v>
          </cell>
          <cell r="M3994" t="str">
            <v>TRIGO</v>
          </cell>
          <cell r="O3994" t="str">
            <v>Maria Muttoni</v>
          </cell>
          <cell r="Q3994" t="str">
            <v>51 3775 1089 / 1092 / 1259</v>
          </cell>
          <cell r="R3994" t="str">
            <v>VEGETAL</v>
          </cell>
          <cell r="V3994" t="str">
            <v>Rua Frei Dagoberto, 150, b. Tropeiro</v>
          </cell>
          <cell r="W3994" t="str">
            <v>95.945-000</v>
          </cell>
          <cell r="X3994" t="str">
            <v>CONVENCIONAL</v>
          </cell>
        </row>
        <row r="3995">
          <cell r="C3995" t="str">
            <v>21.090/13</v>
          </cell>
          <cell r="D3995" t="str">
            <v>MOINHO ALTO DA SERRA</v>
          </cell>
          <cell r="E3995" t="str">
            <v>DOIS LAJEADOS</v>
          </cell>
          <cell r="F3995" t="str">
            <v>LAJEADO</v>
          </cell>
          <cell r="G3995">
            <v>41492</v>
          </cell>
          <cell r="H3995" t="str">
            <v>265.101.648.3</v>
          </cell>
          <cell r="I3995">
            <v>1</v>
          </cell>
          <cell r="J3995">
            <v>42068</v>
          </cell>
          <cell r="K3995">
            <v>44736</v>
          </cell>
          <cell r="L3995" t="str">
            <v>FARINHA DE MILHO</v>
          </cell>
          <cell r="M3995" t="str">
            <v>MILHO</v>
          </cell>
          <cell r="N3995" t="str">
            <v>DECLARAÇÃO 010/2020 - SMAMA-DL</v>
          </cell>
          <cell r="O3995" t="str">
            <v>Ezequiel Frighetto</v>
          </cell>
          <cell r="P3995" t="str">
            <v>54 9991 4113 / 9665 0543</v>
          </cell>
          <cell r="Q3995" t="str">
            <v>54 3471 1310</v>
          </cell>
          <cell r="R3995" t="str">
            <v>VEGETAL</v>
          </cell>
          <cell r="S3995" t="str">
            <v>VIGILÂNCIA SANITÁRIA</v>
          </cell>
          <cell r="U3995" t="str">
            <v>izaias.frighetto@gmail.com</v>
          </cell>
          <cell r="V3995" t="str">
            <v>Linha Dona Cândida Mattei</v>
          </cell>
          <cell r="W3995" t="str">
            <v>99.220-000</v>
          </cell>
          <cell r="X3995" t="str">
            <v>CONVENCIONAL</v>
          </cell>
        </row>
        <row r="3996">
          <cell r="C3996" t="str">
            <v>21.091/13</v>
          </cell>
          <cell r="D3996" t="str">
            <v>KOLONIE ALIMENTOS</v>
          </cell>
          <cell r="E3996" t="str">
            <v>FORQUETINHA</v>
          </cell>
          <cell r="G3996">
            <v>41492</v>
          </cell>
          <cell r="H3996" t="str">
            <v>480.100.741.3</v>
          </cell>
          <cell r="I3996">
            <v>0</v>
          </cell>
          <cell r="K3996" t="str">
            <v>DESC</v>
          </cell>
          <cell r="L3996" t="str">
            <v>EMBUTIDOS</v>
          </cell>
          <cell r="M3996" t="str">
            <v>SUINOCULTURA</v>
          </cell>
          <cell r="O3996" t="str">
            <v>Dalva Muxfeldt</v>
          </cell>
          <cell r="P3996" t="str">
            <v>51 9642 5290</v>
          </cell>
          <cell r="Q3996" t="str">
            <v>51 3613 2263</v>
          </cell>
          <cell r="R3996" t="str">
            <v>ANIMAL</v>
          </cell>
          <cell r="V3996" t="str">
            <v>Vila Hass</v>
          </cell>
          <cell r="W3996" t="str">
            <v>95.937-000</v>
          </cell>
          <cell r="X3996" t="str">
            <v>CONVENCIONAL</v>
          </cell>
        </row>
        <row r="3997">
          <cell r="C3997" t="str">
            <v>21.092/13</v>
          </cell>
          <cell r="D3997" t="str">
            <v>NOSTRO LAVORO</v>
          </cell>
          <cell r="E3997" t="str">
            <v>DOIS LAJEADOS</v>
          </cell>
          <cell r="F3997" t="str">
            <v>LAJEADO</v>
          </cell>
          <cell r="G3997">
            <v>41492</v>
          </cell>
          <cell r="H3997" t="str">
            <v>265.100.931.2</v>
          </cell>
          <cell r="I3997">
            <v>1</v>
          </cell>
          <cell r="J3997">
            <v>42538</v>
          </cell>
          <cell r="K3997">
            <v>44569</v>
          </cell>
          <cell r="L3997" t="str">
            <v xml:space="preserve"> FARINHA DE MILHO, HORTALIÇAS, E FRUTAS</v>
          </cell>
          <cell r="M3997" t="str">
            <v>MILHO , HORTICULTURA e FRUTICULTURA</v>
          </cell>
          <cell r="N3997" t="str">
            <v>DECLARAÇÃO TÉCNICA ASSINADA POR TÉCNICO DA EMATER</v>
          </cell>
          <cell r="O3997" t="str">
            <v>Sadi Giacomin</v>
          </cell>
          <cell r="P3997" t="str">
            <v>54 9945 9330</v>
          </cell>
          <cell r="Q3997" t="str">
            <v>54 3471 1310</v>
          </cell>
          <cell r="R3997" t="str">
            <v>VEGETAL</v>
          </cell>
          <cell r="S3997" t="str">
            <v>VIGILÂNCIA SANITÁRIA</v>
          </cell>
          <cell r="U3997" t="str">
            <v>sadigiacomin@yahoo.com.br</v>
          </cell>
          <cell r="V3997" t="str">
            <v>Linha Barão de Lucena S/N</v>
          </cell>
          <cell r="W3997" t="str">
            <v>99.220-000</v>
          </cell>
          <cell r="X3997" t="str">
            <v>ORGÂNICO NÃO CERTIFICADO</v>
          </cell>
        </row>
        <row r="3998">
          <cell r="C3998" t="str">
            <v>21.093/13</v>
          </cell>
          <cell r="D3998" t="str">
            <v>OURO BRANCO</v>
          </cell>
          <cell r="E3998" t="str">
            <v>ENCANTADO</v>
          </cell>
          <cell r="F3998" t="str">
            <v>LAJEADO</v>
          </cell>
          <cell r="G3998">
            <v>41530</v>
          </cell>
          <cell r="H3998" t="str">
            <v>037.104.631.9</v>
          </cell>
          <cell r="I3998">
            <v>1</v>
          </cell>
          <cell r="J3998">
            <v>41548</v>
          </cell>
          <cell r="K3998">
            <v>41284</v>
          </cell>
          <cell r="L3998" t="str">
            <v>QUEIJO</v>
          </cell>
          <cell r="M3998" t="str">
            <v>BOVINOCULTURA DE LEITE</v>
          </cell>
          <cell r="O3998" t="str">
            <v>Maicon Fraporti</v>
          </cell>
          <cell r="Q3998" t="str">
            <v>51 3751 1070 / 3751 2670</v>
          </cell>
          <cell r="R3998" t="str">
            <v>ANIMAL</v>
          </cell>
          <cell r="S3998" t="str">
            <v>SIM</v>
          </cell>
          <cell r="T3998" t="str">
            <v>SUSAF-RS</v>
          </cell>
          <cell r="U3998" t="str">
            <v>agroindustriaourobranco@hotmail.com</v>
          </cell>
          <cell r="V3998" t="str">
            <v>Distr. Valdástico</v>
          </cell>
          <cell r="W3998" t="str">
            <v>95.960-000</v>
          </cell>
          <cell r="X3998" t="str">
            <v>CONVENCIONAL</v>
          </cell>
        </row>
        <row r="3999">
          <cell r="C3999" t="str">
            <v>21.094/13</v>
          </cell>
          <cell r="D3999" t="str">
            <v>SPIECKER</v>
          </cell>
          <cell r="E3999" t="str">
            <v>ESTRELA</v>
          </cell>
          <cell r="G3999">
            <v>41533</v>
          </cell>
          <cell r="H3999" t="str">
            <v>044.109.220.9</v>
          </cell>
          <cell r="I3999">
            <v>0</v>
          </cell>
          <cell r="J3999">
            <v>41632</v>
          </cell>
          <cell r="K3999" t="str">
            <v>DESC</v>
          </cell>
          <cell r="L3999" t="str">
            <v>MELADO, SCHMIER, RAPADURA</v>
          </cell>
          <cell r="M3999" t="str">
            <v>CANA-DE-AÇÚCAR</v>
          </cell>
          <cell r="O3999" t="str">
            <v>Ivair Eloi Spiecker</v>
          </cell>
          <cell r="P3999" t="str">
            <v>51 9881 6659</v>
          </cell>
          <cell r="Q3999" t="str">
            <v>51 3712 7403</v>
          </cell>
          <cell r="R3999" t="str">
            <v>VEGETAL</v>
          </cell>
          <cell r="S3999" t="str">
            <v>VIGILÂNCIA SANITÁRIA</v>
          </cell>
          <cell r="V3999" t="str">
            <v>distr. Delfina</v>
          </cell>
          <cell r="W3999" t="str">
            <v>95.880-000</v>
          </cell>
          <cell r="X3999" t="str">
            <v>CONVENCIONAL</v>
          </cell>
        </row>
        <row r="4000">
          <cell r="C4000" t="str">
            <v>21.095/13</v>
          </cell>
          <cell r="D4000" t="str">
            <v>OVOS COLONIAIS PIU-PIU</v>
          </cell>
          <cell r="E4000" t="str">
            <v>ESTRELA</v>
          </cell>
          <cell r="G4000">
            <v>41533</v>
          </cell>
          <cell r="H4000" t="str">
            <v>044.107.798.6</v>
          </cell>
          <cell r="I4000">
            <v>0</v>
          </cell>
          <cell r="J4000">
            <v>41935</v>
          </cell>
          <cell r="K4000" t="str">
            <v>DESC</v>
          </cell>
          <cell r="L4000" t="str">
            <v>OVOS</v>
          </cell>
          <cell r="M4000" t="str">
            <v>AVICULTURA DE POSTURA</v>
          </cell>
          <cell r="O4000" t="str">
            <v>Júlia Cristina Fell Hauschild</v>
          </cell>
          <cell r="P4000" t="str">
            <v>51 9623 9535</v>
          </cell>
          <cell r="Q4000" t="str">
            <v>51 3712 9011</v>
          </cell>
          <cell r="R4000" t="str">
            <v>ANIMAL</v>
          </cell>
          <cell r="S4000" t="str">
            <v>SIM</v>
          </cell>
          <cell r="V4000" t="str">
            <v>Estr. Munic. Wilibaldo Miguel Petter, Porongos, distr. Glória</v>
          </cell>
          <cell r="W4000" t="str">
            <v>95.880-000</v>
          </cell>
          <cell r="X4000" t="str">
            <v>CONVENCIONAL</v>
          </cell>
        </row>
        <row r="4001">
          <cell r="C4001" t="str">
            <v>21.096/13</v>
          </cell>
          <cell r="D4001" t="str">
            <v>FESTIVA RK</v>
          </cell>
          <cell r="E4001" t="str">
            <v>ESTRELA</v>
          </cell>
          <cell r="F4001" t="str">
            <v>LAJEADO</v>
          </cell>
          <cell r="G4001">
            <v>41533</v>
          </cell>
          <cell r="H4001" t="str">
            <v>044.108.552.0</v>
          </cell>
          <cell r="I4001">
            <v>1</v>
          </cell>
          <cell r="J4001">
            <v>42073</v>
          </cell>
          <cell r="K4001">
            <v>42280</v>
          </cell>
          <cell r="L4001" t="str">
            <v>PANIFICADOS - BOLOS , TORTAS</v>
          </cell>
          <cell r="M4001" t="str">
            <v>TRIGO</v>
          </cell>
          <cell r="O4001" t="str">
            <v>Regina Auler Krieger</v>
          </cell>
          <cell r="P4001" t="str">
            <v>51 9218 0215</v>
          </cell>
          <cell r="Q4001" t="str">
            <v>51 3712 8342</v>
          </cell>
          <cell r="R4001" t="str">
            <v>VEGETAL</v>
          </cell>
          <cell r="S4001" t="str">
            <v>VIGILÂNCIA SANITÁRIA</v>
          </cell>
          <cell r="V4001" t="str">
            <v>RS-129, km 36 distr. São José</v>
          </cell>
          <cell r="W4001" t="str">
            <v>95.880-000</v>
          </cell>
          <cell r="X4001" t="str">
            <v>CONVENCIONAL</v>
          </cell>
        </row>
        <row r="4002">
          <cell r="C4002" t="str">
            <v>21.097/13</v>
          </cell>
          <cell r="D4002" t="str">
            <v>SCHWINGEL</v>
          </cell>
          <cell r="E4002" t="str">
            <v>ESTRELA</v>
          </cell>
          <cell r="G4002">
            <v>41533</v>
          </cell>
          <cell r="H4002" t="str">
            <v>044.101.426.7</v>
          </cell>
          <cell r="I4002">
            <v>0</v>
          </cell>
          <cell r="J4002">
            <v>41816</v>
          </cell>
          <cell r="K4002" t="str">
            <v>DESC</v>
          </cell>
          <cell r="L4002" t="str">
            <v>MELADO, SCHMIER</v>
          </cell>
          <cell r="M4002" t="str">
            <v>CANA-DE-AÇÚCAR</v>
          </cell>
          <cell r="O4002" t="str">
            <v>Elton Schwingel</v>
          </cell>
          <cell r="P4002" t="str">
            <v>51 9995 9516</v>
          </cell>
          <cell r="Q4002" t="str">
            <v>51 3712 8552</v>
          </cell>
          <cell r="R4002" t="str">
            <v>VEGETAL</v>
          </cell>
          <cell r="S4002" t="str">
            <v>VIGILÂNCIA SANITÁRIA</v>
          </cell>
          <cell r="V4002" t="str">
            <v>Estrada munic. Bos Vista</v>
          </cell>
          <cell r="W4002" t="str">
            <v>95.880-000</v>
          </cell>
          <cell r="X4002" t="str">
            <v>CONVENCIONAL</v>
          </cell>
        </row>
        <row r="4003">
          <cell r="C4003" t="str">
            <v>21.098/13</v>
          </cell>
          <cell r="D4003" t="str">
            <v>NONA BASSELA</v>
          </cell>
          <cell r="E4003" t="str">
            <v>COQUEIRO BAIXO</v>
          </cell>
          <cell r="G4003">
            <v>41533</v>
          </cell>
          <cell r="H4003" t="str">
            <v>478.100.679.4</v>
          </cell>
          <cell r="I4003">
            <v>0</v>
          </cell>
          <cell r="J4003">
            <v>41611</v>
          </cell>
          <cell r="K4003" t="str">
            <v>DESC</v>
          </cell>
          <cell r="L4003" t="str">
            <v>PANIFICADOS</v>
          </cell>
          <cell r="M4003" t="str">
            <v>TRIGO</v>
          </cell>
          <cell r="O4003" t="str">
            <v>Fabio Basegio</v>
          </cell>
          <cell r="P4003" t="str">
            <v>51 8495 2580</v>
          </cell>
          <cell r="Q4003" t="str">
            <v>51 3612 1169</v>
          </cell>
          <cell r="R4003" t="str">
            <v>VEGETAL</v>
          </cell>
          <cell r="S4003" t="str">
            <v>VIGILÂNCIA SANITÁRIA</v>
          </cell>
          <cell r="U4003" t="str">
            <v>nona bassela@hotmail.com</v>
          </cell>
          <cell r="V4003" t="str">
            <v>Linha Pedras Brancas</v>
          </cell>
          <cell r="W4003" t="str">
            <v>95.955-000</v>
          </cell>
          <cell r="X4003" t="str">
            <v>CONVENCIONAL</v>
          </cell>
        </row>
        <row r="4004">
          <cell r="C4004" t="str">
            <v>21.099/13</v>
          </cell>
          <cell r="D4004" t="str">
            <v>MADERS</v>
          </cell>
          <cell r="E4004" t="str">
            <v>ESTRELA</v>
          </cell>
          <cell r="F4004" t="str">
            <v>LAJEADO</v>
          </cell>
          <cell r="G4004">
            <v>41533</v>
          </cell>
          <cell r="H4004" t="str">
            <v>044.105.360.2</v>
          </cell>
          <cell r="I4004">
            <v>1</v>
          </cell>
          <cell r="J4004">
            <v>42669</v>
          </cell>
          <cell r="K4004">
            <v>42669</v>
          </cell>
          <cell r="L4004" t="str">
            <v>MELADO, SCHMIER</v>
          </cell>
          <cell r="M4004" t="str">
            <v>CANA-DE-AÇÚCAR</v>
          </cell>
          <cell r="O4004" t="str">
            <v>Geraldo Maders</v>
          </cell>
          <cell r="P4004" t="str">
            <v>51 9102 8468</v>
          </cell>
          <cell r="Q4004" t="str">
            <v>51 3712 7356</v>
          </cell>
          <cell r="R4004" t="str">
            <v>VEGETAL</v>
          </cell>
          <cell r="V4004" t="str">
            <v>RS 129, Km 17 - Linha Arroio do Ouro</v>
          </cell>
          <cell r="W4004" t="str">
            <v>95.880-000</v>
          </cell>
          <cell r="X4004" t="str">
            <v>CONVENCIONAL</v>
          </cell>
        </row>
        <row r="4005">
          <cell r="C4005" t="str">
            <v>21.100/13</v>
          </cell>
          <cell r="D4005" t="str">
            <v>APIÁRIO HORN</v>
          </cell>
          <cell r="E4005" t="str">
            <v>ESTRELA</v>
          </cell>
          <cell r="F4005" t="str">
            <v>LAJEADO</v>
          </cell>
          <cell r="G4005">
            <v>41533</v>
          </cell>
          <cell r="H4005" t="str">
            <v>044.109.974.1</v>
          </cell>
          <cell r="I4005">
            <v>1</v>
          </cell>
          <cell r="J4005">
            <v>41611</v>
          </cell>
          <cell r="K4005">
            <v>44790</v>
          </cell>
          <cell r="L4005" t="str">
            <v>MEL</v>
          </cell>
          <cell r="M4005" t="str">
            <v>APICULTURA</v>
          </cell>
          <cell r="O4005" t="str">
            <v>José Horn</v>
          </cell>
          <cell r="P4005" t="str">
            <v>51 9842 2386</v>
          </cell>
          <cell r="Q4005" t="str">
            <v>51 3712 2113</v>
          </cell>
          <cell r="R4005" t="str">
            <v>ANIMAL</v>
          </cell>
          <cell r="S4005" t="str">
            <v>SIM</v>
          </cell>
          <cell r="T4005" t="str">
            <v>SUSAF-RS</v>
          </cell>
          <cell r="V4005" t="str">
            <v>Rua José Osvaldo Arenhardt, 201, Alto da Bronze</v>
          </cell>
          <cell r="W4005" t="str">
            <v>95.880-000</v>
          </cell>
          <cell r="X4005" t="str">
            <v>CONVENCIONAL</v>
          </cell>
        </row>
        <row r="4006">
          <cell r="C4006" t="str">
            <v>21.101/13</v>
          </cell>
          <cell r="D4006" t="str">
            <v xml:space="preserve">MELADO ARTESANAL RMF </v>
          </cell>
          <cell r="E4006" t="str">
            <v>MARQUES DE SOUZA</v>
          </cell>
          <cell r="F4006" t="str">
            <v>LAJEADO</v>
          </cell>
          <cell r="G4006">
            <v>41534</v>
          </cell>
          <cell r="H4006" t="str">
            <v>451.100.973.1</v>
          </cell>
          <cell r="I4006">
            <v>1</v>
          </cell>
          <cell r="J4006">
            <v>41682</v>
          </cell>
          <cell r="K4006">
            <v>41975</v>
          </cell>
          <cell r="L4006" t="str">
            <v>MELADO, AÇÚCAR MASCAVO, RAPADURA</v>
          </cell>
          <cell r="M4006" t="str">
            <v>CANA-DE-AÇÚCAR</v>
          </cell>
          <cell r="O4006" t="str">
            <v>Rudimar João Fuchs</v>
          </cell>
          <cell r="P4006" t="str">
            <v>51 9812 8281</v>
          </cell>
          <cell r="Q4006" t="str">
            <v>51 3775 1248 R: 2254</v>
          </cell>
          <cell r="R4006" t="str">
            <v>VEGETAL</v>
          </cell>
          <cell r="S4006" t="str">
            <v>VIGILÂNCIA SANITÁRIA</v>
          </cell>
          <cell r="U4006" t="str">
            <v>rudimarfuchs@hotmail.com</v>
          </cell>
          <cell r="V4006" t="str">
            <v>BR 386, km 316, distr. Tamanduá</v>
          </cell>
          <cell r="W4006" t="str">
            <v>95.923-000</v>
          </cell>
          <cell r="X4006" t="str">
            <v>CONVENCIONAL</v>
          </cell>
        </row>
        <row r="4007">
          <cell r="C4007" t="str">
            <v>21.102/13</v>
          </cell>
          <cell r="D4007" t="str">
            <v>LOCATELLI</v>
          </cell>
          <cell r="E4007" t="str">
            <v>ROCA SALES</v>
          </cell>
          <cell r="F4007" t="str">
            <v>LAJEADO</v>
          </cell>
          <cell r="G4007">
            <v>41534</v>
          </cell>
          <cell r="H4007" t="str">
            <v>102.100.783.5</v>
          </cell>
          <cell r="I4007">
            <v>1</v>
          </cell>
          <cell r="J4007">
            <v>42283</v>
          </cell>
          <cell r="K4007">
            <v>44820</v>
          </cell>
          <cell r="L4007" t="str">
            <v>MELADO, AÇÚCAR MASCAVO, RAPADURA</v>
          </cell>
          <cell r="M4007" t="str">
            <v>CANA-DE-AÇÚCAR</v>
          </cell>
          <cell r="N4007" t="str">
            <v>DECLARAÇÃO TÉCNICA EMITIDA PELA EMATER</v>
          </cell>
          <cell r="O4007" t="str">
            <v>Euclides Locatelli</v>
          </cell>
          <cell r="P4007" t="str">
            <v>51 9501 0926</v>
          </cell>
          <cell r="R4007" t="str">
            <v>VEGETAL</v>
          </cell>
          <cell r="S4007" t="str">
            <v>VIGILÂNCIA SANITÁRIA</v>
          </cell>
          <cell r="V4007" t="str">
            <v>Linha Brasil</v>
          </cell>
          <cell r="W4007" t="str">
            <v>95.735-000</v>
          </cell>
          <cell r="X4007" t="str">
            <v>CONVENCIONAL</v>
          </cell>
        </row>
        <row r="4008">
          <cell r="C4008" t="str">
            <v>21.103/13</v>
          </cell>
          <cell r="D4008" t="str">
            <v>DIANELLE</v>
          </cell>
          <cell r="E4008" t="str">
            <v>FORQUETINHA</v>
          </cell>
          <cell r="F4008" t="str">
            <v>LAJEADO</v>
          </cell>
          <cell r="G4008">
            <v>41534</v>
          </cell>
          <cell r="H4008" t="str">
            <v>480.100.275.6</v>
          </cell>
          <cell r="I4008">
            <v>1</v>
          </cell>
          <cell r="J4008">
            <v>41732</v>
          </cell>
          <cell r="K4008">
            <v>41702</v>
          </cell>
          <cell r="L4008" t="str">
            <v>PASTÉIS</v>
          </cell>
          <cell r="M4008" t="str">
            <v>TRIGO</v>
          </cell>
          <cell r="O4008" t="str">
            <v>Elio Schvingel</v>
          </cell>
          <cell r="R4008" t="str">
            <v>VEGETAL</v>
          </cell>
          <cell r="V4008" t="str">
            <v>Estrada Forquetinha</v>
          </cell>
          <cell r="W4008" t="str">
            <v>95.937-000</v>
          </cell>
          <cell r="X4008" t="str">
            <v>CONVENCIONAL</v>
          </cell>
        </row>
        <row r="4009">
          <cell r="C4009" t="str">
            <v>21.104/13</v>
          </cell>
          <cell r="D4009" t="str">
            <v>ROBERTO CARLOS REGINATTO</v>
          </cell>
          <cell r="E4009" t="str">
            <v>DOUTOR RICARDO</v>
          </cell>
          <cell r="F4009" t="str">
            <v>LAJEADO</v>
          </cell>
          <cell r="G4009">
            <v>41535</v>
          </cell>
          <cell r="H4009" t="str">
            <v>441.100.107.0</v>
          </cell>
          <cell r="I4009">
            <v>0</v>
          </cell>
          <cell r="K4009">
            <v>41535</v>
          </cell>
          <cell r="L4009" t="str">
            <v>EMBUTIDOS</v>
          </cell>
          <cell r="M4009" t="str">
            <v>SUINOCULTURA</v>
          </cell>
          <cell r="O4009" t="str">
            <v>Roberto Carlos Reginatto</v>
          </cell>
          <cell r="P4009" t="str">
            <v>51 9997 1022</v>
          </cell>
          <cell r="R4009" t="str">
            <v>ANIMAL</v>
          </cell>
          <cell r="V4009" t="str">
            <v>Linha Zanella</v>
          </cell>
          <cell r="W4009" t="str">
            <v>95.967-000</v>
          </cell>
          <cell r="X4009" t="str">
            <v>CONVENCIONAL</v>
          </cell>
        </row>
        <row r="4010">
          <cell r="C4010" t="str">
            <v>21.105/13</v>
          </cell>
          <cell r="D4010" t="str">
            <v>SABOR DA FRUTA</v>
          </cell>
          <cell r="E4010" t="str">
            <v>VESPASIANO CORRÊA</v>
          </cell>
          <cell r="F4010" t="str">
            <v>LAJEADO</v>
          </cell>
          <cell r="G4010">
            <v>41555</v>
          </cell>
          <cell r="H4010" t="str">
            <v>466.100.720.3</v>
          </cell>
          <cell r="I4010">
            <v>1</v>
          </cell>
          <cell r="J4010">
            <v>42132</v>
          </cell>
          <cell r="K4010">
            <v>44790</v>
          </cell>
          <cell r="L4010" t="str">
            <v>DOCE E GELEIA DE MORANGO</v>
          </cell>
          <cell r="M4010" t="str">
            <v>MORANGO</v>
          </cell>
          <cell r="O4010" t="str">
            <v>Daniel Gavineski</v>
          </cell>
          <cell r="P4010" t="str">
            <v>51 9807 4147</v>
          </cell>
          <cell r="R4010" t="str">
            <v>VEGETAL</v>
          </cell>
          <cell r="S4010" t="str">
            <v>VIGILÂNCIA SANITÁRIA</v>
          </cell>
          <cell r="V4010" t="str">
            <v>Linha Visconde do Rio Branco</v>
          </cell>
          <cell r="W4010" t="str">
            <v>95.972-000</v>
          </cell>
          <cell r="X4010" t="str">
            <v>CONVENCIONAL</v>
          </cell>
        </row>
        <row r="4011">
          <cell r="C4011" t="str">
            <v>21.106/13</v>
          </cell>
          <cell r="D4011" t="str">
            <v>ELY DOCES E CONSERVAS</v>
          </cell>
          <cell r="E4011" t="str">
            <v>ESTRELA</v>
          </cell>
          <cell r="F4011" t="str">
            <v>LAJEADO</v>
          </cell>
          <cell r="G4011">
            <v>41555</v>
          </cell>
          <cell r="H4011" t="str">
            <v>044.105.633.4</v>
          </cell>
          <cell r="I4011">
            <v>1</v>
          </cell>
          <cell r="J4011">
            <v>42090</v>
          </cell>
          <cell r="K4011">
            <v>42090</v>
          </cell>
          <cell r="L4011" t="str">
            <v>DOCES E CONSERVAS</v>
          </cell>
          <cell r="M4011" t="str">
            <v>PEPINO, RABANETE, CANA-DE-AÇÚCAR E CEBOLINHA</v>
          </cell>
          <cell r="O4011" t="str">
            <v>Olavio Ely</v>
          </cell>
          <cell r="Q4011" t="str">
            <v>51 3712 8334</v>
          </cell>
          <cell r="R4011" t="str">
            <v>VEGETAL</v>
          </cell>
          <cell r="S4011" t="str">
            <v>VIGILÂNCIA SANITÁRIA</v>
          </cell>
          <cell r="V4011" t="str">
            <v>Costão</v>
          </cell>
          <cell r="W4011" t="str">
            <v>95.880-000</v>
          </cell>
          <cell r="X4011" t="str">
            <v>CONVENCIONAL</v>
          </cell>
        </row>
        <row r="4012">
          <cell r="C4012" t="str">
            <v>21.107/13</v>
          </cell>
          <cell r="D4012" t="str">
            <v>NOVO HORIZONTE</v>
          </cell>
          <cell r="E4012" t="str">
            <v>DOUTOR RICARDO</v>
          </cell>
          <cell r="F4012" t="str">
            <v>LAJEADO</v>
          </cell>
          <cell r="G4012">
            <v>41563</v>
          </cell>
          <cell r="H4012" t="str">
            <v>441.100.731.1</v>
          </cell>
          <cell r="I4012">
            <v>1</v>
          </cell>
          <cell r="J4012">
            <v>42297</v>
          </cell>
          <cell r="K4012">
            <v>45515</v>
          </cell>
          <cell r="L4012" t="str">
            <v>CONSERVAS E CHIMIAS VEGETAIS, PESSEGO EM CALDA</v>
          </cell>
          <cell r="M4012" t="str">
            <v>HORTICULTURA</v>
          </cell>
          <cell r="N4012" t="str">
            <v>DILA Mun nº 05/2019</v>
          </cell>
          <cell r="O4012" t="str">
            <v>Ademir Radaelli</v>
          </cell>
          <cell r="P4012" t="str">
            <v>51 99516 1656</v>
          </cell>
          <cell r="R4012" t="str">
            <v>VEGETAL</v>
          </cell>
          <cell r="S4012" t="str">
            <v>VIGILÂNCIA SANITÁRIA</v>
          </cell>
          <cell r="V4012" t="str">
            <v>Linha João de Mello, s/nº - Interior</v>
          </cell>
          <cell r="W4012" t="str">
            <v>95.967-000</v>
          </cell>
          <cell r="X4012" t="str">
            <v>CONVENCIONAL</v>
          </cell>
        </row>
        <row r="4013">
          <cell r="C4013" t="str">
            <v>21.108/13</v>
          </cell>
          <cell r="D4013" t="str">
            <v>FRIGORÍFICO E AGROINDÚSTRIA SALVADORI</v>
          </cell>
          <cell r="E4013" t="str">
            <v>ROCA SALES</v>
          </cell>
          <cell r="F4013" t="str">
            <v>LAJEADO</v>
          </cell>
          <cell r="G4013">
            <v>41582</v>
          </cell>
          <cell r="H4013" t="str">
            <v>102.001.194.4</v>
          </cell>
          <cell r="I4013">
            <v>1</v>
          </cell>
          <cell r="J4013">
            <v>42200</v>
          </cell>
          <cell r="K4013">
            <v>42200</v>
          </cell>
          <cell r="L4013" t="str">
            <v>EMBUTIDOS</v>
          </cell>
          <cell r="M4013" t="str">
            <v>SUINOCULTURA E BOVINOCULTURA DE CORTE</v>
          </cell>
          <cell r="O4013" t="str">
            <v>Edgar Salvadori</v>
          </cell>
          <cell r="Q4013" t="str">
            <v>51 3753 4799</v>
          </cell>
          <cell r="R4013" t="str">
            <v>ANIMAL</v>
          </cell>
          <cell r="S4013" t="str">
            <v>SIM</v>
          </cell>
          <cell r="T4013" t="str">
            <v>SUSAF-RS</v>
          </cell>
          <cell r="V4013" t="str">
            <v xml:space="preserve">Linha Marechal Floriano </v>
          </cell>
          <cell r="W4013" t="str">
            <v>95.735-000</v>
          </cell>
          <cell r="X4013" t="str">
            <v>CONVENCIONAL</v>
          </cell>
        </row>
        <row r="4014">
          <cell r="C4014" t="str">
            <v>21.109/13</v>
          </cell>
          <cell r="D4014" t="str">
            <v>SUCOS BORTOLINI</v>
          </cell>
          <cell r="E4014" t="str">
            <v>DOUTOR RICARDO</v>
          </cell>
          <cell r="F4014" t="str">
            <v>LAJEADO</v>
          </cell>
          <cell r="G4014">
            <v>41598</v>
          </cell>
          <cell r="H4014" t="str">
            <v>441.100.787.7</v>
          </cell>
          <cell r="I4014">
            <v>0</v>
          </cell>
          <cell r="K4014">
            <v>41598</v>
          </cell>
          <cell r="L4014" t="str">
            <v>SUCOS DE UVA</v>
          </cell>
          <cell r="M4014" t="str">
            <v>VITIVINICULTURA</v>
          </cell>
          <cell r="O4014" t="str">
            <v>Neri Bortolini</v>
          </cell>
          <cell r="P4014" t="str">
            <v>51 9689 3903 / 9712 0491</v>
          </cell>
          <cell r="R4014" t="str">
            <v>BEBIDAS</v>
          </cell>
          <cell r="V4014" t="str">
            <v>Linha Guilhermina</v>
          </cell>
          <cell r="W4014" t="str">
            <v>95.970-000</v>
          </cell>
          <cell r="X4014" t="str">
            <v>CONVENCIONAL</v>
          </cell>
        </row>
        <row r="4015">
          <cell r="C4015" t="str">
            <v>21.110/13</v>
          </cell>
          <cell r="D4015" t="str">
            <v>EL FORMAI DEL ZANATTA</v>
          </cell>
          <cell r="E4015" t="str">
            <v>SÉRIO</v>
          </cell>
          <cell r="G4015">
            <v>41598</v>
          </cell>
          <cell r="H4015" t="str">
            <v>415.101.663.4</v>
          </cell>
          <cell r="I4015">
            <v>0</v>
          </cell>
          <cell r="K4015" t="str">
            <v>DESC</v>
          </cell>
          <cell r="L4015" t="str">
            <v>QUEIJO</v>
          </cell>
          <cell r="M4015" t="str">
            <v>BOVINOCULTURA DE LEITE</v>
          </cell>
          <cell r="O4015" t="str">
            <v>Francieli Zanatta</v>
          </cell>
          <cell r="R4015" t="str">
            <v>ANIMAL</v>
          </cell>
          <cell r="V4015" t="str">
            <v>Linha São Francisco</v>
          </cell>
          <cell r="W4015" t="str">
            <v>95.918-000</v>
          </cell>
          <cell r="X4015" t="str">
            <v>CONVENCIONAL</v>
          </cell>
        </row>
        <row r="4016">
          <cell r="C4016" t="str">
            <v>21.111/13</v>
          </cell>
          <cell r="D4016" t="str">
            <v>GRANJA AVÍCOLA DENTEE</v>
          </cell>
          <cell r="E4016" t="str">
            <v>ROCA SALES</v>
          </cell>
          <cell r="F4016" t="str">
            <v>LAJEADO</v>
          </cell>
          <cell r="G4016">
            <v>41599</v>
          </cell>
          <cell r="H4016" t="str">
            <v>102.103.698.3</v>
          </cell>
          <cell r="I4016">
            <v>1</v>
          </cell>
          <cell r="J4016">
            <v>42067</v>
          </cell>
          <cell r="K4016">
            <v>42097</v>
          </cell>
          <cell r="L4016" t="str">
            <v>OVOS</v>
          </cell>
          <cell r="M4016" t="str">
            <v>AVICULTURA DE POSTURA</v>
          </cell>
          <cell r="O4016" t="str">
            <v>Laércio Dentee</v>
          </cell>
          <cell r="Q4016" t="str">
            <v>51 3753 2454</v>
          </cell>
          <cell r="R4016" t="str">
            <v>ANIMAL</v>
          </cell>
          <cell r="S4016" t="str">
            <v>SIM</v>
          </cell>
          <cell r="V4016" t="str">
            <v>Linha Sete de Setembro</v>
          </cell>
          <cell r="W4016" t="str">
            <v>95.735-000</v>
          </cell>
          <cell r="X4016" t="str">
            <v>CONVENCIONAL</v>
          </cell>
        </row>
        <row r="4017">
          <cell r="C4017" t="str">
            <v>21.112/13</v>
          </cell>
          <cell r="D4017" t="str">
            <v>PETRY</v>
          </cell>
          <cell r="E4017" t="str">
            <v>ARROIO DO MEIO</v>
          </cell>
          <cell r="F4017" t="str">
            <v>LAJEADO</v>
          </cell>
          <cell r="G4017">
            <v>41599</v>
          </cell>
          <cell r="H4017" t="str">
            <v>005.108.016.8</v>
          </cell>
          <cell r="I4017">
            <v>1</v>
          </cell>
          <cell r="J4017">
            <v>42230</v>
          </cell>
          <cell r="K4017">
            <v>44478</v>
          </cell>
          <cell r="L4017" t="str">
            <v>OVOS</v>
          </cell>
          <cell r="M4017" t="str">
            <v>AVICULTURA DE POSTURA</v>
          </cell>
          <cell r="N4017" t="str">
            <v>DNILA nº 10/DMA/2020</v>
          </cell>
          <cell r="O4017" t="str">
            <v>Ivanor Matias Petry</v>
          </cell>
          <cell r="P4017" t="str">
            <v>51 99731 7504</v>
          </cell>
          <cell r="R4017" t="str">
            <v>ANIMAL</v>
          </cell>
          <cell r="S4017" t="str">
            <v>SIM</v>
          </cell>
          <cell r="T4017" t="str">
            <v>SUSAF-RS</v>
          </cell>
          <cell r="U4017" t="str">
            <v>ivanormatiaspetry@gmail.com</v>
          </cell>
          <cell r="V4017" t="str">
            <v>Rua Picada Arroio do Meio, 700 - Interior</v>
          </cell>
          <cell r="W4017" t="str">
            <v>95.940-000</v>
          </cell>
          <cell r="X4017" t="str">
            <v>CONVENCIONAL</v>
          </cell>
        </row>
        <row r="4018">
          <cell r="C4018" t="str">
            <v>21.113/13</v>
          </cell>
          <cell r="D4018" t="str">
            <v>MEZACASA</v>
          </cell>
          <cell r="E4018" t="str">
            <v>NOVA BRÉSCIA</v>
          </cell>
          <cell r="G4018">
            <v>41606</v>
          </cell>
          <cell r="H4018" t="str">
            <v>208.100.026.6</v>
          </cell>
          <cell r="I4018">
            <v>0</v>
          </cell>
          <cell r="J4018">
            <v>42303</v>
          </cell>
          <cell r="K4018" t="str">
            <v>DESC</v>
          </cell>
          <cell r="L4018" t="str">
            <v>CARNE SUÍNA</v>
          </cell>
          <cell r="M4018" t="str">
            <v>SUINOCULTURA</v>
          </cell>
          <cell r="O4018" t="str">
            <v>Luiz Mezacasa / Luciano Mezacasa</v>
          </cell>
          <cell r="P4018" t="str">
            <v>51 8193 1818</v>
          </cell>
          <cell r="Q4018" t="str">
            <v>51 3757 1330</v>
          </cell>
          <cell r="R4018" t="str">
            <v>ANIMAL</v>
          </cell>
          <cell r="S4018" t="str">
            <v>SIM</v>
          </cell>
          <cell r="T4018" t="str">
            <v>SUSAF-RS</v>
          </cell>
          <cell r="U4018" t="str">
            <v>agromezacasa@gmail.com</v>
          </cell>
          <cell r="V4018" t="str">
            <v>Linha Tigrinho / VL Arroio das Pedras</v>
          </cell>
          <cell r="W4018" t="str">
            <v>95.950-000</v>
          </cell>
          <cell r="X4018" t="str">
            <v>CONVENCIONAL</v>
          </cell>
        </row>
        <row r="4019">
          <cell r="C4019" t="str">
            <v>21.114/13</v>
          </cell>
          <cell r="D4019" t="str">
            <v>POTÊNCIA DO MATE</v>
          </cell>
          <cell r="E4019" t="str">
            <v>ILÓPOLIS</v>
          </cell>
          <cell r="F4019" t="str">
            <v>LAJEADO</v>
          </cell>
          <cell r="G4019">
            <v>41606</v>
          </cell>
          <cell r="H4019" t="str">
            <v>197.000.695.9</v>
          </cell>
          <cell r="I4019">
            <v>0</v>
          </cell>
          <cell r="K4019">
            <v>41606</v>
          </cell>
          <cell r="L4019" t="str">
            <v>ERVA-MATE</v>
          </cell>
          <cell r="M4019" t="str">
            <v>ERVA-MATE</v>
          </cell>
          <cell r="O4019" t="str">
            <v>David Baldo</v>
          </cell>
          <cell r="P4019" t="str">
            <v>51 9608 5397</v>
          </cell>
          <cell r="R4019" t="str">
            <v>VEGETAL</v>
          </cell>
          <cell r="V4019" t="str">
            <v>Linha Borges de Medeiros</v>
          </cell>
          <cell r="W4019" t="str">
            <v>95.990-000</v>
          </cell>
          <cell r="X4019" t="str">
            <v>CONVENCIONAL</v>
          </cell>
        </row>
        <row r="4020">
          <cell r="C4020" t="str">
            <v>21.115/13</v>
          </cell>
          <cell r="D4020" t="str">
            <v>CLÉCIO CECHELE MOINHO ITÁLIA BELA</v>
          </cell>
          <cell r="E4020" t="str">
            <v>ILÓPOLIS</v>
          </cell>
          <cell r="F4020" t="str">
            <v>LAJEADO</v>
          </cell>
          <cell r="G4020">
            <v>41606</v>
          </cell>
          <cell r="H4020" t="str">
            <v>197.000.586.3</v>
          </cell>
          <cell r="I4020">
            <v>0</v>
          </cell>
          <cell r="K4020">
            <v>41606</v>
          </cell>
          <cell r="L4020" t="str">
            <v>FARINHA DE MILHO</v>
          </cell>
          <cell r="M4020" t="str">
            <v>MILHO</v>
          </cell>
          <cell r="O4020" t="str">
            <v>Clécio Cechele</v>
          </cell>
          <cell r="P4020" t="str">
            <v>51 9711 5644</v>
          </cell>
          <cell r="R4020" t="str">
            <v>VEGETAL</v>
          </cell>
          <cell r="V4020" t="str">
            <v xml:space="preserve">Linha Gramadinho, </v>
          </cell>
          <cell r="W4020" t="str">
            <v>95.990-000</v>
          </cell>
          <cell r="X4020" t="str">
            <v>CONVENCIONAL</v>
          </cell>
        </row>
        <row r="4021">
          <cell r="C4021" t="str">
            <v>21.116/13</v>
          </cell>
          <cell r="D4021" t="str">
            <v>DORA</v>
          </cell>
          <cell r="E4021" t="str">
            <v>ENCANTADO</v>
          </cell>
          <cell r="F4021" t="str">
            <v>LAJEADO</v>
          </cell>
          <cell r="G4021">
            <v>41620</v>
          </cell>
          <cell r="H4021" t="str">
            <v>037.104.753.6</v>
          </cell>
          <cell r="I4021">
            <v>1</v>
          </cell>
          <cell r="J4021">
            <v>41837</v>
          </cell>
          <cell r="K4021">
            <v>41837</v>
          </cell>
          <cell r="L4021" t="str">
            <v>GELÉIAS</v>
          </cell>
          <cell r="M4021" t="str">
            <v>FRUTICULTURA</v>
          </cell>
          <cell r="O4021" t="str">
            <v>Doralina Ana  Bertol</v>
          </cell>
          <cell r="P4021" t="str">
            <v>51 8116 4757</v>
          </cell>
          <cell r="R4021" t="str">
            <v>VEGETAL</v>
          </cell>
          <cell r="S4021" t="str">
            <v>VIGILÂNCIA SANITÁRIA</v>
          </cell>
          <cell r="V4021" t="str">
            <v>Linha Cedro</v>
          </cell>
          <cell r="W4021" t="str">
            <v>95.960-000</v>
          </cell>
          <cell r="X4021" t="str">
            <v>CONVENCIONAL</v>
          </cell>
        </row>
        <row r="4022">
          <cell r="C4022" t="str">
            <v>21.117/13</v>
          </cell>
          <cell r="D4022" t="str">
            <v>SCHEIBLER</v>
          </cell>
          <cell r="E4022" t="str">
            <v>ARROIO DO MEIO</v>
          </cell>
          <cell r="G4022">
            <v>41624</v>
          </cell>
          <cell r="H4022" t="str">
            <v>005.107.369.2</v>
          </cell>
          <cell r="I4022">
            <v>0</v>
          </cell>
          <cell r="K4022" t="str">
            <v>DESC</v>
          </cell>
          <cell r="L4022" t="str">
            <v>DERIVADOS DE CANA</v>
          </cell>
          <cell r="M4022" t="str">
            <v>CANA-DE-AÇÚCAR</v>
          </cell>
          <cell r="O4022" t="str">
            <v>Darci Leci Nied</v>
          </cell>
          <cell r="P4022" t="str">
            <v>51 9626 7822</v>
          </cell>
          <cell r="R4022" t="str">
            <v>VEGETAL</v>
          </cell>
          <cell r="U4022" t="str">
            <v>scheiblertipyrs@gmail.com</v>
          </cell>
          <cell r="V4022" t="str">
            <v>Estrada Cascalheira</v>
          </cell>
          <cell r="W4022" t="str">
            <v>95.940-000</v>
          </cell>
          <cell r="X4022" t="str">
            <v>CONVENCIONAL</v>
          </cell>
        </row>
        <row r="4023">
          <cell r="C4023" t="str">
            <v>21.118/13</v>
          </cell>
          <cell r="D4023" t="str">
            <v>MARQUETTO</v>
          </cell>
          <cell r="E4023" t="str">
            <v>WESTFÁLIA</v>
          </cell>
          <cell r="F4023" t="str">
            <v>LAJEADO</v>
          </cell>
          <cell r="G4023">
            <v>41624</v>
          </cell>
          <cell r="H4023" t="str">
            <v>497.100.802.0</v>
          </cell>
          <cell r="I4023">
            <v>0</v>
          </cell>
          <cell r="K4023">
            <v>41624</v>
          </cell>
          <cell r="L4023" t="str">
            <v>VEGETAIS MINIMAMENTE PROCESSADOS</v>
          </cell>
          <cell r="M4023" t="str">
            <v>HORTICULTURA</v>
          </cell>
          <cell r="O4023" t="str">
            <v>Faber Marquetto</v>
          </cell>
          <cell r="Q4023" t="str">
            <v>51 3762 4705</v>
          </cell>
          <cell r="R4023" t="str">
            <v>VEGETAL</v>
          </cell>
          <cell r="V4023" t="str">
            <v>Estrada Geral Linha Fank</v>
          </cell>
          <cell r="W4023" t="str">
            <v>95.893-000</v>
          </cell>
          <cell r="X4023" t="str">
            <v>CONVENCIONAL</v>
          </cell>
        </row>
        <row r="4024">
          <cell r="C4024" t="str">
            <v>21.119/13</v>
          </cell>
          <cell r="D4024" t="str">
            <v>CLAUDIONEI FABIANO OLBERMANN</v>
          </cell>
          <cell r="E4024" t="str">
            <v>CRUZEIRO DO SUL</v>
          </cell>
          <cell r="F4024" t="str">
            <v>LAJEADO</v>
          </cell>
          <cell r="G4024">
            <v>41624</v>
          </cell>
          <cell r="H4024" t="str">
            <v>188.103.218.0</v>
          </cell>
          <cell r="I4024">
            <v>1</v>
          </cell>
          <cell r="J4024">
            <v>42262</v>
          </cell>
          <cell r="K4024">
            <v>44736</v>
          </cell>
          <cell r="L4024" t="str">
            <v>AIPIM DESCASCADO</v>
          </cell>
          <cell r="M4024" t="str">
            <v>MANDIOCA</v>
          </cell>
          <cell r="N4024" t="str">
            <v>ISENÇÃO DE LICENÇA Nº 003 / 2020 - DMA / DEPARTAMENTO MUNICIPAL DE MEIO AMBIENTE</v>
          </cell>
          <cell r="O4024" t="str">
            <v>Claudionei Fabiano Olbermann</v>
          </cell>
          <cell r="P4024" t="str">
            <v>51 9844 7839</v>
          </cell>
          <cell r="Q4024" t="str">
            <v xml:space="preserve">51 3764 1250 </v>
          </cell>
          <cell r="R4024" t="str">
            <v>VEGETAL</v>
          </cell>
          <cell r="S4024" t="str">
            <v>VIGILÂNCIA SANITÁRIA</v>
          </cell>
          <cell r="V4024" t="str">
            <v>Boa Esperança Baixa</v>
          </cell>
          <cell r="W4024" t="str">
            <v>95.930-000</v>
          </cell>
          <cell r="X4024" t="str">
            <v>CONVENCIONAL</v>
          </cell>
        </row>
        <row r="4025">
          <cell r="C4025" t="str">
            <v>21.120/13</v>
          </cell>
          <cell r="D4025" t="str">
            <v>KOLONIE HAUS</v>
          </cell>
          <cell r="E4025" t="str">
            <v>TEUTÔNIA</v>
          </cell>
          <cell r="F4025" t="str">
            <v>LAJEADO</v>
          </cell>
          <cell r="G4025">
            <v>41624</v>
          </cell>
          <cell r="H4025" t="str">
            <v>244.102.606.7</v>
          </cell>
          <cell r="I4025">
            <v>1</v>
          </cell>
          <cell r="J4025">
            <v>42068</v>
          </cell>
          <cell r="K4025">
            <v>43606</v>
          </cell>
          <cell r="L4025" t="str">
            <v>EMBUTIDOS</v>
          </cell>
          <cell r="M4025" t="str">
            <v>SUINOCULTURA</v>
          </cell>
          <cell r="N4025" t="str">
            <v>LICENÇA DE OPERAÇÃO Nº 045/19 - DEPARTAMENTO MUNICIPAL DO MEIO AMBIENTE</v>
          </cell>
          <cell r="O4025" t="str">
            <v>Valdomir Wessel  // everson machado dias</v>
          </cell>
          <cell r="P4025" t="str">
            <v>51 9641 7270 / 98155 0400</v>
          </cell>
          <cell r="Q4025" t="str">
            <v>51 3762 6405</v>
          </cell>
          <cell r="R4025" t="str">
            <v>ANIMAL</v>
          </cell>
          <cell r="S4025" t="str">
            <v>SIM</v>
          </cell>
          <cell r="T4025" t="str">
            <v>SUSAF-RS</v>
          </cell>
          <cell r="V4025" t="str">
            <v>Estrada Geral Linha São Jacó</v>
          </cell>
          <cell r="W4025" t="str">
            <v>95.890-000</v>
          </cell>
          <cell r="X4025" t="str">
            <v>CONVENCIONAL</v>
          </cell>
        </row>
        <row r="4026">
          <cell r="C4026" t="str">
            <v>21.121/13</v>
          </cell>
          <cell r="D4026" t="str">
            <v>SÍTIO DO DANNI</v>
          </cell>
          <cell r="E4026" t="str">
            <v>LAJEADO</v>
          </cell>
          <cell r="G4026">
            <v>41624</v>
          </cell>
          <cell r="H4026" t="str">
            <v>072.114.912.0</v>
          </cell>
          <cell r="I4026">
            <v>0</v>
          </cell>
          <cell r="J4026">
            <v>41864</v>
          </cell>
          <cell r="K4026" t="str">
            <v>DESC</v>
          </cell>
          <cell r="L4026" t="str">
            <v>PANIFICADOS</v>
          </cell>
          <cell r="M4026" t="str">
            <v>TRIGO</v>
          </cell>
          <cell r="N4026" t="str">
            <v>DNILA Nº 151/2020 - PEAF - DACA</v>
          </cell>
          <cell r="O4026" t="str">
            <v>Daniel Purper</v>
          </cell>
          <cell r="P4026" t="str">
            <v>51 9407 1240</v>
          </cell>
          <cell r="R4026" t="str">
            <v>VEGETAL</v>
          </cell>
          <cell r="S4026" t="str">
            <v>VIGILÂNCIA SANITÁRIA</v>
          </cell>
          <cell r="U4026" t="str">
            <v>sitiododanni@hotmail.com</v>
          </cell>
          <cell r="V4026" t="str">
            <v>Rodovia ERS 413, km 2,5, bairro S. Bento</v>
          </cell>
          <cell r="W4026" t="str">
            <v>95.900-000</v>
          </cell>
          <cell r="X4026" t="str">
            <v>CONVENCIONAL</v>
          </cell>
        </row>
        <row r="4027">
          <cell r="C4027" t="str">
            <v>21.122/14</v>
          </cell>
          <cell r="D4027" t="str">
            <v>FRANZ</v>
          </cell>
          <cell r="E4027" t="str">
            <v>SANTA CLARA DO SUL</v>
          </cell>
          <cell r="F4027" t="str">
            <v>LAJEADO</v>
          </cell>
          <cell r="G4027">
            <v>41666</v>
          </cell>
          <cell r="H4027" t="str">
            <v>400.000.768.7</v>
          </cell>
          <cell r="I4027">
            <v>1</v>
          </cell>
          <cell r="J4027">
            <v>42674</v>
          </cell>
          <cell r="K4027">
            <v>44371</v>
          </cell>
          <cell r="L4027" t="str">
            <v>DERIVADOS DE AIPIM E BATATA DOCE</v>
          </cell>
          <cell r="M4027" t="str">
            <v>MANDIOCA E BATATA-DOCE</v>
          </cell>
          <cell r="N4027" t="str">
            <v>DNILA Nº 147/2020 - DACA</v>
          </cell>
          <cell r="O4027" t="str">
            <v>Ivoni Cecília Franz</v>
          </cell>
          <cell r="P4027" t="str">
            <v>51 8140 1228 / 9997 6874</v>
          </cell>
          <cell r="R4027" t="str">
            <v>VEGETAL</v>
          </cell>
          <cell r="S4027" t="str">
            <v>VIGILÂNCIA SANITÁRIA</v>
          </cell>
          <cell r="V4027" t="str">
            <v>RS-413, São Bento</v>
          </cell>
          <cell r="W4027" t="str">
            <v>95.915-000</v>
          </cell>
          <cell r="X4027" t="str">
            <v>CONVENCIONAL</v>
          </cell>
        </row>
        <row r="4028">
          <cell r="C4028" t="str">
            <v>21.123/14</v>
          </cell>
          <cell r="D4028" t="str">
            <v>IMF AGROINDÚSTRIA DE CONSERVAS</v>
          </cell>
          <cell r="E4028" t="str">
            <v>NOVA BRÉSCIA</v>
          </cell>
          <cell r="F4028" t="str">
            <v>LAJEADO</v>
          </cell>
          <cell r="G4028">
            <v>41668</v>
          </cell>
          <cell r="H4028" t="str">
            <v>208.102.607.9</v>
          </cell>
          <cell r="I4028">
            <v>1</v>
          </cell>
          <cell r="J4028">
            <v>42342</v>
          </cell>
          <cell r="K4028">
            <v>44719</v>
          </cell>
          <cell r="L4028" t="str">
            <v>SCHMIER DE UVA E FIGO</v>
          </cell>
          <cell r="M4028" t="str">
            <v>VITIVINICULTURA E FRUTICULTURA</v>
          </cell>
          <cell r="O4028" t="str">
            <v>Ivanice Maria Fachini</v>
          </cell>
          <cell r="Q4028" t="str">
            <v>51 3757 1225</v>
          </cell>
          <cell r="R4028" t="str">
            <v>VEGETAL</v>
          </cell>
          <cell r="S4028" t="str">
            <v>VIGILÂNCIA SANITÁRIA</v>
          </cell>
          <cell r="V4028" t="str">
            <v>Linha Jacarezinho Alto</v>
          </cell>
          <cell r="W4028" t="str">
            <v>95.950-000</v>
          </cell>
          <cell r="X4028" t="str">
            <v>CONVENCIONAL</v>
          </cell>
        </row>
        <row r="4029">
          <cell r="C4029" t="str">
            <v>21.124/14</v>
          </cell>
          <cell r="D4029" t="str">
            <v>CONSERVAS DINÁ</v>
          </cell>
          <cell r="E4029" t="str">
            <v>MARQUES DE SOUZA</v>
          </cell>
          <cell r="F4029" t="str">
            <v>LAJEADO</v>
          </cell>
          <cell r="G4029">
            <v>41668</v>
          </cell>
          <cell r="H4029" t="str">
            <v>451.000.477.9</v>
          </cell>
          <cell r="I4029">
            <v>0</v>
          </cell>
          <cell r="K4029">
            <v>41668</v>
          </cell>
          <cell r="L4029" t="str">
            <v>OVOS DE CODORNA</v>
          </cell>
          <cell r="M4029" t="str">
            <v>CRIAÇÃO DE CODORNAS</v>
          </cell>
          <cell r="O4029" t="str">
            <v>Diego Roberto Vetorello</v>
          </cell>
          <cell r="P4029" t="str">
            <v>51 9660 3117</v>
          </cell>
          <cell r="Q4029" t="str">
            <v>51 3705 1456</v>
          </cell>
          <cell r="R4029" t="str">
            <v>ANIMAL</v>
          </cell>
          <cell r="U4029" t="str">
            <v>diego.vettprello@hotmail.com</v>
          </cell>
          <cell r="V4029" t="str">
            <v>Est. Geral Linha Bastos</v>
          </cell>
          <cell r="W4029" t="str">
            <v>95.923-000</v>
          </cell>
          <cell r="X4029" t="str">
            <v>CONVENCIONAL</v>
          </cell>
        </row>
        <row r="4030">
          <cell r="C4030" t="str">
            <v>21.125/14</v>
          </cell>
          <cell r="D4030" t="str">
            <v>GRANJA KOCORICÓ</v>
          </cell>
          <cell r="E4030" t="str">
            <v>TEUTÔNIA</v>
          </cell>
          <cell r="F4030" t="str">
            <v>LAJEADO</v>
          </cell>
          <cell r="G4030">
            <v>41709</v>
          </cell>
          <cell r="H4030" t="str">
            <v>244.100.348.2</v>
          </cell>
          <cell r="I4030">
            <v>1</v>
          </cell>
          <cell r="J4030">
            <v>42068</v>
          </cell>
          <cell r="K4030">
            <v>42127</v>
          </cell>
          <cell r="L4030" t="str">
            <v xml:space="preserve">OVOS </v>
          </cell>
          <cell r="M4030" t="str">
            <v>AVICULTURA DE POSTURA</v>
          </cell>
          <cell r="O4030" t="str">
            <v>Geci Lautert Dickel</v>
          </cell>
          <cell r="P4030" t="str">
            <v>51 9778 0299</v>
          </cell>
          <cell r="R4030" t="str">
            <v>ANIMAL</v>
          </cell>
          <cell r="S4030" t="str">
            <v>SIM</v>
          </cell>
          <cell r="T4030" t="str">
            <v>SUSAF-RS</v>
          </cell>
          <cell r="V4030" t="str">
            <v>Linha Germano</v>
          </cell>
          <cell r="W4030" t="str">
            <v>95.890-000</v>
          </cell>
          <cell r="X4030" t="str">
            <v>CONVENCIONAL</v>
          </cell>
        </row>
        <row r="4031">
          <cell r="C4031" t="str">
            <v>21.126/14</v>
          </cell>
          <cell r="D4031" t="str">
            <v>PADARIA DA ÂNGELA</v>
          </cell>
          <cell r="E4031" t="str">
            <v>LAJEADO</v>
          </cell>
          <cell r="G4031">
            <v>41725</v>
          </cell>
          <cell r="H4031" t="str">
            <v>072.113.316.9</v>
          </cell>
          <cell r="I4031">
            <v>0</v>
          </cell>
          <cell r="J4031">
            <v>41864</v>
          </cell>
          <cell r="K4031" t="str">
            <v>DESC</v>
          </cell>
          <cell r="L4031" t="str">
            <v>PANIFICADOS</v>
          </cell>
          <cell r="M4031" t="str">
            <v>TRIGO</v>
          </cell>
          <cell r="O4031" t="str">
            <v>JOÃO LUIS KLEIN</v>
          </cell>
          <cell r="P4031" t="str">
            <v>51 9632 4246</v>
          </cell>
          <cell r="R4031" t="str">
            <v>VEGETAL</v>
          </cell>
          <cell r="S4031" t="str">
            <v>VIGILÂNCIA SANITÁRIA</v>
          </cell>
          <cell r="V4031" t="str">
            <v>ERS 413 Km 4,2, nº7098 - São Bento</v>
          </cell>
          <cell r="W4031" t="str">
            <v>95.900-000</v>
          </cell>
          <cell r="X4031" t="str">
            <v>CONVENCIONAL</v>
          </cell>
        </row>
        <row r="4032">
          <cell r="C4032" t="str">
            <v>21.127/14</v>
          </cell>
          <cell r="D4032" t="str">
            <v>GRANJA DE OVOS ALMEIDA</v>
          </cell>
          <cell r="E4032" t="str">
            <v>PROGRESSO</v>
          </cell>
          <cell r="G4032">
            <v>41725</v>
          </cell>
          <cell r="H4032" t="str">
            <v>303.100.274.3</v>
          </cell>
          <cell r="I4032">
            <v>0</v>
          </cell>
          <cell r="K4032" t="str">
            <v>DESC</v>
          </cell>
          <cell r="L4032" t="str">
            <v>OVOS</v>
          </cell>
          <cell r="M4032" t="str">
            <v>AVICULTURA DE POSTURA</v>
          </cell>
          <cell r="O4032" t="str">
            <v>Alice de Almeida</v>
          </cell>
          <cell r="P4032" t="str">
            <v>51 9978 4877</v>
          </cell>
          <cell r="Q4032" t="str">
            <v>51 3788 1328</v>
          </cell>
          <cell r="R4032" t="str">
            <v>ANIMAL</v>
          </cell>
          <cell r="S4032" t="str">
            <v>SIM</v>
          </cell>
          <cell r="V4032" t="str">
            <v>Estrada Geral de Apitiri</v>
          </cell>
          <cell r="W4032" t="str">
            <v>95.925-000</v>
          </cell>
          <cell r="X4032" t="str">
            <v>CONVENCIONAL</v>
          </cell>
        </row>
        <row r="4033">
          <cell r="C4033" t="str">
            <v>21.128/14</v>
          </cell>
          <cell r="D4033" t="str">
            <v>VJR ALIMENTOS</v>
          </cell>
          <cell r="E4033" t="str">
            <v>LAJEADO</v>
          </cell>
          <cell r="F4033" t="str">
            <v>LAJEADO</v>
          </cell>
          <cell r="G4033">
            <v>41725</v>
          </cell>
          <cell r="H4033" t="str">
            <v>072.115.203.1</v>
          </cell>
          <cell r="I4033">
            <v>1</v>
          </cell>
          <cell r="J4033">
            <v>41897</v>
          </cell>
          <cell r="K4033">
            <v>44061</v>
          </cell>
          <cell r="L4033" t="str">
            <v>PANIFICADOS</v>
          </cell>
          <cell r="M4033" t="str">
            <v>TRIGO</v>
          </cell>
          <cell r="N4033" t="str">
            <v>DNILA Nº 140/2020  - PEAF DACA</v>
          </cell>
          <cell r="O4033" t="str">
            <v>BÁRBARA RUVER FACHINI</v>
          </cell>
          <cell r="P4033" t="str">
            <v>51 99532 9418</v>
          </cell>
          <cell r="Q4033" t="str">
            <v>51 3748 1470</v>
          </cell>
          <cell r="R4033" t="str">
            <v>VEGETAL</v>
          </cell>
          <cell r="S4033" t="str">
            <v>VIGILÂNCIA SANITÁRIA</v>
          </cell>
          <cell r="U4033" t="str">
            <v>bruver@universo.univates.br</v>
          </cell>
          <cell r="V4033" t="str">
            <v>ERS-413, km 5,1, São Bento</v>
          </cell>
          <cell r="W4033" t="str">
            <v>95.900-000</v>
          </cell>
          <cell r="X4033" t="str">
            <v>CONVENCIONAL</v>
          </cell>
        </row>
        <row r="4034">
          <cell r="C4034" t="str">
            <v>21.129/14</v>
          </cell>
          <cell r="D4034" t="str">
            <v>ASAEN - ASSOCIAÇÃO DE APICULTORES DE ENCANTADO</v>
          </cell>
          <cell r="E4034" t="str">
            <v>ENCANTADO</v>
          </cell>
          <cell r="F4034" t="str">
            <v>LAJEADO</v>
          </cell>
          <cell r="G4034">
            <v>41725</v>
          </cell>
          <cell r="H4034" t="str">
            <v>005.107.618.7</v>
          </cell>
          <cell r="I4034">
            <v>1</v>
          </cell>
          <cell r="J4034">
            <v>41732</v>
          </cell>
          <cell r="K4034">
            <v>45238</v>
          </cell>
          <cell r="L4034" t="str">
            <v>MEL, PRÓPOLIS</v>
          </cell>
          <cell r="M4034" t="str">
            <v>APICULTURA</v>
          </cell>
          <cell r="N4034" t="str">
            <v>DNILA EMATER</v>
          </cell>
          <cell r="O4034" t="str">
            <v>VALDIR JOÉ DALLA VECCHIA</v>
          </cell>
          <cell r="P4034" t="str">
            <v>54 99723 6517 / 99741 3066</v>
          </cell>
          <cell r="R4034" t="str">
            <v>ANIMAL</v>
          </cell>
          <cell r="S4034" t="str">
            <v>SIM</v>
          </cell>
          <cell r="T4034" t="str">
            <v>SUSAF-RS</v>
          </cell>
          <cell r="V4034" t="str">
            <v>Linha Garibaldi, S/N - Interior</v>
          </cell>
          <cell r="W4034" t="str">
            <v>95.960-000</v>
          </cell>
          <cell r="X4034" t="str">
            <v>CONVENCIONAL</v>
          </cell>
        </row>
        <row r="4035">
          <cell r="C4035" t="str">
            <v>21.130/14</v>
          </cell>
          <cell r="D4035" t="str">
            <v>SAPORE DIVINO</v>
          </cell>
          <cell r="E4035" t="str">
            <v>ENCANTADO</v>
          </cell>
          <cell r="F4035" t="str">
            <v>LAJEADO</v>
          </cell>
          <cell r="G4035">
            <v>41726</v>
          </cell>
          <cell r="H4035" t="str">
            <v>037.104.702.1</v>
          </cell>
          <cell r="I4035">
            <v>1</v>
          </cell>
          <cell r="J4035">
            <v>41856</v>
          </cell>
          <cell r="K4035">
            <v>44732</v>
          </cell>
          <cell r="L4035" t="str">
            <v>CONSERVAS DE VEGETAIS - CAPONATA, MOLHO PESTO E MOLHO SICILIANO</v>
          </cell>
          <cell r="M4035" t="str">
            <v>HORTICULTURA</v>
          </cell>
          <cell r="N4035" t="str">
            <v>CERTIDÃO DE ISENÇÃO DE LICENÇA AMBIENTAL N°013/2022</v>
          </cell>
          <cell r="O4035" t="str">
            <v>ANDERSON CASAROTTO</v>
          </cell>
          <cell r="P4035" t="str">
            <v>51 98038 4785</v>
          </cell>
          <cell r="R4035" t="str">
            <v>VEGETAL</v>
          </cell>
          <cell r="S4035" t="str">
            <v>VIGILÂNCIA SANITÁRIA</v>
          </cell>
          <cell r="U4035" t="str">
            <v>andecasarotto@gmail.com</v>
          </cell>
          <cell r="V4035" t="str">
            <v>Linha São Marcos, s/n° - Interior</v>
          </cell>
          <cell r="W4035" t="str">
            <v>95.960-000</v>
          </cell>
          <cell r="X4035" t="str">
            <v>CONVENCIONAL</v>
          </cell>
        </row>
        <row r="4036">
          <cell r="C4036" t="str">
            <v>21.131/14</v>
          </cell>
          <cell r="D4036" t="str">
            <v>SERRANA MASSAS E CONGELADOS</v>
          </cell>
          <cell r="E4036" t="str">
            <v>POUSO NOVO</v>
          </cell>
          <cell r="F4036" t="str">
            <v>LAJEADO</v>
          </cell>
          <cell r="G4036">
            <v>41759</v>
          </cell>
          <cell r="H4036" t="str">
            <v>302.101.064.6</v>
          </cell>
          <cell r="I4036">
            <v>1</v>
          </cell>
          <cell r="J4036">
            <v>41827</v>
          </cell>
          <cell r="K4036">
            <v>41827</v>
          </cell>
          <cell r="L4036" t="str">
            <v>PANIFICADOS E MASSAS</v>
          </cell>
          <cell r="M4036" t="str">
            <v>TRIGO</v>
          </cell>
          <cell r="O4036" t="str">
            <v>Fernando Serozini</v>
          </cell>
          <cell r="P4036" t="str">
            <v>51 9328 0331 / 9328 0617</v>
          </cell>
          <cell r="R4036" t="str">
            <v>VEGETAL</v>
          </cell>
          <cell r="S4036" t="str">
            <v>VIGILÂNCIA SANITÁRIA</v>
          </cell>
          <cell r="V4036" t="str">
            <v>BR-386, km 299 - Alto Pouso Novo</v>
          </cell>
          <cell r="W4036" t="str">
            <v>95.945-000</v>
          </cell>
          <cell r="X4036" t="str">
            <v>CONVENCIONAL</v>
          </cell>
        </row>
        <row r="4037">
          <cell r="C4037" t="str">
            <v>21.132/14</v>
          </cell>
          <cell r="D4037" t="str">
            <v>FAMILIAR DE DOCES HEINRICH</v>
          </cell>
          <cell r="E4037" t="str">
            <v>POÇO DAS ANTAS</v>
          </cell>
          <cell r="F4037" t="str">
            <v>LAJEADO</v>
          </cell>
          <cell r="G4037">
            <v>41787</v>
          </cell>
          <cell r="H4037" t="str">
            <v>301.100.664.6</v>
          </cell>
          <cell r="I4037">
            <v>1</v>
          </cell>
          <cell r="J4037">
            <v>41789</v>
          </cell>
          <cell r="K4037">
            <v>44736</v>
          </cell>
          <cell r="L4037" t="str">
            <v>MELADO BATIDO</v>
          </cell>
          <cell r="M4037" t="str">
            <v>CANA-DE-AÇÚCAR</v>
          </cell>
          <cell r="O4037" t="str">
            <v>Veraci Meinen Kerber</v>
          </cell>
          <cell r="Q4037" t="str">
            <v>51 3773 1206</v>
          </cell>
          <cell r="R4037" t="str">
            <v>VEGETAL</v>
          </cell>
          <cell r="S4037" t="str">
            <v>VIGILÂNCIA SANITÁRIA</v>
          </cell>
          <cell r="V4037" t="str">
            <v>Rua Hédio Lourenço Dilli, s/n - Boa Vista</v>
          </cell>
          <cell r="W4037" t="str">
            <v>95.740-000</v>
          </cell>
          <cell r="X4037" t="str">
            <v>CONVENCIONAL</v>
          </cell>
        </row>
        <row r="4038">
          <cell r="C4038" t="str">
            <v>21.133/14</v>
          </cell>
          <cell r="D4038" t="str">
            <v>SCHLABITZ</v>
          </cell>
          <cell r="E4038" t="str">
            <v>LAJEADO</v>
          </cell>
          <cell r="F4038" t="str">
            <v>LAJEADO</v>
          </cell>
          <cell r="G4038">
            <v>41829</v>
          </cell>
          <cell r="H4038" t="str">
            <v>072.113.839.0</v>
          </cell>
          <cell r="I4038">
            <v>1</v>
          </cell>
          <cell r="J4038">
            <v>44201</v>
          </cell>
          <cell r="K4038">
            <v>44176</v>
          </cell>
          <cell r="L4038" t="str">
            <v>MELADO, SCHMIER DE FRUTAS, CONSERVA DE PEPINO</v>
          </cell>
          <cell r="M4038" t="str">
            <v>CANA-DE-AÇÚCAR, PEPINO, MORANGO, PERA, GOIABA, ABÓBORA</v>
          </cell>
          <cell r="N4038" t="str">
            <v>DNILA Nº 139/2020 - PEAF DACA</v>
          </cell>
          <cell r="O4038" t="str">
            <v>Frederico Georg Schlabitz</v>
          </cell>
          <cell r="P4038" t="str">
            <v>51 99941 3115</v>
          </cell>
          <cell r="R4038" t="str">
            <v>VEGETAL</v>
          </cell>
          <cell r="S4038" t="str">
            <v>VIGILÂNCIA SANITÁRIA</v>
          </cell>
          <cell r="V4038" t="str">
            <v>Rua Frederico Eggers, s/nº - Conventos</v>
          </cell>
          <cell r="W4038" t="str">
            <v>95.908-050</v>
          </cell>
          <cell r="X4038" t="str">
            <v>CONVENCIONAL</v>
          </cell>
        </row>
        <row r="4039">
          <cell r="C4039" t="str">
            <v>21.134/14</v>
          </cell>
          <cell r="D4039" t="str">
            <v>PADARIA HAMMES</v>
          </cell>
          <cell r="E4039" t="str">
            <v>ESTRELA</v>
          </cell>
          <cell r="F4039" t="str">
            <v>LAJEADO</v>
          </cell>
          <cell r="G4039">
            <v>41829</v>
          </cell>
          <cell r="H4039" t="str">
            <v>044.109.090.7</v>
          </cell>
          <cell r="I4039">
            <v>1</v>
          </cell>
          <cell r="J4039">
            <v>41956</v>
          </cell>
          <cell r="K4039">
            <v>41956</v>
          </cell>
          <cell r="L4039" t="str">
            <v>PANIFICADOS</v>
          </cell>
          <cell r="M4039" t="str">
            <v>TRIGO</v>
          </cell>
          <cell r="O4039" t="str">
            <v>Adriana Luiza Hammes</v>
          </cell>
          <cell r="P4039" t="str">
            <v>51 9981 2117</v>
          </cell>
          <cell r="Q4039" t="str">
            <v>51 3712 7172</v>
          </cell>
          <cell r="R4039" t="str">
            <v>VEGETAL</v>
          </cell>
          <cell r="S4039" t="str">
            <v>VIGILÂNCIA SANITÁRIA</v>
          </cell>
          <cell r="V4039" t="str">
            <v>Rua Frei Leonardo Braun</v>
          </cell>
          <cell r="W4039" t="str">
            <v>95.880-000</v>
          </cell>
          <cell r="X4039" t="str">
            <v>CONVENCIONAL</v>
          </cell>
        </row>
        <row r="4040">
          <cell r="C4040" t="str">
            <v>21.135/14</v>
          </cell>
          <cell r="D4040" t="str">
            <v>DELÍCIAS CRIATIVAS</v>
          </cell>
          <cell r="E4040" t="str">
            <v>FORQUETINHA</v>
          </cell>
          <cell r="F4040" t="str">
            <v>LAJEADO</v>
          </cell>
          <cell r="G4040">
            <v>41829</v>
          </cell>
          <cell r="H4040" t="str">
            <v>480.101.043.0</v>
          </cell>
          <cell r="I4040">
            <v>1</v>
          </cell>
          <cell r="J4040">
            <v>42284</v>
          </cell>
          <cell r="K4040">
            <v>42195</v>
          </cell>
          <cell r="L4040" t="str">
            <v>PANIFICADOS</v>
          </cell>
          <cell r="M4040" t="str">
            <v>TRIGO</v>
          </cell>
          <cell r="O4040" t="str">
            <v>Vilson Domingos Fusiger</v>
          </cell>
          <cell r="P4040" t="str">
            <v>51 8610 2071 / 8500 5557</v>
          </cell>
          <cell r="R4040" t="str">
            <v>VEGETAL</v>
          </cell>
          <cell r="S4040" t="str">
            <v>VIGILÂNCIA SANITÁRIA</v>
          </cell>
          <cell r="U4040" t="str">
            <v>teia@certelnet.com.br</v>
          </cell>
          <cell r="V4040" t="str">
            <v>RST-424, Estrada Geral Bauereck</v>
          </cell>
          <cell r="W4040" t="str">
            <v>95.937-000</v>
          </cell>
          <cell r="X4040" t="str">
            <v>CONVENCIONAL</v>
          </cell>
        </row>
        <row r="4041">
          <cell r="C4041" t="str">
            <v>21.136/14</v>
          </cell>
          <cell r="D4041" t="str">
            <v>MARINO CARNETTI GUERINI</v>
          </cell>
          <cell r="E4041" t="str">
            <v>ARVOREZINHA</v>
          </cell>
          <cell r="F4041" t="str">
            <v>LAJEADO</v>
          </cell>
          <cell r="G4041">
            <v>41836</v>
          </cell>
          <cell r="H4041" t="str">
            <v>007.103.868.0</v>
          </cell>
          <cell r="I4041">
            <v>1</v>
          </cell>
          <cell r="J4041">
            <v>42843</v>
          </cell>
          <cell r="K4041">
            <v>44736</v>
          </cell>
          <cell r="L4041" t="str">
            <v>FARINHA DE MILHO</v>
          </cell>
          <cell r="M4041" t="str">
            <v>MILHO</v>
          </cell>
          <cell r="O4041" t="str">
            <v>Marino Carnetti Guerini</v>
          </cell>
          <cell r="R4041" t="str">
            <v>VEGETAL</v>
          </cell>
          <cell r="V4041" t="str">
            <v>RS-332, Pinhal Queimado</v>
          </cell>
          <cell r="W4041" t="str">
            <v>95.995-000</v>
          </cell>
          <cell r="X4041" t="str">
            <v>CONVENCIONAL</v>
          </cell>
        </row>
        <row r="4042">
          <cell r="C4042" t="str">
            <v>21.137/14</v>
          </cell>
          <cell r="D4042" t="str">
            <v>AAPRO-ASSOCIAÇÃO DOS APICULTORES DE PROGRESSO</v>
          </cell>
          <cell r="E4042" t="str">
            <v>PROGRESSO</v>
          </cell>
          <cell r="F4042" t="str">
            <v>LAJEADO</v>
          </cell>
          <cell r="G4042">
            <v>41836</v>
          </cell>
          <cell r="H4042" t="str">
            <v>253.100.146.2</v>
          </cell>
          <cell r="I4042">
            <v>0</v>
          </cell>
          <cell r="K4042">
            <v>41836</v>
          </cell>
          <cell r="L4042" t="str">
            <v>MEL</v>
          </cell>
          <cell r="M4042" t="str">
            <v>APICULTURA</v>
          </cell>
          <cell r="O4042" t="str">
            <v>João Alderi Camara</v>
          </cell>
          <cell r="P4042" t="str">
            <v>51 9959 8565</v>
          </cell>
          <cell r="R4042" t="str">
            <v>ANIMAL</v>
          </cell>
          <cell r="U4042" t="str">
            <v>misa@viabol.com.br</v>
          </cell>
          <cell r="V4042" t="str">
            <v>Rua Antonio Iorra, nº 1.004, centro</v>
          </cell>
          <cell r="W4042" t="str">
            <v>95.925-000</v>
          </cell>
          <cell r="X4042" t="str">
            <v>CONVENCIONAL</v>
          </cell>
        </row>
        <row r="4043">
          <cell r="C4043" t="str">
            <v>21.138/14</v>
          </cell>
          <cell r="D4043" t="str">
            <v>SABOR DE MEL</v>
          </cell>
          <cell r="E4043" t="str">
            <v>TAQUARI</v>
          </cell>
          <cell r="F4043" t="str">
            <v>LAJEADO</v>
          </cell>
          <cell r="G4043">
            <v>41850</v>
          </cell>
          <cell r="H4043" t="str">
            <v>142.105.328.1</v>
          </cell>
          <cell r="I4043">
            <v>0</v>
          </cell>
          <cell r="K4043">
            <v>41850</v>
          </cell>
          <cell r="L4043" t="str">
            <v>MEL</v>
          </cell>
          <cell r="M4043" t="str">
            <v>APICULTURA</v>
          </cell>
          <cell r="O4043" t="str">
            <v>Carmen Lúcia da Silva Hartmann</v>
          </cell>
          <cell r="P4043" t="str">
            <v>51 9839 7678</v>
          </cell>
          <cell r="R4043" t="str">
            <v>ANIMAL</v>
          </cell>
          <cell r="V4043" t="str">
            <v>Rua Dr. Miguel Santana, Bairro Boa Vista 1</v>
          </cell>
          <cell r="W4043" t="str">
            <v>95.860-000</v>
          </cell>
          <cell r="X4043" t="str">
            <v>CONVENCIONAL</v>
          </cell>
        </row>
        <row r="4044">
          <cell r="C4044" t="str">
            <v>21.139/14</v>
          </cell>
          <cell r="D4044" t="str">
            <v>ERVA-MATE CITO</v>
          </cell>
          <cell r="E4044" t="str">
            <v>ILÓPOLIS</v>
          </cell>
          <cell r="F4044" t="str">
            <v>LAJEADO</v>
          </cell>
          <cell r="G4044">
            <v>41850</v>
          </cell>
          <cell r="H4044" t="str">
            <v>197.000.751.3</v>
          </cell>
          <cell r="I4044">
            <v>0</v>
          </cell>
          <cell r="K4044">
            <v>41850</v>
          </cell>
          <cell r="L4044" t="str">
            <v>ERVA-MATE</v>
          </cell>
          <cell r="M4044" t="str">
            <v>ERVA-MATE</v>
          </cell>
          <cell r="O4044" t="str">
            <v>Márcio Gaio</v>
          </cell>
          <cell r="R4044" t="str">
            <v>VEGETAL</v>
          </cell>
          <cell r="V4044" t="str">
            <v>Rua Expedicionários, 1270</v>
          </cell>
          <cell r="W4044" t="str">
            <v>95.990-000</v>
          </cell>
          <cell r="X4044" t="str">
            <v>CONVENCIONAL</v>
          </cell>
        </row>
        <row r="4045">
          <cell r="C4045" t="str">
            <v>21.140/14</v>
          </cell>
          <cell r="D4045" t="str">
            <v>ERVATEIRA MATE FINO</v>
          </cell>
          <cell r="E4045" t="str">
            <v>ILÓPOLIS</v>
          </cell>
          <cell r="F4045" t="str">
            <v>LAJEADO</v>
          </cell>
          <cell r="G4045">
            <v>41850</v>
          </cell>
          <cell r="H4045" t="str">
            <v>197.100.316.3</v>
          </cell>
          <cell r="I4045">
            <v>0</v>
          </cell>
          <cell r="K4045">
            <v>41850</v>
          </cell>
          <cell r="L4045" t="str">
            <v>ERVA-MATE</v>
          </cell>
          <cell r="M4045" t="str">
            <v>ERVA-MATE</v>
          </cell>
          <cell r="O4045" t="str">
            <v>Inácio Carlesso</v>
          </cell>
          <cell r="P4045" t="str">
            <v>51 9695 9173</v>
          </cell>
          <cell r="R4045" t="str">
            <v>VEGETAL</v>
          </cell>
          <cell r="V4045" t="str">
            <v>Linha Monte Bérico</v>
          </cell>
          <cell r="W4045" t="str">
            <v>95.990-000</v>
          </cell>
          <cell r="X4045" t="str">
            <v>CONVENCIONAL</v>
          </cell>
        </row>
        <row r="4046">
          <cell r="C4046" t="str">
            <v>21.141/14</v>
          </cell>
          <cell r="D4046" t="str">
            <v xml:space="preserve">SUCOS RABAIOLI </v>
          </cell>
          <cell r="E4046" t="str">
            <v>IMIGRANTE</v>
          </cell>
          <cell r="F4046" t="str">
            <v>LAJEADO</v>
          </cell>
          <cell r="G4046">
            <v>41850</v>
          </cell>
          <cell r="H4046" t="str">
            <v>282.000.495.9</v>
          </cell>
          <cell r="I4046">
            <v>1</v>
          </cell>
          <cell r="J4046">
            <v>42200</v>
          </cell>
          <cell r="K4046">
            <v>45092</v>
          </cell>
          <cell r="L4046" t="str">
            <v>SUCOS, CERVEJA</v>
          </cell>
          <cell r="M4046" t="str">
            <v>FRUTICULTURA, MALTE, LÚPULO, LEVEDURA</v>
          </cell>
          <cell r="N4046" t="str">
            <v>LO 026/2022</v>
          </cell>
          <cell r="O4046" t="str">
            <v>MARCELO RABAIOLI</v>
          </cell>
          <cell r="P4046" t="str">
            <v>54 99699 8178</v>
          </cell>
          <cell r="R4046" t="str">
            <v>BEBIDAS</v>
          </cell>
          <cell r="S4046" t="str">
            <v>MAPA</v>
          </cell>
          <cell r="U4046" t="str">
            <v>contato@sucosrabaioli.com.br</v>
          </cell>
          <cell r="V4046" t="str">
            <v xml:space="preserve">Linha Harmonia Alta, S/N </v>
          </cell>
          <cell r="W4046" t="str">
            <v>95.885-000</v>
          </cell>
          <cell r="X4046" t="str">
            <v>CONVENCIONAL</v>
          </cell>
        </row>
        <row r="4047">
          <cell r="C4047" t="str">
            <v>21.142/14</v>
          </cell>
          <cell r="D4047" t="str">
            <v>HORNING</v>
          </cell>
          <cell r="E4047" t="str">
            <v>PAVERAMA</v>
          </cell>
          <cell r="F4047" t="str">
            <v>LAJEADO</v>
          </cell>
          <cell r="G4047">
            <v>41850</v>
          </cell>
          <cell r="H4047" t="str">
            <v>298.000.956.8</v>
          </cell>
          <cell r="I4047">
            <v>1</v>
          </cell>
          <cell r="J4047">
            <v>42067</v>
          </cell>
          <cell r="K4047">
            <v>43882</v>
          </cell>
          <cell r="L4047" t="str">
            <v>PANIFICADOS - PÃO, CUCA, BISCOITOS</v>
          </cell>
          <cell r="M4047" t="str">
            <v>AVICULTURA DE POSTURA E BOVINOCULTURA DE LEITE</v>
          </cell>
          <cell r="N4047" t="str">
            <v>DECLARAÇÃO DE ISENÇÃO DE LICENCIAMENTO AMBIENTAL Nº 172/003-2019 - DEPARTAMENTO MUNICIPAL DE MEIO AMBIENTE - VALIDO ATE 19 09 2019 - DECLARAÇÃO DE ISENÇÃO DE LICENCIAMENTO AMBIENTAL N° 176/001-2020</v>
          </cell>
          <cell r="O4047" t="str">
            <v>Andréia Cristina Horning</v>
          </cell>
          <cell r="P4047" t="str">
            <v>51 99601 9609 / 99780 6653</v>
          </cell>
          <cell r="R4047" t="str">
            <v>VEGETAL</v>
          </cell>
          <cell r="S4047" t="str">
            <v>VIGILÂNCIA SANITÁRIA</v>
          </cell>
          <cell r="U4047" t="str">
            <v>massashorning@gmail.com</v>
          </cell>
          <cell r="V4047" t="str">
            <v>Estrada Santa Manoela S/N</v>
          </cell>
          <cell r="W4047" t="str">
            <v>95.865-000</v>
          </cell>
          <cell r="X4047" t="str">
            <v>CONVENCIONAL</v>
          </cell>
        </row>
        <row r="4048">
          <cell r="C4048" t="str">
            <v>21.143/14</v>
          </cell>
          <cell r="D4048" t="str">
            <v>KOLLET</v>
          </cell>
          <cell r="E4048" t="str">
            <v>SANTA CLARA DO SUL</v>
          </cell>
          <cell r="F4048" t="str">
            <v>LAJEADO</v>
          </cell>
          <cell r="G4048">
            <v>41850</v>
          </cell>
          <cell r="H4048" t="str">
            <v>400.100.692.7</v>
          </cell>
          <cell r="I4048">
            <v>1</v>
          </cell>
          <cell r="J4048">
            <v>42352</v>
          </cell>
          <cell r="K4048">
            <v>42352</v>
          </cell>
          <cell r="L4048" t="str">
            <v>FARINHA DE MILHO E TRIGO</v>
          </cell>
          <cell r="M4048" t="str">
            <v>MILHO E TRIGO</v>
          </cell>
          <cell r="N4048" t="str">
            <v>DNILA Nº 081/2019 - PEAF DACA</v>
          </cell>
          <cell r="O4048" t="str">
            <v>Nélio Gilmar Kollet</v>
          </cell>
          <cell r="P4048" t="str">
            <v>51 9604 8426</v>
          </cell>
          <cell r="R4048" t="str">
            <v>VEGETAL</v>
          </cell>
          <cell r="S4048" t="str">
            <v>VIGILÂNCIA SANITÁRIA</v>
          </cell>
          <cell r="V4048" t="str">
            <v>Estrada Geral Picada Santa Clara</v>
          </cell>
          <cell r="W4048" t="str">
            <v>95.915-000</v>
          </cell>
          <cell r="X4048" t="str">
            <v>CONVENCIONAL</v>
          </cell>
        </row>
        <row r="4049">
          <cell r="C4049" t="str">
            <v>21.144/14</v>
          </cell>
          <cell r="D4049" t="str">
            <v>ROGÉRIO ZANCANARO</v>
          </cell>
          <cell r="E4049" t="str">
            <v>COLINAS</v>
          </cell>
          <cell r="F4049" t="str">
            <v>LAJEADO</v>
          </cell>
          <cell r="G4049">
            <v>41857</v>
          </cell>
          <cell r="H4049" t="str">
            <v>349.100.878.8</v>
          </cell>
          <cell r="I4049">
            <v>0</v>
          </cell>
          <cell r="K4049">
            <v>41798</v>
          </cell>
          <cell r="L4049" t="str">
            <v>SUCO DE UVA</v>
          </cell>
          <cell r="M4049" t="str">
            <v>VITIVINICULTURA</v>
          </cell>
          <cell r="O4049" t="str">
            <v>Rogério Zancanaro</v>
          </cell>
          <cell r="P4049" t="str">
            <v>51 9824 1503</v>
          </cell>
          <cell r="Q4049" t="str">
            <v>51 3760 1017</v>
          </cell>
          <cell r="R4049" t="str">
            <v>BEBIDAS</v>
          </cell>
          <cell r="V4049" t="str">
            <v>Linha Beija Flor</v>
          </cell>
          <cell r="W4049" t="str">
            <v>95.895-000</v>
          </cell>
          <cell r="X4049" t="str">
            <v>CONVENCIONAL</v>
          </cell>
        </row>
        <row r="4050">
          <cell r="C4050" t="str">
            <v>21.145/14</v>
          </cell>
          <cell r="D4050" t="str">
            <v>FAMILIAR DE CONSERVAS E DOCES VALE DO PARAISO</v>
          </cell>
          <cell r="E4050" t="str">
            <v>POÇO DAS ANTAS</v>
          </cell>
          <cell r="F4050" t="str">
            <v>LAJEADO</v>
          </cell>
          <cell r="G4050">
            <v>41891</v>
          </cell>
          <cell r="H4050" t="str">
            <v>301.100.164.4</v>
          </cell>
          <cell r="I4050">
            <v>1</v>
          </cell>
          <cell r="J4050">
            <v>41907</v>
          </cell>
          <cell r="K4050">
            <v>44569</v>
          </cell>
          <cell r="L4050" t="str">
            <v>CONSERVAS VEGETAIS</v>
          </cell>
          <cell r="M4050" t="str">
            <v>PEPINO, FIGO, CEBOLA, BETERRABA, RABANETE</v>
          </cell>
          <cell r="N4050" t="str">
            <v>DECLARAÇÃO DE NÃO INCIDÊNCIA DE LICENCIAMENTO AMBIENTAL n°03/2020</v>
          </cell>
          <cell r="O4050" t="str">
            <v>Irineu Rucks</v>
          </cell>
          <cell r="P4050" t="str">
            <v>51 9707 5827 / 9665 4176</v>
          </cell>
          <cell r="R4050" t="str">
            <v>VEGETAL</v>
          </cell>
          <cell r="S4050" t="str">
            <v>VIGILÂNCIA SANITÁRIA</v>
          </cell>
          <cell r="U4050" t="str">
            <v>irineu@pocodasantas-rs.com.br</v>
          </cell>
          <cell r="V4050" t="str">
            <v>Linha Goelzenberg</v>
          </cell>
          <cell r="W4050" t="str">
            <v>95.740-000</v>
          </cell>
          <cell r="X4050" t="str">
            <v>CONVENCIONAL</v>
          </cell>
        </row>
        <row r="4051">
          <cell r="C4051" t="str">
            <v>21.146/14</v>
          </cell>
          <cell r="D4051" t="str">
            <v>CATIVA</v>
          </cell>
          <cell r="E4051" t="str">
            <v>FORQUETINHA</v>
          </cell>
          <cell r="F4051" t="str">
            <v>LAJEADO</v>
          </cell>
          <cell r="G4051">
            <v>41898</v>
          </cell>
          <cell r="H4051" t="str">
            <v>480.100.190.3</v>
          </cell>
          <cell r="I4051">
            <v>1</v>
          </cell>
          <cell r="J4051">
            <v>42660</v>
          </cell>
          <cell r="K4051">
            <v>42660</v>
          </cell>
          <cell r="L4051" t="str">
            <v>PANIFICADOS</v>
          </cell>
          <cell r="M4051" t="str">
            <v>TRIGO</v>
          </cell>
          <cell r="O4051" t="str">
            <v>Ireneo Gisch</v>
          </cell>
          <cell r="P4051" t="str">
            <v>51 8500 3258</v>
          </cell>
          <cell r="R4051" t="str">
            <v>VEGETAL</v>
          </cell>
          <cell r="U4051" t="str">
            <v>lisetestoll@yahoo.com.br</v>
          </cell>
          <cell r="V4051" t="str">
            <v>Estrada Geral Vicinal Bauereck</v>
          </cell>
          <cell r="W4051" t="str">
            <v>95.937-000</v>
          </cell>
          <cell r="X4051" t="str">
            <v>CONVENCIONAL</v>
          </cell>
        </row>
        <row r="4052">
          <cell r="C4052" t="str">
            <v>21.147/14</v>
          </cell>
          <cell r="D4052" t="str">
            <v>NSB</v>
          </cell>
          <cell r="E4052" t="str">
            <v>ENCANTADO</v>
          </cell>
          <cell r="F4052" t="str">
            <v>LAJEADO</v>
          </cell>
          <cell r="G4052">
            <v>41989</v>
          </cell>
          <cell r="H4052" t="str">
            <v>037.103.667.4</v>
          </cell>
          <cell r="I4052">
            <v>1</v>
          </cell>
          <cell r="J4052">
            <v>41996</v>
          </cell>
          <cell r="K4052">
            <v>41996</v>
          </cell>
          <cell r="L4052" t="str">
            <v>PANIFICADOS</v>
          </cell>
          <cell r="M4052" t="str">
            <v>TRIGO</v>
          </cell>
          <cell r="O4052" t="str">
            <v>Neiva Ana Carboni Bouvier</v>
          </cell>
          <cell r="Q4052" t="str">
            <v>51 3751 3692</v>
          </cell>
          <cell r="R4052" t="str">
            <v>VEGETAL</v>
          </cell>
          <cell r="S4052" t="str">
            <v>VIGILÂNCIA SANITÁRIA</v>
          </cell>
          <cell r="V4052" t="str">
            <v>Rua Argemiro Pretto S/N - Linha Lageadinho</v>
          </cell>
          <cell r="W4052" t="str">
            <v>95.960-000</v>
          </cell>
          <cell r="X4052" t="str">
            <v>CONVENCIONAL</v>
          </cell>
        </row>
        <row r="4053">
          <cell r="C4053" t="str">
            <v>21.148/15</v>
          </cell>
          <cell r="D4053" t="str">
            <v>DELÍCIAS DA EMILLI</v>
          </cell>
          <cell r="E4053" t="str">
            <v>TEUTÔNIA</v>
          </cell>
          <cell r="F4053" t="str">
            <v>LAJEADO</v>
          </cell>
          <cell r="G4053">
            <v>42030</v>
          </cell>
          <cell r="H4053" t="str">
            <v>244.104.862.1</v>
          </cell>
          <cell r="I4053">
            <v>1</v>
          </cell>
          <cell r="J4053">
            <v>43378</v>
          </cell>
          <cell r="K4053">
            <v>43230</v>
          </cell>
          <cell r="L4053" t="str">
            <v>PANIFICADOS</v>
          </cell>
          <cell r="M4053" t="str">
            <v>TRIGO</v>
          </cell>
          <cell r="N4053" t="str">
            <v>Licença Municipal</v>
          </cell>
          <cell r="O4053" t="str">
            <v>Marli Wentz</v>
          </cell>
          <cell r="P4053" t="str">
            <v>51 9858 7030</v>
          </cell>
          <cell r="R4053" t="str">
            <v>VEGETAL</v>
          </cell>
          <cell r="S4053" t="str">
            <v>VIGILÂNCIA SANITÁRIA</v>
          </cell>
          <cell r="V4053" t="str">
            <v>Rua Daltro Filho, bairro Teutônia/Várzea</v>
          </cell>
          <cell r="W4053" t="str">
            <v>95.890-000</v>
          </cell>
          <cell r="X4053" t="str">
            <v>CONVENCIONAL</v>
          </cell>
        </row>
        <row r="4054">
          <cell r="C4054" t="str">
            <v>21.149/15</v>
          </cell>
          <cell r="D4054" t="str">
            <v>EMBUTIDOS RIGONI</v>
          </cell>
          <cell r="E4054" t="str">
            <v>ANTA GORDA</v>
          </cell>
          <cell r="F4054" t="str">
            <v>LAJEADO</v>
          </cell>
          <cell r="G4054">
            <v>42030</v>
          </cell>
          <cell r="H4054" t="str">
            <v>166.103.403.6</v>
          </cell>
          <cell r="I4054">
            <v>1</v>
          </cell>
          <cell r="J4054">
            <v>43613</v>
          </cell>
          <cell r="K4054">
            <v>43613</v>
          </cell>
          <cell r="L4054" t="str">
            <v>EMBUTIDOS</v>
          </cell>
          <cell r="M4054" t="str">
            <v>SUINOCULTURA</v>
          </cell>
          <cell r="N4054" t="str">
            <v>DNILA Nº 150/2020 - PEAF</v>
          </cell>
          <cell r="O4054" t="str">
            <v>Lizangela Rigoni Bortolini</v>
          </cell>
          <cell r="Q4054" t="str">
            <v>51 3756 1394</v>
          </cell>
          <cell r="R4054" t="str">
            <v>ANIMAL</v>
          </cell>
          <cell r="S4054" t="str">
            <v>SIE (DIPOA)</v>
          </cell>
          <cell r="U4054" t="str">
            <v>cjuniorg@hotmail.com</v>
          </cell>
          <cell r="V4054" t="str">
            <v>Linha Dr. Carlos Barbosa</v>
          </cell>
          <cell r="W4054" t="str">
            <v>95.980-000</v>
          </cell>
          <cell r="X4054" t="str">
            <v>CONVENCIONAL</v>
          </cell>
        </row>
        <row r="4055">
          <cell r="C4055" t="str">
            <v>21.150/15</v>
          </cell>
          <cell r="D4055" t="str">
            <v>EUGÊNIO HAMESTER</v>
          </cell>
          <cell r="E4055" t="str">
            <v>TEUTÔNIA</v>
          </cell>
          <cell r="F4055" t="str">
            <v>LAJEADO</v>
          </cell>
          <cell r="G4055">
            <v>42060</v>
          </cell>
          <cell r="H4055" t="str">
            <v>244.105.304.8</v>
          </cell>
          <cell r="I4055">
            <v>0</v>
          </cell>
          <cell r="K4055">
            <v>42060</v>
          </cell>
          <cell r="L4055" t="str">
            <v>GELÉIAS</v>
          </cell>
          <cell r="M4055" t="str">
            <v>MORANGO</v>
          </cell>
          <cell r="O4055" t="str">
            <v>Eugênio Hamester</v>
          </cell>
          <cell r="P4055" t="str">
            <v>51 9692 1235 / 9938 8160</v>
          </cell>
          <cell r="R4055" t="str">
            <v>VEGETAL</v>
          </cell>
          <cell r="U4055" t="str">
            <v>rejaneh_@hotmail.com</v>
          </cell>
          <cell r="V4055" t="str">
            <v>Linha Harmonia Alta</v>
          </cell>
          <cell r="W4055" t="str">
            <v>95.890-000</v>
          </cell>
          <cell r="X4055" t="str">
            <v>CONVENCIONAL</v>
          </cell>
        </row>
        <row r="4056">
          <cell r="C4056" t="str">
            <v>21.151/15</v>
          </cell>
          <cell r="D4056" t="str">
            <v>EMBUTIDOS MARKMANN</v>
          </cell>
          <cell r="E4056" t="str">
            <v>TABAÍ</v>
          </cell>
          <cell r="G4056">
            <v>42117</v>
          </cell>
          <cell r="H4056" t="str">
            <v>460.100.201.9</v>
          </cell>
          <cell r="I4056">
            <v>0</v>
          </cell>
          <cell r="K4056" t="str">
            <v>DESC</v>
          </cell>
          <cell r="L4056" t="str">
            <v>EMBUTIDOS</v>
          </cell>
          <cell r="M4056" t="str">
            <v>SUINOCULTURA</v>
          </cell>
          <cell r="O4056" t="str">
            <v>Rui Pereira Machado</v>
          </cell>
          <cell r="P4056" t="str">
            <v>51 9866 7420</v>
          </cell>
          <cell r="R4056" t="str">
            <v>ANIMAL</v>
          </cell>
          <cell r="V4056" t="str">
            <v>Vila Tabaí</v>
          </cell>
          <cell r="W4056" t="str">
            <v>95.863-000</v>
          </cell>
          <cell r="X4056" t="str">
            <v>CONVENCIONAL</v>
          </cell>
        </row>
        <row r="4057">
          <cell r="C4057" t="str">
            <v>21.152/15</v>
          </cell>
          <cell r="D4057" t="str">
            <v>ERVA MATE ARTE MATE</v>
          </cell>
          <cell r="E4057" t="str">
            <v>ILÓPOLIS</v>
          </cell>
          <cell r="F4057" t="str">
            <v>LAJEADO</v>
          </cell>
          <cell r="G4057">
            <v>42123</v>
          </cell>
          <cell r="H4057" t="str">
            <v>215.100.721.3</v>
          </cell>
          <cell r="I4057">
            <v>0</v>
          </cell>
          <cell r="J4057">
            <v>42283</v>
          </cell>
          <cell r="K4057">
            <v>42283</v>
          </cell>
          <cell r="L4057" t="str">
            <v>ERVA MATE</v>
          </cell>
          <cell r="M4057" t="str">
            <v>ERVA-MATE</v>
          </cell>
          <cell r="N4057" t="str">
            <v>DNILA N°126/2019 - PEAF DACA</v>
          </cell>
          <cell r="O4057" t="str">
            <v>Ovídio Chiesa</v>
          </cell>
          <cell r="P4057" t="str">
            <v>51 9909 9403</v>
          </cell>
          <cell r="Q4057" t="str">
            <v>51 3774 1271</v>
          </cell>
          <cell r="R4057" t="str">
            <v>VEGETAL</v>
          </cell>
          <cell r="S4057" t="str">
            <v>VIGILÂNCIA SANITÁRIA</v>
          </cell>
          <cell r="V4057" t="str">
            <v>Rua Soledade , nº 191, centro</v>
          </cell>
          <cell r="W4057" t="str">
            <v>95.990-000</v>
          </cell>
          <cell r="X4057" t="str">
            <v>CONVENCIONAL</v>
          </cell>
        </row>
        <row r="4058">
          <cell r="C4058" t="str">
            <v>21.153/15</v>
          </cell>
          <cell r="D4058" t="str">
            <v>CONSERVAS THOMAS</v>
          </cell>
          <cell r="E4058" t="str">
            <v>SANTA CLARA DO SUL</v>
          </cell>
          <cell r="G4058">
            <v>42184</v>
          </cell>
          <cell r="H4058" t="str">
            <v>400.100.569.6</v>
          </cell>
          <cell r="I4058">
            <v>0</v>
          </cell>
          <cell r="J4058">
            <v>42352</v>
          </cell>
          <cell r="K4058" t="str">
            <v>DESC</v>
          </cell>
          <cell r="L4058" t="str">
            <v>CONSERVAS VEGETAIS</v>
          </cell>
          <cell r="M4058" t="str">
            <v>HORTICULTURA</v>
          </cell>
          <cell r="N4058" t="str">
            <v>DNILA Nº 074/2019 - PEAF DACA</v>
          </cell>
          <cell r="O4058" t="str">
            <v>Arcelo de Almeida Machado</v>
          </cell>
          <cell r="P4058" t="str">
            <v>51 99890 0487 / 99907 8574 / 98456 2276</v>
          </cell>
          <cell r="R4058" t="str">
            <v>VEGETAL</v>
          </cell>
          <cell r="S4058" t="str">
            <v>VIGILÂNCIA SANITÁRIA</v>
          </cell>
          <cell r="U4058" t="str">
            <v>conservasthomas@gmail.com</v>
          </cell>
          <cell r="V4058" t="str">
            <v>Rua das Flores, nº 226, zona rural</v>
          </cell>
          <cell r="W4058" t="str">
            <v>95.915-000</v>
          </cell>
          <cell r="X4058" t="str">
            <v>CONVENCIONAL</v>
          </cell>
        </row>
        <row r="4059">
          <cell r="C4059" t="str">
            <v>21.154/15</v>
          </cell>
          <cell r="D4059" t="str">
            <v>SABORES DA VOVÓ</v>
          </cell>
          <cell r="E4059" t="str">
            <v>COLINAS</v>
          </cell>
          <cell r="F4059" t="str">
            <v>LAJEADO</v>
          </cell>
          <cell r="G4059">
            <v>42223</v>
          </cell>
          <cell r="H4059" t="str">
            <v>349.100.067.1</v>
          </cell>
          <cell r="I4059">
            <v>1</v>
          </cell>
          <cell r="J4059">
            <v>42229</v>
          </cell>
          <cell r="K4059">
            <v>42229</v>
          </cell>
          <cell r="L4059" t="str">
            <v>PANIFICADOS</v>
          </cell>
          <cell r="M4059" t="str">
            <v>TRIGO</v>
          </cell>
          <cell r="O4059" t="str">
            <v>Rafael Horst</v>
          </cell>
          <cell r="P4059" t="str">
            <v>51 9978 9797</v>
          </cell>
          <cell r="R4059" t="str">
            <v>VEGETAL</v>
          </cell>
          <cell r="S4059" t="str">
            <v>VIGILÂNCIA SANITÁRIA</v>
          </cell>
          <cell r="V4059" t="str">
            <v>Linha Roncadorzinho</v>
          </cell>
          <cell r="W4059" t="str">
            <v>95.895-000</v>
          </cell>
          <cell r="X4059" t="str">
            <v>CONVENCIONAL</v>
          </cell>
        </row>
        <row r="4060">
          <cell r="C4060" t="str">
            <v>21.155/15</v>
          </cell>
          <cell r="D4060" t="str">
            <v>SIMONETTI</v>
          </cell>
          <cell r="E4060" t="str">
            <v>NOVA BRÉSCIA</v>
          </cell>
          <cell r="F4060" t="str">
            <v>LAJEADO</v>
          </cell>
          <cell r="G4060">
            <v>42320</v>
          </cell>
          <cell r="H4060" t="str">
            <v>208.103.110.2</v>
          </cell>
          <cell r="I4060">
            <v>0</v>
          </cell>
          <cell r="K4060">
            <v>42349</v>
          </cell>
          <cell r="L4060" t="str">
            <v>QUEIJOS</v>
          </cell>
          <cell r="M4060" t="str">
            <v>BOVINOCULTURA DE LEITE</v>
          </cell>
          <cell r="O4060" t="str">
            <v>ANGELITA FÁTIMA DE OLIVEIRA</v>
          </cell>
          <cell r="P4060" t="str">
            <v>51 8236 0579</v>
          </cell>
          <cell r="R4060" t="str">
            <v>ANIMAL</v>
          </cell>
          <cell r="U4060" t="str">
            <v>jainesimonetti@hotmail.com</v>
          </cell>
          <cell r="V4060" t="str">
            <v xml:space="preserve">Linha Pinheiros, Interior </v>
          </cell>
          <cell r="W4060" t="str">
            <v>95.950-000</v>
          </cell>
          <cell r="X4060" t="str">
            <v>CONVENCIONAL</v>
          </cell>
        </row>
        <row r="4061">
          <cell r="C4061" t="str">
            <v>21.156/15</v>
          </cell>
          <cell r="D4061" t="str">
            <v>QUEIJARIA MACHADO</v>
          </cell>
          <cell r="E4061" t="str">
            <v>TAQUARI</v>
          </cell>
          <cell r="F4061" t="str">
            <v>LAJEADO</v>
          </cell>
          <cell r="G4061">
            <v>42320</v>
          </cell>
          <cell r="H4061" t="str">
            <v>142.107.099.2</v>
          </cell>
          <cell r="I4061">
            <v>0</v>
          </cell>
          <cell r="K4061">
            <v>42349</v>
          </cell>
          <cell r="L4061" t="str">
            <v>QUEIJOS</v>
          </cell>
          <cell r="M4061" t="str">
            <v>BOVINOCULTURA DE LEITE</v>
          </cell>
          <cell r="O4061" t="str">
            <v>IRENE DE LIMA MACHADO</v>
          </cell>
          <cell r="P4061" t="str">
            <v>51 9959 7295</v>
          </cell>
          <cell r="R4061" t="str">
            <v>ANIMAL</v>
          </cell>
          <cell r="V4061" t="str">
            <v>Estrada Geral S/N, Distrito de Campo do Estado</v>
          </cell>
          <cell r="W4061" t="str">
            <v>95.860-000</v>
          </cell>
          <cell r="X4061" t="str">
            <v>CONVENCIONAL</v>
          </cell>
        </row>
        <row r="4062">
          <cell r="C4062" t="str">
            <v>21.157/15</v>
          </cell>
          <cell r="D4062" t="str">
            <v>ABATEDOURO DE FRANGOS EMER</v>
          </cell>
          <cell r="E4062" t="str">
            <v>TAQUARI</v>
          </cell>
          <cell r="F4062" t="str">
            <v>LAJEADO</v>
          </cell>
          <cell r="G4062">
            <v>42320</v>
          </cell>
          <cell r="H4062" t="str">
            <v>142.106.602.2</v>
          </cell>
          <cell r="I4062">
            <v>0</v>
          </cell>
          <cell r="K4062">
            <v>42349</v>
          </cell>
          <cell r="L4062" t="str">
            <v>FRANGO</v>
          </cell>
          <cell r="M4062" t="str">
            <v>AVICULTURA DE CORTE</v>
          </cell>
          <cell r="O4062" t="str">
            <v>CLÁUDIO ALBERTO EMER</v>
          </cell>
          <cell r="P4062" t="str">
            <v>51 9979 3307</v>
          </cell>
          <cell r="R4062" t="str">
            <v>ANIMAL</v>
          </cell>
          <cell r="V4062" t="str">
            <v>Estrada Geral S/N, Distrito de RINCÃO SÃO JOSÉ</v>
          </cell>
          <cell r="W4062" t="str">
            <v>95.860-000</v>
          </cell>
          <cell r="X4062" t="str">
            <v>CONVENCIONAL</v>
          </cell>
        </row>
        <row r="4063">
          <cell r="C4063" t="str">
            <v>21.158/15</v>
          </cell>
          <cell r="D4063" t="str">
            <v>ANA MARIA DA ROSA</v>
          </cell>
          <cell r="E4063" t="str">
            <v>TAQUARI</v>
          </cell>
          <cell r="F4063" t="str">
            <v>LAJEADO</v>
          </cell>
          <cell r="G4063">
            <v>42320</v>
          </cell>
          <cell r="H4063" t="str">
            <v>142.105.337.0</v>
          </cell>
          <cell r="I4063">
            <v>0</v>
          </cell>
          <cell r="K4063">
            <v>42349</v>
          </cell>
          <cell r="L4063" t="str">
            <v>CONSERVAS E PANIFICADOS</v>
          </cell>
          <cell r="M4063" t="str">
            <v>HORTICULTURA</v>
          </cell>
          <cell r="O4063" t="str">
            <v>ANA MARIA DA ROSA</v>
          </cell>
          <cell r="P4063" t="str">
            <v xml:space="preserve">51 9519 7865  </v>
          </cell>
          <cell r="R4063" t="str">
            <v>VEGETAL</v>
          </cell>
          <cell r="V4063" t="str">
            <v>RST 287, KM 46, DISTRITO DE AMORAS</v>
          </cell>
          <cell r="W4063" t="str">
            <v>95.860-000</v>
          </cell>
          <cell r="X4063" t="str">
            <v>CONVENCIONAL</v>
          </cell>
        </row>
        <row r="4064">
          <cell r="C4064" t="str">
            <v>21.159/15</v>
          </cell>
          <cell r="D4064" t="str">
            <v>LOTTERMANN</v>
          </cell>
          <cell r="E4064" t="str">
            <v>LAJEADO</v>
          </cell>
          <cell r="F4064" t="str">
            <v>LAJEADO</v>
          </cell>
          <cell r="G4064">
            <v>42328</v>
          </cell>
          <cell r="H4064" t="str">
            <v>072.114.997.9</v>
          </cell>
          <cell r="I4064">
            <v>1</v>
          </cell>
          <cell r="J4064">
            <v>42937</v>
          </cell>
          <cell r="K4064">
            <v>44796</v>
          </cell>
          <cell r="L4064" t="str">
            <v>MANDIOCA DESCASCADA</v>
          </cell>
          <cell r="M4064" t="str">
            <v>MANDIOCA</v>
          </cell>
          <cell r="N4064" t="str">
            <v>DNILA Nº 153 / 2020 PEAF DACA</v>
          </cell>
          <cell r="O4064" t="str">
            <v>ANTÔNIO ROBERTO LOTTERMANN</v>
          </cell>
          <cell r="P4064" t="str">
            <v>51 99647 0642 / 99901 9914</v>
          </cell>
          <cell r="R4064" t="str">
            <v>VEGETAL</v>
          </cell>
          <cell r="S4064" t="str">
            <v>VIGILÂNCIA SANITÁRIA</v>
          </cell>
          <cell r="V4064" t="str">
            <v>Rua Carlos Spohr Filho, 4.460 - São Bento</v>
          </cell>
          <cell r="W4064" t="str">
            <v>95.903-000</v>
          </cell>
          <cell r="X4064" t="str">
            <v>CONVENCIONAL</v>
          </cell>
        </row>
        <row r="4065">
          <cell r="C4065" t="str">
            <v>21.160/16</v>
          </cell>
          <cell r="D4065" t="str">
            <v>PANELA DE FERRO DA IRENE</v>
          </cell>
          <cell r="E4065" t="str">
            <v>COLINAS</v>
          </cell>
          <cell r="F4065" t="str">
            <v>LAJEADO</v>
          </cell>
          <cell r="G4065">
            <v>42513</v>
          </cell>
          <cell r="H4065" t="str">
            <v>349.100.527.4</v>
          </cell>
          <cell r="I4065">
            <v>1</v>
          </cell>
          <cell r="J4065">
            <v>42513</v>
          </cell>
          <cell r="K4065">
            <v>42513</v>
          </cell>
          <cell r="L4065" t="str">
            <v>PANIFICADOS</v>
          </cell>
          <cell r="M4065" t="str">
            <v>TRIGO</v>
          </cell>
          <cell r="O4065" t="str">
            <v>MARIA IRENA DA SILVA GATTERMANN</v>
          </cell>
          <cell r="P4065" t="str">
            <v>51 9158 9876</v>
          </cell>
          <cell r="R4065" t="str">
            <v>VEGETAL</v>
          </cell>
          <cell r="S4065" t="str">
            <v>VIGILÂNCIA SANITÁRIA</v>
          </cell>
          <cell r="V4065" t="str">
            <v>Linha Roncadorzinho S/N</v>
          </cell>
          <cell r="W4065" t="str">
            <v>95.895-000</v>
          </cell>
          <cell r="X4065" t="str">
            <v>CONVENCIONAL</v>
          </cell>
        </row>
        <row r="4066">
          <cell r="C4066" t="str">
            <v>21.161/16</v>
          </cell>
          <cell r="D4066" t="str">
            <v>GENÉSIO HAMMES ALIMENTOS</v>
          </cell>
          <cell r="E4066" t="str">
            <v>ARROIO DO MEIO</v>
          </cell>
          <cell r="F4066" t="str">
            <v>LAJEADO</v>
          </cell>
          <cell r="G4066">
            <v>42514</v>
          </cell>
          <cell r="H4066" t="str">
            <v>005.104.186.3</v>
          </cell>
          <cell r="I4066">
            <v>1</v>
          </cell>
          <cell r="J4066">
            <v>43371</v>
          </cell>
          <cell r="K4066">
            <v>43840</v>
          </cell>
          <cell r="L4066" t="str">
            <v>EMBUTIDOS - SALAME, MORCELA, SALSICHÃO, DEFUMADOS, BANHA, TORRESMO</v>
          </cell>
          <cell r="M4066" t="str">
            <v>SUINOCULTURA</v>
          </cell>
          <cell r="N4066" t="str">
            <v>Licença Municipal</v>
          </cell>
          <cell r="O4066" t="str">
            <v>GENÉSIO HAMMES</v>
          </cell>
          <cell r="P4066" t="str">
            <v>51 99736 4949</v>
          </cell>
          <cell r="Q4066" t="str">
            <v>51 3716 9869</v>
          </cell>
          <cell r="R4066" t="str">
            <v>ANIMAL</v>
          </cell>
          <cell r="S4066" t="str">
            <v>SIM</v>
          </cell>
          <cell r="T4066" t="str">
            <v>SUSAF-RS</v>
          </cell>
          <cell r="U4066" t="str">
            <v>hammesalimentos@gmail.com</v>
          </cell>
          <cell r="V4066" t="str">
            <v>Estrada Geral de Picada Café, s/nº - Distrito Arroio Grande</v>
          </cell>
          <cell r="W4066" t="str">
            <v>95.940-000</v>
          </cell>
          <cell r="X4066" t="str">
            <v>CONVENCIONAL</v>
          </cell>
        </row>
        <row r="4067">
          <cell r="C4067" t="str">
            <v>21.162/16</v>
          </cell>
          <cell r="D4067" t="str">
            <v>DOCE LAR</v>
          </cell>
          <cell r="E4067" t="str">
            <v>ESTRELA</v>
          </cell>
          <cell r="F4067" t="str">
            <v>LAJEADO</v>
          </cell>
          <cell r="G4067">
            <v>42536</v>
          </cell>
          <cell r="H4067" t="str">
            <v>044.107.592.4</v>
          </cell>
          <cell r="I4067">
            <v>0</v>
          </cell>
          <cell r="K4067">
            <v>42536</v>
          </cell>
          <cell r="L4067" t="str">
            <v>PANIFICADOS - PÃES, CUCAS, BOLACHAS</v>
          </cell>
          <cell r="M4067" t="str">
            <v>TRIGO, OVOS, MEL</v>
          </cell>
          <cell r="O4067" t="str">
            <v>LAIRI MARIA KAFER</v>
          </cell>
          <cell r="P4067" t="str">
            <v>51 8189 4752</v>
          </cell>
          <cell r="Q4067" t="str">
            <v xml:space="preserve">51 3712 9178 </v>
          </cell>
          <cell r="R4067" t="str">
            <v>VEGETAL</v>
          </cell>
          <cell r="V4067" t="str">
            <v>Km 358  BR-386 - Porongos</v>
          </cell>
          <cell r="W4067" t="str">
            <v>95.880-000</v>
          </cell>
          <cell r="X4067" t="str">
            <v>CONVENCIONAL</v>
          </cell>
        </row>
        <row r="4068">
          <cell r="C4068" t="str">
            <v>21.163/16</v>
          </cell>
          <cell r="D4068" t="str">
            <v>CACHAÇA WILLE</v>
          </cell>
          <cell r="E4068" t="str">
            <v>POÇO DAS ANTAS</v>
          </cell>
          <cell r="F4068" t="str">
            <v>LAJEADO</v>
          </cell>
          <cell r="G4068">
            <v>42551</v>
          </cell>
          <cell r="H4068" t="str">
            <v>301.101.018.0</v>
          </cell>
          <cell r="I4068">
            <v>1</v>
          </cell>
          <cell r="J4068">
            <v>43010</v>
          </cell>
          <cell r="K4068">
            <v>42776</v>
          </cell>
          <cell r="L4068" t="str">
            <v>CACHAÇA</v>
          </cell>
          <cell r="M4068" t="str">
            <v>CANA-DE-AÇÚCAR</v>
          </cell>
          <cell r="N4068" t="str">
            <v>DECLARAÇÃO DE NÃO INCIDÊNCIA nº 05/2020 - DEPARTAMENTO MUNICIPAL DE MEIO AMBIENTE</v>
          </cell>
          <cell r="O4068" t="str">
            <v>VILSON LUIZ SCHNEIDER / TIAGO GUILHERME FLACH</v>
          </cell>
          <cell r="P4068" t="str">
            <v xml:space="preserve">51 9666 4017 </v>
          </cell>
          <cell r="Q4068" t="str">
            <v>51 3773 1469</v>
          </cell>
          <cell r="R4068" t="str">
            <v>BEBIDAS</v>
          </cell>
          <cell r="S4068" t="str">
            <v>MAPA</v>
          </cell>
          <cell r="U4068" t="str">
            <v>vilsonsch@ibest.com.br</v>
          </cell>
          <cell r="V4068" t="str">
            <v>Rua 10 de Novembro S/N - Boa Vista</v>
          </cell>
          <cell r="W4068" t="str">
            <v>95.740-000</v>
          </cell>
          <cell r="X4068" t="str">
            <v>EM TRANSIÇÃO AGROECOLÓGICA</v>
          </cell>
        </row>
        <row r="4069">
          <cell r="C4069" t="str">
            <v>21.164/16</v>
          </cell>
          <cell r="D4069" t="str">
            <v>GRANJA KRONBAUER</v>
          </cell>
          <cell r="E4069" t="str">
            <v>CRUZEIRO DO SUL</v>
          </cell>
          <cell r="F4069" t="str">
            <v>LAJEADO</v>
          </cell>
          <cell r="G4069">
            <v>42685</v>
          </cell>
          <cell r="H4069" t="str">
            <v>188.104.480.4</v>
          </cell>
          <cell r="I4069">
            <v>1</v>
          </cell>
          <cell r="J4069">
            <v>42828</v>
          </cell>
          <cell r="K4069">
            <v>42798</v>
          </cell>
          <cell r="L4069" t="str">
            <v>OVOS</v>
          </cell>
          <cell r="M4069" t="str">
            <v>AVICULTURA DE POSTURA</v>
          </cell>
          <cell r="N4069" t="str">
            <v>ISENÇÃO DE LICENÇA Nº 002/2021- DMA / DEPARTAMENTO MUNICIPAL DE MEIO AMBIENTE</v>
          </cell>
          <cell r="O4069" t="str">
            <v>ILONI SUELI ORTH</v>
          </cell>
          <cell r="P4069" t="str">
            <v>51 9670 3938 / 9739 1877</v>
          </cell>
          <cell r="R4069" t="str">
            <v>ANIMAL</v>
          </cell>
          <cell r="S4069" t="str">
            <v>SIM</v>
          </cell>
          <cell r="V4069" t="str">
            <v>Linha 25 de Julho S/N</v>
          </cell>
          <cell r="W4069" t="str">
            <v>95.930-000</v>
          </cell>
          <cell r="X4069" t="str">
            <v>CONVENCIONAL</v>
          </cell>
        </row>
        <row r="4070">
          <cell r="C4070" t="str">
            <v>21.165/16</v>
          </cell>
          <cell r="D4070" t="str">
            <v>LATICÍNIOS SÃO FRANCISCO</v>
          </cell>
          <cell r="E4070" t="str">
            <v>ENCANTADO</v>
          </cell>
          <cell r="G4070">
            <v>42699</v>
          </cell>
          <cell r="H4070" t="str">
            <v>037.103.142.7</v>
          </cell>
          <cell r="I4070">
            <v>0</v>
          </cell>
          <cell r="K4070" t="str">
            <v>DESC</v>
          </cell>
          <cell r="L4070" t="str">
            <v>QUEIJO</v>
          </cell>
          <cell r="M4070" t="str">
            <v>BOVINOCULTURA DE LEITE</v>
          </cell>
          <cell r="O4070" t="str">
            <v>GERALDO FRANCISCO FARIAS</v>
          </cell>
          <cell r="P4070" t="str">
            <v>51 9609 9009</v>
          </cell>
          <cell r="R4070" t="str">
            <v>ANIMAL</v>
          </cell>
          <cell r="U4070" t="str">
            <v>geraldofariasgf@yahoo.com.br</v>
          </cell>
          <cell r="V4070" t="str">
            <v>Linha Azevedo S/N</v>
          </cell>
          <cell r="W4070" t="str">
            <v>95.960-000</v>
          </cell>
          <cell r="X4070" t="str">
            <v>CONVENCIONAL</v>
          </cell>
        </row>
        <row r="4071">
          <cell r="C4071" t="str">
            <v>21.166/16</v>
          </cell>
          <cell r="D4071" t="str">
            <v>MADKES PRODUTOS COLONIAIS</v>
          </cell>
          <cell r="E4071" t="str">
            <v>ESTRELA</v>
          </cell>
          <cell r="G4071">
            <v>42699</v>
          </cell>
          <cell r="H4071" t="str">
            <v>044.100.549.7</v>
          </cell>
          <cell r="I4071">
            <v>0</v>
          </cell>
          <cell r="J4071">
            <v>43355</v>
          </cell>
          <cell r="K4071" t="str">
            <v>DESC</v>
          </cell>
          <cell r="L4071" t="str">
            <v>PANIFICADOS - PÃES, BISCOITOS, SCHIMIER, MELADO</v>
          </cell>
          <cell r="M4071" t="str">
            <v>TRIGO E CANA-DE-AÇÚCAR</v>
          </cell>
          <cell r="N4071" t="str">
            <v>Licença Municipal</v>
          </cell>
          <cell r="O4071" t="str">
            <v>BRENO JOSÉ MADKE</v>
          </cell>
          <cell r="P4071" t="str">
            <v>51 9995 9624</v>
          </cell>
          <cell r="Q4071" t="str">
            <v>51 3712 7183</v>
          </cell>
          <cell r="R4071" t="str">
            <v>VEGETAL</v>
          </cell>
          <cell r="V4071" t="str">
            <v>Estrada João Pedro Mallmann S/N</v>
          </cell>
          <cell r="W4071" t="str">
            <v>95.880-000</v>
          </cell>
          <cell r="X4071" t="str">
            <v>CONVENCIONAL</v>
          </cell>
        </row>
        <row r="4072">
          <cell r="C4072" t="str">
            <v>21.167/16</v>
          </cell>
          <cell r="D4072" t="str">
            <v>CANAÃ</v>
          </cell>
          <cell r="E4072" t="str">
            <v>ESTRELA</v>
          </cell>
          <cell r="F4072" t="str">
            <v>LAJEADO</v>
          </cell>
          <cell r="G4072">
            <v>42703</v>
          </cell>
          <cell r="H4072" t="str">
            <v>044.109.604.2</v>
          </cell>
          <cell r="I4072">
            <v>0</v>
          </cell>
          <cell r="K4072">
            <v>42703</v>
          </cell>
          <cell r="L4072" t="str">
            <v>MASSAS PASTEIS E PIZZAS</v>
          </cell>
          <cell r="M4072" t="str">
            <v>TRIGO</v>
          </cell>
          <cell r="O4072" t="str">
            <v>GILSON WALTER</v>
          </cell>
          <cell r="P4072" t="str">
            <v>51 9430 3883</v>
          </cell>
          <cell r="R4072" t="str">
            <v>VEGETAL</v>
          </cell>
          <cell r="U4072" t="str">
            <v>gilsonwalter.le@gmail.com</v>
          </cell>
          <cell r="V4072" t="str">
            <v>Estrada geral Linha Geraldo S/N - Linha Geraldo Baixo</v>
          </cell>
          <cell r="W4072" t="str">
            <v>95.880-000</v>
          </cell>
          <cell r="X4072" t="str">
            <v>CONVENCIONAL</v>
          </cell>
        </row>
        <row r="4073">
          <cell r="C4073" t="str">
            <v>21.168/17</v>
          </cell>
          <cell r="D4073" t="str">
            <v>BMK ALIMENTOS</v>
          </cell>
          <cell r="E4073" t="str">
            <v>TAQUARI</v>
          </cell>
          <cell r="F4073" t="str">
            <v>LAJEADO</v>
          </cell>
          <cell r="G4073">
            <v>42752</v>
          </cell>
          <cell r="H4073" t="str">
            <v>142.105.158.0</v>
          </cell>
          <cell r="I4073">
            <v>1</v>
          </cell>
          <cell r="J4073">
            <v>42780</v>
          </cell>
          <cell r="K4073">
            <v>42780</v>
          </cell>
          <cell r="L4073" t="str">
            <v>LEITE PASTEURIZADO</v>
          </cell>
          <cell r="M4073" t="str">
            <v>BOVINOCULTURA DE LEITE</v>
          </cell>
          <cell r="O4073" t="str">
            <v>NELSON DE OLIVEIRA MARQUES</v>
          </cell>
          <cell r="Q4073" t="str">
            <v>51 3653 0030</v>
          </cell>
          <cell r="R4073" t="str">
            <v>ANIMAL</v>
          </cell>
          <cell r="S4073" t="str">
            <v>SIM</v>
          </cell>
          <cell r="U4073" t="str">
            <v>bmkalimentos@hotmail.com</v>
          </cell>
          <cell r="V4073" t="str">
            <v>Rua Viela 455 nº 231</v>
          </cell>
          <cell r="W4073" t="str">
            <v>95.860-000</v>
          </cell>
          <cell r="X4073" t="str">
            <v>CONVENCIONAL</v>
          </cell>
        </row>
        <row r="4074">
          <cell r="C4074" t="str">
            <v>21.169/17</v>
          </cell>
          <cell r="D4074" t="str">
            <v>HERMES SARTORI</v>
          </cell>
          <cell r="E4074" t="str">
            <v>RELVADO</v>
          </cell>
          <cell r="G4074">
            <v>42752</v>
          </cell>
          <cell r="H4074" t="str">
            <v>306.101.301.8</v>
          </cell>
          <cell r="I4074">
            <v>0</v>
          </cell>
          <cell r="K4074" t="str">
            <v>DESC</v>
          </cell>
          <cell r="L4074" t="str">
            <v>EMBUTIDOS</v>
          </cell>
          <cell r="M4074" t="str">
            <v>SUINOCULTURA</v>
          </cell>
          <cell r="O4074" t="str">
            <v>HERMES SARTORI</v>
          </cell>
          <cell r="P4074" t="str">
            <v>51 9927 71337</v>
          </cell>
          <cell r="R4074" t="str">
            <v>ANIMAL</v>
          </cell>
          <cell r="U4074" t="str">
            <v>patricia-sartori@gmail.com</v>
          </cell>
          <cell r="V4074" t="str">
            <v>Linha Três Reis s/n</v>
          </cell>
          <cell r="W4074" t="str">
            <v>96.965-000</v>
          </cell>
          <cell r="X4074" t="str">
            <v>CONVENCIONAL</v>
          </cell>
        </row>
        <row r="4075">
          <cell r="C4075" t="str">
            <v>21.170/17</v>
          </cell>
          <cell r="D4075" t="str">
            <v>SABORES DA COLÔNIA</v>
          </cell>
          <cell r="E4075" t="str">
            <v>ESTRELA</v>
          </cell>
          <cell r="F4075" t="str">
            <v>LAJEADO</v>
          </cell>
          <cell r="G4075">
            <v>42769</v>
          </cell>
          <cell r="H4075" t="str">
            <v>044.109.534.8</v>
          </cell>
          <cell r="I4075">
            <v>0</v>
          </cell>
          <cell r="K4075">
            <v>42796</v>
          </cell>
          <cell r="L4075" t="str">
            <v>PIZZA CONGELADA E MASSAS</v>
          </cell>
          <cell r="M4075" t="str">
            <v>TRIGO</v>
          </cell>
          <cell r="O4075" t="str">
            <v>EDUARDO CRSTIANO SPRANDEL</v>
          </cell>
          <cell r="P4075" t="str">
            <v>51 99957 6648</v>
          </cell>
          <cell r="R4075" t="str">
            <v>VEGETAL</v>
          </cell>
          <cell r="U4075" t="str">
            <v>cristianosprandel@bol.com.br</v>
          </cell>
          <cell r="V4075" t="str">
            <v>Linha Novo Paraíso s/n</v>
          </cell>
          <cell r="W4075" t="str">
            <v>95.880-000</v>
          </cell>
          <cell r="X4075" t="str">
            <v>CONVENCIONAL</v>
          </cell>
        </row>
        <row r="4076">
          <cell r="C4076" t="str">
            <v>21.171/17</v>
          </cell>
          <cell r="D4076" t="str">
            <v>AJP - MEL</v>
          </cell>
          <cell r="E4076" t="str">
            <v>COLINAS</v>
          </cell>
          <cell r="F4076" t="str">
            <v>LAJEADO</v>
          </cell>
          <cell r="G4076">
            <v>42807</v>
          </cell>
          <cell r="H4076" t="str">
            <v>349.100.804.4</v>
          </cell>
          <cell r="I4076">
            <v>1</v>
          </cell>
          <cell r="J4076">
            <v>42807</v>
          </cell>
          <cell r="K4076">
            <v>44628</v>
          </cell>
          <cell r="L4076" t="str">
            <v>MEL</v>
          </cell>
          <cell r="M4076" t="str">
            <v>APICULTURA</v>
          </cell>
          <cell r="N4076" t="str">
            <v>DEA DACA 2/6/2022</v>
          </cell>
          <cell r="O4076" t="str">
            <v>AIRTON JOSÉ PETTER</v>
          </cell>
          <cell r="P4076" t="str">
            <v>51 99676 2085</v>
          </cell>
          <cell r="R4076" t="str">
            <v>ANIMAL</v>
          </cell>
          <cell r="S4076" t="str">
            <v>SIM</v>
          </cell>
          <cell r="V4076" t="str">
            <v>Linha 31 de Outubro, 9200</v>
          </cell>
          <cell r="W4076" t="str">
            <v>95.895-000</v>
          </cell>
          <cell r="X4076" t="str">
            <v>CONVENCIONAL</v>
          </cell>
        </row>
        <row r="4077">
          <cell r="C4077" t="str">
            <v>21.172/17</v>
          </cell>
          <cell r="D4077" t="str">
            <v>SLAIFER</v>
          </cell>
          <cell r="E4077" t="str">
            <v>ENCANTADO</v>
          </cell>
          <cell r="F4077" t="str">
            <v>LAJEADO</v>
          </cell>
          <cell r="G4077">
            <v>42895</v>
          </cell>
          <cell r="H4077" t="str">
            <v>037.104.039.6</v>
          </cell>
          <cell r="I4077">
            <v>1</v>
          </cell>
          <cell r="J4077">
            <v>43879</v>
          </cell>
          <cell r="K4077">
            <v>44080</v>
          </cell>
          <cell r="L4077" t="str">
            <v>SCHIMIER DE MORANGO E FIGO, FIGO EM CALDA, TOMATE E PEPINO EM CONSERVA</v>
          </cell>
          <cell r="M4077" t="str">
            <v>FRUTICULTURA</v>
          </cell>
          <cell r="N4077" t="str">
            <v>Isenção municipal</v>
          </cell>
          <cell r="O4077" t="str">
            <v>MACIEL SLAIFER</v>
          </cell>
          <cell r="P4077" t="str">
            <v>51 99525 5384</v>
          </cell>
          <cell r="R4077" t="str">
            <v>VEGETAL</v>
          </cell>
          <cell r="S4077" t="str">
            <v>VIGILÂNCIA SANITÁRIA</v>
          </cell>
          <cell r="U4077" t="str">
            <v>paulinapifferslaifer@gmail.com</v>
          </cell>
          <cell r="V4077" t="str">
            <v>Linha Divertida, s/nº - Interior</v>
          </cell>
          <cell r="W4077" t="str">
            <v>95.960-000</v>
          </cell>
          <cell r="X4077" t="str">
            <v>CONVENCIONAL</v>
          </cell>
        </row>
        <row r="4078">
          <cell r="C4078" t="str">
            <v>21.173/17</v>
          </cell>
          <cell r="D4078" t="str">
            <v>SUCOS CASA FROZZA</v>
          </cell>
          <cell r="E4078" t="str">
            <v>PUTINGA</v>
          </cell>
          <cell r="F4078" t="str">
            <v>LAJEADO</v>
          </cell>
          <cell r="G4078">
            <v>42919</v>
          </cell>
          <cell r="H4078" t="str">
            <v>215.103.111.4</v>
          </cell>
          <cell r="I4078">
            <v>1</v>
          </cell>
          <cell r="J4078">
            <v>43768</v>
          </cell>
          <cell r="K4078">
            <v>43768</v>
          </cell>
          <cell r="L4078" t="str">
            <v>SUCOS DE MIRTILO E DE UVA</v>
          </cell>
          <cell r="M4078" t="str">
            <v>VITIVINICULTURA E FRUTICULTURA</v>
          </cell>
          <cell r="O4078" t="str">
            <v>RAFAEL PEDRO FROZZA</v>
          </cell>
          <cell r="P4078" t="str">
            <v>51 99787 8508</v>
          </cell>
          <cell r="R4078" t="str">
            <v>BEBIDAS</v>
          </cell>
          <cell r="S4078" t="str">
            <v>MAPA</v>
          </cell>
          <cell r="U4078" t="str">
            <v>rafaelpfrozza@hotmail.com</v>
          </cell>
          <cell r="V4078" t="str">
            <v>Linha Putinga Baixa s/nº</v>
          </cell>
          <cell r="W4078" t="str">
            <v>95.975-000</v>
          </cell>
          <cell r="X4078" t="str">
            <v>CONVENCIONAL</v>
          </cell>
        </row>
        <row r="4079">
          <cell r="C4079" t="str">
            <v>21.174/17</v>
          </cell>
          <cell r="D4079" t="str">
            <v>ALTAIR SIMONETTI</v>
          </cell>
          <cell r="E4079" t="str">
            <v>CRUZEIRO DO SUL</v>
          </cell>
          <cell r="G4079">
            <v>42943</v>
          </cell>
          <cell r="H4079" t="str">
            <v>188.104.585.1</v>
          </cell>
          <cell r="I4079">
            <v>0</v>
          </cell>
          <cell r="K4079" t="str">
            <v>DESC</v>
          </cell>
          <cell r="L4079" t="str">
            <v>QUEIJO, BEBIDA LÁCTEA E LEITE</v>
          </cell>
          <cell r="M4079" t="str">
            <v>BOVINOCULTURA DE LEITE</v>
          </cell>
          <cell r="O4079" t="str">
            <v xml:space="preserve">Altair Simonetti </v>
          </cell>
          <cell r="P4079" t="str">
            <v>54 99992 2368</v>
          </cell>
          <cell r="R4079" t="str">
            <v>ANIMAL</v>
          </cell>
          <cell r="V4079" t="str">
            <v xml:space="preserve">Linha Sítio s/n </v>
          </cell>
          <cell r="W4079" t="str">
            <v>95.930-000</v>
          </cell>
          <cell r="X4079" t="str">
            <v>CONVENCIONAL</v>
          </cell>
        </row>
        <row r="4080">
          <cell r="C4080" t="str">
            <v>21.175/17</v>
          </cell>
          <cell r="D4080" t="str">
            <v>MM EMBUTIDOS</v>
          </cell>
          <cell r="E4080" t="str">
            <v>COLINAS</v>
          </cell>
          <cell r="G4080">
            <v>43048</v>
          </cell>
          <cell r="H4080" t="str">
            <v>349.100.440.5</v>
          </cell>
          <cell r="I4080">
            <v>0</v>
          </cell>
          <cell r="J4080">
            <v>43049</v>
          </cell>
          <cell r="K4080" t="str">
            <v>DESC</v>
          </cell>
          <cell r="L4080" t="str">
            <v>LINGUIÇA MISTA, SALSICHÃO, DEFUMADOS, TORRESMO, BANHA</v>
          </cell>
          <cell r="M4080" t="str">
            <v>SUINOCULTURA E BOVINOCULTURA DE CORTE</v>
          </cell>
          <cell r="O4080" t="str">
            <v>Milton José Bazanella</v>
          </cell>
          <cell r="P4080" t="str">
            <v>51 99953 8207</v>
          </cell>
          <cell r="R4080" t="str">
            <v>ANIMAL</v>
          </cell>
          <cell r="S4080" t="str">
            <v>SIM</v>
          </cell>
          <cell r="V4080" t="str">
            <v>Linha 31 de Outubro s/n</v>
          </cell>
          <cell r="W4080" t="str">
            <v>95.895-000</v>
          </cell>
          <cell r="X4080" t="str">
            <v>CONVENCIONAL</v>
          </cell>
        </row>
        <row r="4081">
          <cell r="C4081" t="str">
            <v>21.176/17</v>
          </cell>
          <cell r="D4081" t="str">
            <v>PEREIRA</v>
          </cell>
          <cell r="E4081" t="str">
            <v>TABAÍ</v>
          </cell>
          <cell r="F4081" t="str">
            <v>LAJEADO</v>
          </cell>
          <cell r="G4081">
            <v>43077</v>
          </cell>
          <cell r="H4081" t="str">
            <v>460.101.152.2</v>
          </cell>
          <cell r="I4081">
            <v>0</v>
          </cell>
          <cell r="K4081">
            <v>42959</v>
          </cell>
          <cell r="L4081" t="str">
            <v>AIPIM DESCASCADO E CONGELADO</v>
          </cell>
          <cell r="M4081" t="str">
            <v>MANDIOCA</v>
          </cell>
          <cell r="O4081" t="str">
            <v>Antônio Olimar Pereira</v>
          </cell>
          <cell r="P4081" t="str">
            <v>51 99648 3903 / 99722 9020</v>
          </cell>
          <cell r="R4081" t="str">
            <v>VEGETAL</v>
          </cell>
          <cell r="V4081" t="str">
            <v>Vila Tabaí, s/n</v>
          </cell>
          <cell r="W4081" t="str">
            <v>95.863-000</v>
          </cell>
          <cell r="X4081" t="str">
            <v>ORGÂNICO NÃO CERTIFICADO</v>
          </cell>
        </row>
        <row r="4082">
          <cell r="C4082" t="str">
            <v>21.177/18</v>
          </cell>
          <cell r="D4082" t="str">
            <v>JGS AGROINDÚSTRIA</v>
          </cell>
          <cell r="E4082" t="str">
            <v>CRUZEIRO DO SUL</v>
          </cell>
          <cell r="F4082" t="str">
            <v>LAJEADO</v>
          </cell>
          <cell r="G4082">
            <v>43119</v>
          </cell>
          <cell r="H4082" t="str">
            <v>188.101.860.9</v>
          </cell>
          <cell r="I4082">
            <v>1</v>
          </cell>
          <cell r="J4082">
            <v>43280</v>
          </cell>
          <cell r="K4082">
            <v>43280</v>
          </cell>
          <cell r="L4082" t="str">
            <v>AIPIM DESCASCADO E MILHO VERDE</v>
          </cell>
          <cell r="M4082" t="str">
            <v>MANDIOCA E MILHO</v>
          </cell>
          <cell r="N4082" t="str">
            <v>DAANI 005/2018 - PEAF DACA</v>
          </cell>
          <cell r="O4082" t="str">
            <v>João Carlos Spohr</v>
          </cell>
          <cell r="P4082" t="str">
            <v>51 99237 2633 / 99511 5703</v>
          </cell>
          <cell r="R4082" t="str">
            <v>VEGETAL</v>
          </cell>
          <cell r="S4082" t="str">
            <v>VIGILÂNCIA SANITÁRIA</v>
          </cell>
          <cell r="V4082" t="str">
            <v>João Eckert, s/n, São Rafael</v>
          </cell>
          <cell r="W4082" t="str">
            <v>95.930-000</v>
          </cell>
          <cell r="X4082" t="str">
            <v>CONVENCIONAL</v>
          </cell>
        </row>
        <row r="4083">
          <cell r="C4083" t="str">
            <v>21.178/18</v>
          </cell>
          <cell r="D4083" t="str">
            <v>MARTINI</v>
          </cell>
          <cell r="E4083" t="str">
            <v>COQUEIRO BAIXO</v>
          </cell>
          <cell r="F4083" t="str">
            <v>LAJEADO</v>
          </cell>
          <cell r="G4083">
            <v>43119</v>
          </cell>
          <cell r="H4083" t="str">
            <v>478.100.596.8</v>
          </cell>
          <cell r="I4083">
            <v>1</v>
          </cell>
          <cell r="J4083">
            <v>44207</v>
          </cell>
          <cell r="K4083">
            <v>44501</v>
          </cell>
          <cell r="L4083" t="str">
            <v>QUEIJO COLONIAL, BEBIDA LACTEA, IOGURTE</v>
          </cell>
          <cell r="M4083" t="str">
            <v>BOVINOCULTURA DE LEITE</v>
          </cell>
          <cell r="N4083" t="str">
            <v>DNILA Mun</v>
          </cell>
          <cell r="O4083" t="str">
            <v>Lisiane Fontana Martini</v>
          </cell>
          <cell r="P4083" t="str">
            <v>51 98267 6852</v>
          </cell>
          <cell r="R4083" t="str">
            <v>ANIMAL</v>
          </cell>
          <cell r="S4083" t="str">
            <v>SIM</v>
          </cell>
          <cell r="V4083" t="str">
            <v>Linha Arroio Bonito, s/n, interior</v>
          </cell>
          <cell r="W4083" t="str">
            <v>95.955-000</v>
          </cell>
          <cell r="X4083" t="str">
            <v>CONVENCIONAL</v>
          </cell>
        </row>
        <row r="4084">
          <cell r="C4084" t="str">
            <v>21.180/18</v>
          </cell>
          <cell r="D4084" t="str">
            <v xml:space="preserve">REI DO MELADO </v>
          </cell>
          <cell r="E4084" t="str">
            <v>ESTRELA</v>
          </cell>
          <cell r="F4084" t="str">
            <v>LAJEADO</v>
          </cell>
          <cell r="G4084">
            <v>43125</v>
          </cell>
          <cell r="H4084" t="str">
            <v>044.107.977.6</v>
          </cell>
          <cell r="I4084">
            <v>1</v>
          </cell>
          <cell r="J4084">
            <v>43432</v>
          </cell>
          <cell r="K4084">
            <v>43432</v>
          </cell>
          <cell r="L4084" t="str">
            <v>RAPADURA, MELADO E SCHMIER</v>
          </cell>
          <cell r="M4084" t="str">
            <v>CANA-DE-AÇÚCAR</v>
          </cell>
          <cell r="O4084" t="str">
            <v>Roberto Carlos Madke</v>
          </cell>
          <cell r="P4084" t="str">
            <v>51 9995 9624</v>
          </cell>
          <cell r="Q4084" t="str">
            <v>51 3712 7215</v>
          </cell>
          <cell r="R4084" t="str">
            <v>VEGETAL</v>
          </cell>
          <cell r="V4084" t="str">
            <v>Est. Geral da Delfina, 755 - Delfina</v>
          </cell>
          <cell r="W4084" t="str">
            <v>95.880-000</v>
          </cell>
          <cell r="X4084" t="str">
            <v>CONVENCIONAL</v>
          </cell>
        </row>
        <row r="4085">
          <cell r="C4085" t="str">
            <v>21.181/18</v>
          </cell>
          <cell r="D4085" t="str">
            <v>LEONARDO FRARE</v>
          </cell>
          <cell r="E4085" t="str">
            <v>ARVOREZINHA</v>
          </cell>
          <cell r="F4085" t="str">
            <v>LAJEADO</v>
          </cell>
          <cell r="G4085">
            <v>43132</v>
          </cell>
          <cell r="H4085" t="str">
            <v>007.106.171.1</v>
          </cell>
          <cell r="I4085">
            <v>0</v>
          </cell>
          <cell r="K4085">
            <v>43102</v>
          </cell>
          <cell r="L4085" t="str">
            <v>QUEIJO</v>
          </cell>
          <cell r="M4085" t="str">
            <v>BOVINOCULTURA DE LEITE</v>
          </cell>
          <cell r="O4085" t="str">
            <v>Leonardo Frade</v>
          </cell>
          <cell r="P4085" t="str">
            <v>51 99852 5325</v>
          </cell>
          <cell r="R4085" t="str">
            <v>ANIMAL</v>
          </cell>
          <cell r="V4085" t="str">
            <v>Linha Quarta, Interior</v>
          </cell>
          <cell r="W4085" t="str">
            <v>95.955-000</v>
          </cell>
          <cell r="X4085" t="str">
            <v>CONVENCIONAL</v>
          </cell>
        </row>
        <row r="4086">
          <cell r="C4086" t="str">
            <v>21.182/18</v>
          </cell>
          <cell r="D4086" t="str">
            <v>IZOTON</v>
          </cell>
          <cell r="E4086" t="str">
            <v>ANTA GORDA</v>
          </cell>
          <cell r="F4086" t="str">
            <v>LAJEADO</v>
          </cell>
          <cell r="G4086">
            <v>43179</v>
          </cell>
          <cell r="H4086" t="str">
            <v>166.102.325.5</v>
          </cell>
          <cell r="I4086">
            <v>1</v>
          </cell>
          <cell r="J4086">
            <v>43742</v>
          </cell>
          <cell r="K4086">
            <v>43565</v>
          </cell>
          <cell r="L4086" t="str">
            <v>PEPINO, PICLES, MINI-MILHO, FIGO, ABÓBORA</v>
          </cell>
          <cell r="M4086" t="str">
            <v>HORTICULTURA E FRUTICULTURA</v>
          </cell>
          <cell r="O4086" t="str">
            <v>JOACIR IZOTON</v>
          </cell>
          <cell r="P4086" t="str">
            <v>51 99782 5435 / 98054 6638</v>
          </cell>
          <cell r="R4086" t="str">
            <v>VEGETAL</v>
          </cell>
          <cell r="V4086" t="str">
            <v>Linha Primeira, s/n, Interior</v>
          </cell>
          <cell r="W4086" t="str">
            <v>95.980-000</v>
          </cell>
          <cell r="X4086" t="str">
            <v>CONVENCIONAL</v>
          </cell>
        </row>
        <row r="4087">
          <cell r="C4087" t="str">
            <v>21.183/18</v>
          </cell>
          <cell r="D4087" t="str">
            <v>DALITA ALIMENTOS</v>
          </cell>
          <cell r="E4087" t="str">
            <v>ANTA GORDA</v>
          </cell>
          <cell r="F4087" t="str">
            <v>LAJEADO</v>
          </cell>
          <cell r="G4087">
            <v>43216</v>
          </cell>
          <cell r="H4087" t="str">
            <v>166.000.888.0</v>
          </cell>
          <cell r="I4087">
            <v>1</v>
          </cell>
          <cell r="J4087">
            <v>43228</v>
          </cell>
          <cell r="K4087">
            <v>43317</v>
          </cell>
          <cell r="L4087" t="str">
            <v>PANIFICADOS - PÃO, BISCOITO, CUCAS, PARTEL, MASSA FRESCA</v>
          </cell>
          <cell r="M4087" t="str">
            <v>TRIGO</v>
          </cell>
          <cell r="O4087" t="str">
            <v>MARCIO STELLO</v>
          </cell>
          <cell r="P4087" t="str">
            <v>51 99651 4403</v>
          </cell>
          <cell r="R4087" t="str">
            <v>VEGETAL</v>
          </cell>
          <cell r="S4087" t="str">
            <v>VIGILÂNCIA SANITÁRIA</v>
          </cell>
          <cell r="U4087" t="str">
            <v>mstellounivates@hotmail.com</v>
          </cell>
          <cell r="V4087" t="str">
            <v>Linha Dr. Carlos Barbosa, nº 2385, Interior</v>
          </cell>
          <cell r="W4087" t="str">
            <v>95.980-000</v>
          </cell>
          <cell r="X4087" t="str">
            <v>CONVENCIONAL</v>
          </cell>
        </row>
        <row r="4088">
          <cell r="C4088" t="str">
            <v>21.184/18</v>
          </cell>
          <cell r="D4088" t="str">
            <v>WEIRICH</v>
          </cell>
          <cell r="E4088" t="str">
            <v>ROCA SALES</v>
          </cell>
          <cell r="F4088" t="str">
            <v>LAJEADO</v>
          </cell>
          <cell r="G4088">
            <v>43279</v>
          </cell>
          <cell r="H4088" t="str">
            <v>102.102.077.7</v>
          </cell>
          <cell r="I4088">
            <v>0</v>
          </cell>
          <cell r="K4088">
            <v>43279</v>
          </cell>
          <cell r="L4088" t="str">
            <v>OVOS</v>
          </cell>
          <cell r="M4088" t="str">
            <v>AVICULTURA DE POSTURA</v>
          </cell>
          <cell r="O4088" t="str">
            <v>ELMO WEIRICH</v>
          </cell>
          <cell r="Q4088" t="str">
            <v>51 3754 0306</v>
          </cell>
          <cell r="R4088" t="str">
            <v>ANIMAL</v>
          </cell>
          <cell r="V4088" t="str">
            <v>Linha Garibaldi, s/n, Interior</v>
          </cell>
          <cell r="W4088" t="str">
            <v>95.735-000</v>
          </cell>
          <cell r="X4088" t="str">
            <v>CONVENCIONAL</v>
          </cell>
        </row>
        <row r="4089">
          <cell r="C4089" t="str">
            <v>21.185/18</v>
          </cell>
          <cell r="D4089" t="str">
            <v>DORF PRODUTOS LÁCTEOS ARTESANAIS</v>
          </cell>
          <cell r="E4089" t="str">
            <v>TEUTÔNIA</v>
          </cell>
          <cell r="F4089" t="str">
            <v>LAJEADO</v>
          </cell>
          <cell r="G4089">
            <v>43319</v>
          </cell>
          <cell r="H4089" t="str">
            <v>244.105.812.0</v>
          </cell>
          <cell r="I4089">
            <v>1</v>
          </cell>
          <cell r="J4089">
            <v>44403</v>
          </cell>
          <cell r="K4089">
            <v>44403</v>
          </cell>
          <cell r="L4089" t="str">
            <v>QUEIJO</v>
          </cell>
          <cell r="M4089" t="str">
            <v>BOVINOCULTURA DE LEITE</v>
          </cell>
          <cell r="O4089" t="str">
            <v>JACKSON SIMON JACOBS</v>
          </cell>
          <cell r="P4089" t="str">
            <v>51 99683 0679</v>
          </cell>
          <cell r="Q4089" t="str">
            <v>51 3762 6439</v>
          </cell>
          <cell r="R4089" t="str">
            <v>ANIMAL</v>
          </cell>
          <cell r="S4089" t="str">
            <v>SIM</v>
          </cell>
          <cell r="T4089" t="str">
            <v>SUSAF-RS</v>
          </cell>
          <cell r="U4089" t="str">
            <v>jacksonjacobs1978@gmail.com</v>
          </cell>
          <cell r="V4089" t="str">
            <v>Linha São Jacó, s/nº - Comunidade São Jacó</v>
          </cell>
          <cell r="W4089" t="str">
            <v>95.890-000</v>
          </cell>
          <cell r="X4089" t="str">
            <v>CONVENCIONAL</v>
          </cell>
        </row>
        <row r="4090">
          <cell r="C4090" t="str">
            <v>21.186/18</v>
          </cell>
          <cell r="D4090" t="str">
            <v>HORTA PURPER</v>
          </cell>
          <cell r="E4090" t="str">
            <v>LAJEADO</v>
          </cell>
          <cell r="F4090" t="str">
            <v>LAJEADO</v>
          </cell>
          <cell r="G4090">
            <v>43325</v>
          </cell>
          <cell r="H4090" t="str">
            <v>072.114.539.6</v>
          </cell>
          <cell r="I4090">
            <v>1</v>
          </cell>
          <cell r="J4090">
            <v>43605</v>
          </cell>
          <cell r="K4090">
            <v>43605</v>
          </cell>
          <cell r="L4090" t="str">
            <v>AIPIM CONGELDO, CONSERVAS, MASSA DE TOMATE, GELÉIAS E SCHIMIER</v>
          </cell>
          <cell r="M4090" t="str">
            <v>HORTICULTURA, OLERICULTURA E FRUTICULTURA</v>
          </cell>
          <cell r="N4090" t="str">
            <v>DAANI N° 066/2019 - PEAF DACA</v>
          </cell>
          <cell r="O4090" t="str">
            <v>SANDRA CRISTINA PURPER</v>
          </cell>
          <cell r="P4090" t="str">
            <v>51 99544 5523</v>
          </cell>
          <cell r="R4090" t="str">
            <v>VEGETAL</v>
          </cell>
          <cell r="S4090" t="str">
            <v>VIGILÂNCIA SANITÁRIA</v>
          </cell>
          <cell r="V4090" t="str">
            <v>ERS 413, km 2,5 - São Bento</v>
          </cell>
          <cell r="W4090" t="str">
            <v>95.903-000</v>
          </cell>
          <cell r="X4090" t="str">
            <v>CONVENCIONAL</v>
          </cell>
        </row>
        <row r="4091">
          <cell r="C4091" t="str">
            <v>21.187/18</v>
          </cell>
          <cell r="D4091" t="str">
            <v>ASSOCIAÇÃO DOS PEQUENOS AGRICULTORES DA REGIÃO VALE DO FORQUETA</v>
          </cell>
          <cell r="E4091" t="str">
            <v>TRAVESSEIRO</v>
          </cell>
          <cell r="F4091" t="str">
            <v>LAJEADO</v>
          </cell>
          <cell r="G4091">
            <v>43374</v>
          </cell>
          <cell r="H4091" t="str">
            <v>419.100.064.0</v>
          </cell>
          <cell r="I4091">
            <v>0</v>
          </cell>
          <cell r="K4091">
            <v>43110</v>
          </cell>
          <cell r="L4091" t="str">
            <v>PANIFICADOS - MASSAS, PÃES, CUCAS,ROSCAS, TORTAS, BISCOITOS; ERVA MATE, MELADO E CONGELADOS</v>
          </cell>
          <cell r="M4091" t="str">
            <v>ERVA MATE, TRIGO, CANA-DE-AÇÚCAR</v>
          </cell>
          <cell r="O4091" t="str">
            <v>MIGUEL LUIS STEFANI</v>
          </cell>
          <cell r="P4091" t="str">
            <v>51 99712 9651</v>
          </cell>
          <cell r="R4091" t="str">
            <v>VEGETAL</v>
          </cell>
          <cell r="U4091" t="str">
            <v>lari.hmpa@gmail.com</v>
          </cell>
          <cell r="V4091" t="str">
            <v>Avenida Dez de Novembro, s/nº - Centro</v>
          </cell>
          <cell r="W4091" t="str">
            <v>95.948-000</v>
          </cell>
          <cell r="X4091" t="str">
            <v>ORGÂNICO NÃO CERTIFICADO</v>
          </cell>
        </row>
        <row r="4092">
          <cell r="C4092" t="str">
            <v>21.188/18</v>
          </cell>
          <cell r="D4092" t="str">
            <v xml:space="preserve">ASSOCIAÇÃO TEUTONIENSE DE APICULTORES </v>
          </cell>
          <cell r="E4092" t="str">
            <v>TEUTÔNIA</v>
          </cell>
          <cell r="F4092" t="str">
            <v>LAJEADO</v>
          </cell>
          <cell r="G4092">
            <v>43395</v>
          </cell>
          <cell r="H4092" t="str">
            <v>244.105.626.8</v>
          </cell>
          <cell r="I4092">
            <v>0</v>
          </cell>
          <cell r="K4092">
            <v>43395</v>
          </cell>
          <cell r="L4092" t="str">
            <v>MEL</v>
          </cell>
          <cell r="M4092" t="str">
            <v>APICULTURA</v>
          </cell>
          <cell r="N4092" t="str">
            <v>DNILA Nº N° 103/2019 - PEAF DACA</v>
          </cell>
          <cell r="O4092" t="str">
            <v>SILVIO BRUNE</v>
          </cell>
          <cell r="P4092" t="str">
            <v>51 9996 9399</v>
          </cell>
          <cell r="Q4092" t="str">
            <v>51 3762 1021</v>
          </cell>
          <cell r="R4092" t="str">
            <v>ANIMAL</v>
          </cell>
          <cell r="U4092" t="str">
            <v>silvio@popularnet.com.br</v>
          </cell>
          <cell r="V4092" t="str">
            <v>Rua Albino Schneider, 1.137</v>
          </cell>
          <cell r="W4092" t="str">
            <v>95.890-000</v>
          </cell>
          <cell r="X4092" t="str">
            <v>CONVENCIONAL</v>
          </cell>
        </row>
        <row r="4093">
          <cell r="C4093" t="str">
            <v>21.189/18</v>
          </cell>
          <cell r="D4093" t="str">
            <v>SABORES DO CAMPO</v>
          </cell>
          <cell r="E4093" t="str">
            <v>PAVERAMA</v>
          </cell>
          <cell r="F4093" t="str">
            <v>LAJEADO</v>
          </cell>
          <cell r="G4093">
            <v>43418</v>
          </cell>
          <cell r="H4093" t="str">
            <v>298.101.065.9</v>
          </cell>
          <cell r="I4093">
            <v>0</v>
          </cell>
          <cell r="K4093">
            <v>43606</v>
          </cell>
          <cell r="L4093" t="str">
            <v>PANIFICADOS - MINI PIZZA, PIZZA, MASSAS, RISOLIS E BOLOS</v>
          </cell>
          <cell r="M4093" t="str">
            <v>TRIGO</v>
          </cell>
          <cell r="O4093" t="str">
            <v>ROSANE COSTA DUARTE</v>
          </cell>
          <cell r="P4093" t="str">
            <v>51 99823 8725</v>
          </cell>
          <cell r="R4093" t="str">
            <v>VEGETAL</v>
          </cell>
          <cell r="V4093" t="str">
            <v>Estrada Cabriúva, s/nº - Interior</v>
          </cell>
          <cell r="W4093" t="str">
            <v>95.865-000</v>
          </cell>
          <cell r="X4093" t="str">
            <v>CONVENCIONAL</v>
          </cell>
        </row>
        <row r="4094">
          <cell r="C4094" t="str">
            <v>21.190/18</v>
          </cell>
          <cell r="D4094" t="str">
            <v>VARGAS</v>
          </cell>
          <cell r="E4094" t="str">
            <v>PAVERAMA</v>
          </cell>
          <cell r="G4094">
            <v>43434</v>
          </cell>
          <cell r="H4094" t="str">
            <v>524.064.400.44</v>
          </cell>
          <cell r="I4094">
            <v>0</v>
          </cell>
          <cell r="K4094" t="str">
            <v>DESC</v>
          </cell>
          <cell r="L4094" t="str">
            <v>POLPA DE PITAYA</v>
          </cell>
          <cell r="M4094" t="str">
            <v>FRUTICULTURA</v>
          </cell>
          <cell r="O4094" t="str">
            <v>ELEDIO PEREIRA DE VARGAS</v>
          </cell>
          <cell r="P4094" t="str">
            <v>51 99828 0454</v>
          </cell>
          <cell r="R4094" t="str">
            <v>VEGETAL</v>
          </cell>
          <cell r="V4094" t="str">
            <v>Pedra Grande, s/n, Interior</v>
          </cell>
          <cell r="W4094" t="str">
            <v>95.865-000</v>
          </cell>
          <cell r="X4094" t="str">
            <v>EM TRANSIÇÃO AGROECOLÓGICA</v>
          </cell>
        </row>
        <row r="4095">
          <cell r="C4095" t="str">
            <v>21.191/19</v>
          </cell>
          <cell r="D4095" t="str">
            <v>DIESEL</v>
          </cell>
          <cell r="E4095" t="str">
            <v>ESTRELA</v>
          </cell>
          <cell r="F4095" t="str">
            <v>LAJEADO</v>
          </cell>
          <cell r="G4095">
            <v>43557</v>
          </cell>
          <cell r="H4095" t="str">
            <v>044.109.127.0</v>
          </cell>
          <cell r="I4095">
            <v>1</v>
          </cell>
          <cell r="J4095">
            <v>43955</v>
          </cell>
          <cell r="K4095">
            <v>44790</v>
          </cell>
          <cell r="L4095" t="str">
            <v>LINGUIÇA, SALSICHÃO, TORRESMO, BANHA</v>
          </cell>
          <cell r="M4095" t="str">
            <v>SUINOCULTURA</v>
          </cell>
          <cell r="N4095" t="str">
            <v>DECLARAÇÃO DE ISENÇÃO DE LICENCIAMENTO AMBIENTAL n° 018/2019</v>
          </cell>
          <cell r="O4095" t="str">
            <v>ROSELAINE MARIA SCHMIDT</v>
          </cell>
          <cell r="P4095" t="str">
            <v>51 99637 3020</v>
          </cell>
          <cell r="Q4095" t="str">
            <v>51 3712 8213</v>
          </cell>
          <cell r="R4095" t="str">
            <v>ANIMAL</v>
          </cell>
          <cell r="S4095" t="str">
            <v>SIM</v>
          </cell>
          <cell r="T4095" t="str">
            <v>SUSAF-RS</v>
          </cell>
          <cell r="U4095" t="str">
            <v>diesel1diesel@yahoo.com.br</v>
          </cell>
          <cell r="V4095" t="str">
            <v>Estrada Municipal Helmuth Tenpass, s/nº, Linha Geralda</v>
          </cell>
          <cell r="W4095" t="str">
            <v>95.880-000</v>
          </cell>
          <cell r="X4095" t="str">
            <v>CONVENCIONAL</v>
          </cell>
        </row>
        <row r="4096">
          <cell r="C4096" t="str">
            <v>21.192/19</v>
          </cell>
          <cell r="D4096" t="str">
            <v>KLUGE ALIMENTOS</v>
          </cell>
          <cell r="E4096" t="str">
            <v>SANTA CLARA DO SUL</v>
          </cell>
          <cell r="F4096" t="str">
            <v>LAJEADO</v>
          </cell>
          <cell r="G4096">
            <v>43626</v>
          </cell>
          <cell r="H4096" t="str">
            <v>400.101.612.4</v>
          </cell>
          <cell r="I4096">
            <v>1</v>
          </cell>
          <cell r="J4096">
            <v>44399</v>
          </cell>
          <cell r="K4096">
            <v>44399</v>
          </cell>
          <cell r="L4096" t="str">
            <v>MANDIOCA DESCASCADA</v>
          </cell>
          <cell r="M4096" t="str">
            <v>MANDIOCA</v>
          </cell>
          <cell r="N4096" t="str">
            <v>DNILA Nº 180/2021 PEAF DACA</v>
          </cell>
          <cell r="O4096" t="str">
            <v>GILMAR KLUGE</v>
          </cell>
          <cell r="P4096" t="str">
            <v>51 99688 8721</v>
          </cell>
          <cell r="R4096" t="str">
            <v>VEGETAL</v>
          </cell>
          <cell r="S4096" t="str">
            <v>VIGILÂNCIA SANITÁRIA</v>
          </cell>
          <cell r="V4096" t="str">
            <v>Linha Nova Santa Cruz, s/nº  - Nova Santa Cruz</v>
          </cell>
          <cell r="W4096" t="str">
            <v>95.915-000</v>
          </cell>
          <cell r="X4096" t="str">
            <v>ORGÂNICO CERTIFICADO</v>
          </cell>
        </row>
        <row r="4097">
          <cell r="C4097" t="str">
            <v>21.193/19</v>
          </cell>
          <cell r="D4097" t="str">
            <v>GRANJA TEREZA VALTER DE LIMA</v>
          </cell>
          <cell r="E4097" t="str">
            <v>ARVOREZINHA</v>
          </cell>
          <cell r="F4097" t="str">
            <v>LAJEADO</v>
          </cell>
          <cell r="G4097">
            <v>43626</v>
          </cell>
          <cell r="H4097" t="str">
            <v>007.103.508.7</v>
          </cell>
          <cell r="I4097">
            <v>0</v>
          </cell>
          <cell r="K4097">
            <v>43744</v>
          </cell>
          <cell r="L4097" t="str">
            <v>OVOS</v>
          </cell>
          <cell r="M4097" t="str">
            <v>AVICULTURA DE POSTURA</v>
          </cell>
          <cell r="O4097" t="str">
            <v>TEREZA VALTER DE LIMA</v>
          </cell>
          <cell r="P4097" t="str">
            <v>51 99680 9838</v>
          </cell>
          <cell r="R4097" t="str">
            <v>ANIMAL</v>
          </cell>
          <cell r="V4097" t="str">
            <v>Pinhal Queimado, s/nº - Interior</v>
          </cell>
          <cell r="W4097" t="str">
            <v>95.995-000</v>
          </cell>
          <cell r="X4097" t="str">
            <v>CONVENCIONAL</v>
          </cell>
        </row>
        <row r="4098">
          <cell r="C4098" t="str">
            <v>21.194/19</v>
          </cell>
          <cell r="D4098" t="str">
            <v>HORST</v>
          </cell>
          <cell r="E4098" t="str">
            <v>TEUTÔNIA</v>
          </cell>
          <cell r="F4098" t="str">
            <v>LAJEADO</v>
          </cell>
          <cell r="G4098">
            <v>43637</v>
          </cell>
          <cell r="H4098" t="str">
            <v>244.103.155.9</v>
          </cell>
          <cell r="I4098">
            <v>1</v>
          </cell>
          <cell r="J4098">
            <v>44092</v>
          </cell>
          <cell r="K4098">
            <v>44092</v>
          </cell>
          <cell r="L4098" t="str">
            <v>PANIFICADOS</v>
          </cell>
          <cell r="M4098" t="str">
            <v>TRIGO</v>
          </cell>
          <cell r="N4098" t="str">
            <v>DNILA N° 133/2020 - PEAF DACA</v>
          </cell>
          <cell r="O4098" t="str">
            <v>SILVANI EGGERS HORST</v>
          </cell>
          <cell r="Q4098" t="str">
            <v>51 3762 5387</v>
          </cell>
          <cell r="R4098" t="str">
            <v>VEGETAL</v>
          </cell>
          <cell r="S4098" t="str">
            <v>VIGILÂNCIA SANITÁRIA</v>
          </cell>
          <cell r="V4098" t="str">
            <v>Estrada Geral Linha Clara Alta, s/nº-Linha Clara Alta</v>
          </cell>
          <cell r="W4098" t="str">
            <v>95.890-000</v>
          </cell>
          <cell r="X4098" t="str">
            <v>CONVENCIONAL</v>
          </cell>
        </row>
        <row r="4099">
          <cell r="C4099" t="str">
            <v>21.195/19</v>
          </cell>
          <cell r="D4099" t="str">
            <v>DO BOM</v>
          </cell>
          <cell r="E4099" t="str">
            <v>TEUTÔNIA</v>
          </cell>
          <cell r="F4099" t="str">
            <v>LAJEADO</v>
          </cell>
          <cell r="G4099">
            <v>43643</v>
          </cell>
          <cell r="H4099" t="str">
            <v>244.105.765.5</v>
          </cell>
          <cell r="I4099">
            <v>1</v>
          </cell>
          <cell r="J4099">
            <v>44817</v>
          </cell>
          <cell r="K4099">
            <v>44817</v>
          </cell>
          <cell r="L4099" t="str">
            <v>LINGUIÇA SUINA DEFUMADA</v>
          </cell>
          <cell r="M4099" t="str">
            <v>SUINOCULTURA</v>
          </cell>
          <cell r="N4099" t="str">
            <v>SAMA AUT 020/2020</v>
          </cell>
          <cell r="O4099" t="str">
            <v>MARCO AURÉLIO ZANG</v>
          </cell>
          <cell r="P4099" t="str">
            <v>51 98340 9116</v>
          </cell>
          <cell r="R4099" t="str">
            <v>ANIMAL</v>
          </cell>
          <cell r="S4099" t="str">
            <v>SIM</v>
          </cell>
          <cell r="U4099" t="str">
            <v>marcozanglelo@gmail.com</v>
          </cell>
          <cell r="V4099" t="str">
            <v xml:space="preserve">Estrada Geral Linha Clara, S/N - Linha Clara </v>
          </cell>
          <cell r="W4099" t="str">
            <v>95.890-000</v>
          </cell>
          <cell r="X4099" t="str">
            <v>CONVENCIONAL</v>
          </cell>
        </row>
        <row r="4100">
          <cell r="C4100" t="str">
            <v>21.196/19</v>
          </cell>
          <cell r="D4100" t="str">
            <v>M&amp;K FILÉS</v>
          </cell>
          <cell r="E4100" t="str">
            <v>ESTRELA</v>
          </cell>
          <cell r="F4100" t="str">
            <v>LAJEADO</v>
          </cell>
          <cell r="G4100">
            <v>43670</v>
          </cell>
          <cell r="H4100" t="str">
            <v>044.105.761.6</v>
          </cell>
          <cell r="I4100">
            <v>0</v>
          </cell>
          <cell r="K4100">
            <v>43670</v>
          </cell>
          <cell r="L4100" t="str">
            <v>FILÉ DE PEIXE</v>
          </cell>
          <cell r="M4100" t="str">
            <v>PESCADOS OU PISCICULTURA</v>
          </cell>
          <cell r="O4100" t="str">
            <v>FRANCISCO JOSÉ KLAFKE</v>
          </cell>
          <cell r="P4100" t="str">
            <v>51 99597 1495</v>
          </cell>
          <cell r="Q4100" t="str">
            <v>51 3712 7163</v>
          </cell>
          <cell r="R4100" t="str">
            <v>ANIMAL</v>
          </cell>
          <cell r="U4100" t="str">
            <v>kmy_klafke@hotmail.com</v>
          </cell>
          <cell r="V4100" t="str">
            <v>Linha São Luís, s/nº</v>
          </cell>
          <cell r="W4100" t="str">
            <v>95.880-000</v>
          </cell>
          <cell r="X4100" t="str">
            <v>CONVENCIONAL</v>
          </cell>
        </row>
        <row r="4101">
          <cell r="C4101" t="str">
            <v>21.197/19</v>
          </cell>
          <cell r="D4101" t="str">
            <v>CONSERVAS GRANA</v>
          </cell>
          <cell r="E4101" t="str">
            <v>WESTFÁLIA</v>
          </cell>
          <cell r="F4101" t="str">
            <v>LAJEADO</v>
          </cell>
          <cell r="G4101">
            <v>43714</v>
          </cell>
          <cell r="H4101" t="str">
            <v>497.100.829.1</v>
          </cell>
          <cell r="I4101">
            <v>0</v>
          </cell>
          <cell r="K4101">
            <v>43625</v>
          </cell>
          <cell r="L4101" t="str">
            <v>OVOS DE CODORNA</v>
          </cell>
          <cell r="M4101" t="str">
            <v>AVICULTURA DE POSTURA</v>
          </cell>
          <cell r="O4101" t="str">
            <v>ALEXANDRE GRANA</v>
          </cell>
          <cell r="P4101" t="str">
            <v>51 98031 2430</v>
          </cell>
          <cell r="R4101" t="str">
            <v>ANIMAL</v>
          </cell>
          <cell r="U4101" t="str">
            <v>alexandregrana2@gmail.com</v>
          </cell>
          <cell r="V4101" t="str">
            <v>Rodovia RSC 453, Comunidade de Picada Horst - Linha Berlim</v>
          </cell>
          <cell r="W4101" t="str">
            <v>95.893-000</v>
          </cell>
          <cell r="X4101" t="str">
            <v>CONVENCIONAL</v>
          </cell>
        </row>
        <row r="4102">
          <cell r="C4102" t="str">
            <v>21.198/19</v>
          </cell>
          <cell r="D4102" t="str">
            <v>VITÓRIA ALIMENTOS</v>
          </cell>
          <cell r="E4102" t="str">
            <v>POUSO NOVO</v>
          </cell>
          <cell r="F4102" t="str">
            <v>LAJEADO</v>
          </cell>
          <cell r="G4102">
            <v>43731</v>
          </cell>
          <cell r="H4102" t="str">
            <v>302.101.346.7</v>
          </cell>
          <cell r="I4102">
            <v>1</v>
          </cell>
          <cell r="J4102">
            <v>43794</v>
          </cell>
          <cell r="K4102">
            <v>45138</v>
          </cell>
          <cell r="L4102" t="str">
            <v>PEPINO EM CONSERVA, GELEIA FRUTAS, KIT SOPAS, DOCES EM CALDA, EXTRATO E MOLHO DE TOMATE</v>
          </cell>
          <cell r="M4102" t="str">
            <v>HORTICULTURA E FRUTICULTURA</v>
          </cell>
          <cell r="N4102" t="str">
            <v>DISLA 017/2022 - DEMMA</v>
          </cell>
          <cell r="O4102" t="str">
            <v>NATALÍCIO BERLAMINDO</v>
          </cell>
          <cell r="P4102" t="str">
            <v>51 99663 0401 / 99521 1285</v>
          </cell>
          <cell r="R4102" t="str">
            <v>VEGETAL</v>
          </cell>
          <cell r="S4102" t="str">
            <v>VIGILÂNCIA SANITÁRIA</v>
          </cell>
          <cell r="U4102" t="str">
            <v>agroindustriavitoriaalimentos@gmail.com</v>
          </cell>
          <cell r="V4102" t="str">
            <v>Linha Canhada Funda, S/N - Interior</v>
          </cell>
          <cell r="W4102" t="str">
            <v>95.945-000</v>
          </cell>
          <cell r="X4102" t="str">
            <v>CONVENCIONAL</v>
          </cell>
        </row>
        <row r="4103">
          <cell r="C4103" t="str">
            <v>21.199/19</v>
          </cell>
          <cell r="D4103" t="str">
            <v>CASARIL</v>
          </cell>
          <cell r="E4103" t="str">
            <v>ENCANTADO</v>
          </cell>
          <cell r="F4103" t="str">
            <v>LAJEADO</v>
          </cell>
          <cell r="G4103">
            <v>43754</v>
          </cell>
          <cell r="H4103" t="str">
            <v>037.104.658.0</v>
          </cell>
          <cell r="I4103">
            <v>0</v>
          </cell>
          <cell r="K4103">
            <v>43754</v>
          </cell>
          <cell r="L4103" t="str">
            <v>VINHO COLONIAL, GELÉIAS, DOCES</v>
          </cell>
          <cell r="M4103" t="str">
            <v>VITIVINICULTURA</v>
          </cell>
          <cell r="O4103" t="str">
            <v>MATEUS MIGUEL CASARIL</v>
          </cell>
          <cell r="P4103" t="str">
            <v>51 98027 6279 / 99550 0375</v>
          </cell>
          <cell r="R4103" t="str">
            <v>BEBIDAS/VEGETAL</v>
          </cell>
          <cell r="V4103" t="str">
            <v>Linha Divertida, s/nº - Valdástico</v>
          </cell>
          <cell r="W4103" t="str">
            <v>95.960-000</v>
          </cell>
          <cell r="X4103" t="str">
            <v>CONVENCIONAL</v>
          </cell>
        </row>
        <row r="4104">
          <cell r="C4104" t="str">
            <v>21.200/19</v>
          </cell>
          <cell r="D4104" t="str">
            <v>ASSOCIAÇÃO VESPASIANENSE DE APICULTORES - AVA</v>
          </cell>
          <cell r="E4104" t="str">
            <v>VESPASIANO CORRÊA</v>
          </cell>
          <cell r="F4104" t="str">
            <v>LAJEADO</v>
          </cell>
          <cell r="G4104">
            <v>43756</v>
          </cell>
          <cell r="H4104" t="str">
            <v>466.100.742.4</v>
          </cell>
          <cell r="I4104">
            <v>0</v>
          </cell>
          <cell r="K4104">
            <v>43756</v>
          </cell>
          <cell r="L4104" t="str">
            <v>MEL</v>
          </cell>
          <cell r="M4104" t="str">
            <v>APICULTURA</v>
          </cell>
          <cell r="O4104" t="str">
            <v>SERGIO BALDASSO</v>
          </cell>
          <cell r="P4104" t="str">
            <v>51 99107 8427</v>
          </cell>
          <cell r="R4104" t="str">
            <v>ANIMAL</v>
          </cell>
          <cell r="V4104" t="str">
            <v>Linha Alegre, s/nº - Interior</v>
          </cell>
          <cell r="W4104" t="str">
            <v>95.972-000</v>
          </cell>
          <cell r="X4104" t="str">
            <v>CONVENCIONAL</v>
          </cell>
        </row>
        <row r="4105">
          <cell r="C4105" t="str">
            <v>21.201/19</v>
          </cell>
          <cell r="D4105" t="str">
            <v>GRANJA GONZATTI</v>
          </cell>
          <cell r="E4105" t="str">
            <v>PROGRESSO</v>
          </cell>
          <cell r="F4105" t="str">
            <v>LAJEADO</v>
          </cell>
          <cell r="G4105">
            <v>43781</v>
          </cell>
          <cell r="H4105" t="str">
            <v>303.100.123.2</v>
          </cell>
          <cell r="I4105">
            <v>0</v>
          </cell>
          <cell r="K4105">
            <v>43810</v>
          </cell>
          <cell r="L4105" t="str">
            <v>OVOS</v>
          </cell>
          <cell r="M4105" t="str">
            <v>AVICULTURA DE POSTURA</v>
          </cell>
          <cell r="O4105" t="str">
            <v>VOLMIR GONZATTI</v>
          </cell>
          <cell r="P4105" t="str">
            <v>51 98026 9711 / 99650 9739</v>
          </cell>
          <cell r="R4105" t="str">
            <v>ANIMAL</v>
          </cell>
          <cell r="V4105" t="str">
            <v>Comunidade São Luis, s/nº - Interior</v>
          </cell>
          <cell r="W4105" t="str">
            <v>95.925-000</v>
          </cell>
          <cell r="X4105" t="str">
            <v>CONVENCIONAL</v>
          </cell>
        </row>
        <row r="4106">
          <cell r="C4106" t="str">
            <v>21.202/20</v>
          </cell>
          <cell r="D4106" t="str">
            <v>LOURDES</v>
          </cell>
          <cell r="E4106" t="str">
            <v>COLINAS</v>
          </cell>
          <cell r="F4106" t="str">
            <v>LAJEADO</v>
          </cell>
          <cell r="G4106">
            <v>43944</v>
          </cell>
          <cell r="H4106" t="str">
            <v>349.100.111.2</v>
          </cell>
          <cell r="I4106">
            <v>1</v>
          </cell>
          <cell r="J4106">
            <v>44005</v>
          </cell>
          <cell r="K4106">
            <v>44894</v>
          </cell>
          <cell r="L4106" t="str">
            <v>AIPIM DESCASCADO, COMPOTA DE FRUTAS DIVERSAS E CONSERVA DE VEGETAIS DIVERSAS, CALDO DE CANA</v>
          </cell>
          <cell r="M4106" t="str">
            <v>MANDIOCA, PEPINO, BETERRABA, CENOURA, RABANETE, CEBOLA, VAGEM, MINI MILHO, PÊSSEGO, AMEIXA, FIGO, PERA, GOIABA, MORANGO E ABÓBORA E CANA-DE-AÇÚCAR</v>
          </cell>
          <cell r="N4106" t="str">
            <v>ISENÇÃO DE LICENÇA N°008-01/2017</v>
          </cell>
          <cell r="O4106" t="str">
            <v>LOURDES RENI SCHARB</v>
          </cell>
          <cell r="P4106" t="str">
            <v>51 99591 1283</v>
          </cell>
          <cell r="R4106" t="str">
            <v>VEGETAL</v>
          </cell>
          <cell r="S4106" t="str">
            <v>VIGILÂNCIA SANITÁRIA</v>
          </cell>
          <cell r="V4106" t="str">
            <v>Linha Leopoldina, S/N - Interior</v>
          </cell>
          <cell r="W4106" t="str">
            <v>95.895-000</v>
          </cell>
          <cell r="X4106" t="str">
            <v>EM TRANSIÇÃO AGROECOLÓGICA</v>
          </cell>
        </row>
        <row r="4107">
          <cell r="C4107" t="str">
            <v>21.203/20</v>
          </cell>
          <cell r="D4107" t="str">
            <v>CECHIN</v>
          </cell>
          <cell r="E4107" t="str">
            <v>MUÇUM</v>
          </cell>
          <cell r="G4107">
            <v>43984</v>
          </cell>
          <cell r="H4107" t="str">
            <v>080.102.652.0</v>
          </cell>
          <cell r="I4107">
            <v>0</v>
          </cell>
          <cell r="K4107" t="str">
            <v>DESC</v>
          </cell>
          <cell r="L4107" t="str">
            <v xml:space="preserve">AÇÚCAR MASCAVO </v>
          </cell>
          <cell r="M4107" t="str">
            <v>CANA-DE-AÇÚCAR</v>
          </cell>
          <cell r="O4107" t="str">
            <v>ARTEMINO CECHIN</v>
          </cell>
          <cell r="P4107" t="str">
            <v>54 99992 4844</v>
          </cell>
          <cell r="R4107" t="str">
            <v>VEGETAL</v>
          </cell>
          <cell r="V4107" t="str">
            <v>Linha Alegre, 310 - Interior</v>
          </cell>
          <cell r="W4107" t="str">
            <v>95.970-000</v>
          </cell>
          <cell r="X4107" t="str">
            <v>ORGÂNICO NÃO CERTIFICADO</v>
          </cell>
        </row>
        <row r="4108">
          <cell r="C4108" t="str">
            <v>21.204/20</v>
          </cell>
          <cell r="D4108" t="str">
            <v>AIPIM DO VALLE</v>
          </cell>
          <cell r="E4108" t="str">
            <v>MUÇUM</v>
          </cell>
          <cell r="F4108" t="str">
            <v>LAJEADO</v>
          </cell>
          <cell r="G4108">
            <v>44005</v>
          </cell>
          <cell r="H4108" t="str">
            <v>080.102.828.0</v>
          </cell>
          <cell r="I4108">
            <v>1</v>
          </cell>
          <cell r="J4108">
            <v>44223</v>
          </cell>
          <cell r="K4108">
            <v>44223</v>
          </cell>
          <cell r="L4108" t="str">
            <v>AIPIM EMBALADO</v>
          </cell>
          <cell r="M4108" t="str">
            <v>MANDIOCA</v>
          </cell>
          <cell r="N4108" t="str">
            <v>Autorização nº 011/2019 - Dnila</v>
          </cell>
          <cell r="O4108" t="str">
            <v>JEFERSON BERTINATTO</v>
          </cell>
          <cell r="P4108" t="str">
            <v>54 99952 1062</v>
          </cell>
          <cell r="R4108" t="str">
            <v>VEGETAL</v>
          </cell>
          <cell r="S4108" t="str">
            <v>VIGILÂNCIA SANITÁRIA</v>
          </cell>
          <cell r="U4108" t="str">
            <v>jbertinatto1@gmail.com</v>
          </cell>
          <cell r="V4108" t="str">
            <v>Linha Alegre, s/nº - Interior</v>
          </cell>
          <cell r="W4108" t="str">
            <v>95.970-000</v>
          </cell>
          <cell r="X4108" t="str">
            <v>ORGÂNICO NÃO CERTIFICADO</v>
          </cell>
        </row>
        <row r="4109">
          <cell r="C4109" t="str">
            <v>21.205/20</v>
          </cell>
          <cell r="D4109" t="str">
            <v>SÍTIO COLIBRI</v>
          </cell>
          <cell r="E4109" t="str">
            <v>ENCANTADO</v>
          </cell>
          <cell r="F4109" t="str">
            <v>LAJEADO</v>
          </cell>
          <cell r="G4109">
            <v>44005</v>
          </cell>
          <cell r="H4109" t="str">
            <v>037.102.261.4</v>
          </cell>
          <cell r="I4109">
            <v>1</v>
          </cell>
          <cell r="J4109">
            <v>44991</v>
          </cell>
          <cell r="K4109">
            <v>44991</v>
          </cell>
          <cell r="L4109" t="str">
            <v xml:space="preserve">VEGETAIS MINIMAMENTE PROCESSADOS </v>
          </cell>
          <cell r="M4109" t="str">
            <v xml:space="preserve">HORTICULTURA </v>
          </cell>
          <cell r="N4109" t="str">
            <v>Declaração de Enquadramento Ambiental 08/12/2022</v>
          </cell>
          <cell r="O4109" t="str">
            <v>NERY MARIA CASTOLDI</v>
          </cell>
          <cell r="P4109" t="str">
            <v>51 99559 5695</v>
          </cell>
          <cell r="R4109" t="str">
            <v>VEGETAL</v>
          </cell>
          <cell r="S4109" t="str">
            <v>VIGILÂNCIA SANITÁRIA</v>
          </cell>
          <cell r="U4109" t="str">
            <v>dpdebastiani@gmail.com</v>
          </cell>
          <cell r="V4109" t="str">
            <v>Linha Cedro, 300 - Interior</v>
          </cell>
          <cell r="W4109" t="str">
            <v>95.960-000</v>
          </cell>
          <cell r="X4109" t="str">
            <v>ORGÂNICO NÃO CERTIFICADO</v>
          </cell>
        </row>
        <row r="4110">
          <cell r="C4110" t="str">
            <v>21.206/20</v>
          </cell>
          <cell r="D4110" t="str">
            <v>SÍTIO ENCANTADO</v>
          </cell>
          <cell r="E4110" t="str">
            <v>ENCANTADO</v>
          </cell>
          <cell r="F4110" t="str">
            <v>LAJEADO</v>
          </cell>
          <cell r="G4110">
            <v>44005</v>
          </cell>
          <cell r="H4110" t="str">
            <v>037.104.940.7</v>
          </cell>
          <cell r="I4110">
            <v>0</v>
          </cell>
          <cell r="K4110">
            <v>44005</v>
          </cell>
          <cell r="L4110" t="str">
            <v>ALFACE, TEMPERO VERDE, CITROS, CENOURA, MILHO VERDE, TOMATE CEREJA</v>
          </cell>
          <cell r="M4110" t="str">
            <v>HORTICULTURA E FRUTICULTURA</v>
          </cell>
          <cell r="O4110" t="str">
            <v>JOÃO LUIZ BREGOLIN</v>
          </cell>
          <cell r="P4110" t="str">
            <v>51 98402 9511</v>
          </cell>
          <cell r="R4110" t="str">
            <v>VEGETAL</v>
          </cell>
          <cell r="U4110" t="str">
            <v>tibinha@brturbo.com.br</v>
          </cell>
          <cell r="V4110" t="str">
            <v>Rua Argemiro Pretto, 653 - Linha Lajeadinho</v>
          </cell>
          <cell r="W4110" t="str">
            <v>95.960-000</v>
          </cell>
          <cell r="X4110" t="str">
            <v>ORGÂNICO NÃO CERTIFICADO</v>
          </cell>
        </row>
        <row r="4111">
          <cell r="C4111" t="str">
            <v>21.207/20</v>
          </cell>
          <cell r="D4111" t="str">
            <v>FAMILIAR KUNZLER</v>
          </cell>
          <cell r="E4111" t="str">
            <v>ARROIO DO MEIO</v>
          </cell>
          <cell r="F4111" t="str">
            <v>LAJEADO</v>
          </cell>
          <cell r="G4111">
            <v>44131</v>
          </cell>
          <cell r="H4111" t="str">
            <v>005.106.995.4</v>
          </cell>
          <cell r="I4111">
            <v>1</v>
          </cell>
          <cell r="J4111">
            <v>44257</v>
          </cell>
          <cell r="K4111">
            <v>44230</v>
          </cell>
          <cell r="L4111" t="str">
            <v>PANIFICADOS - PÃO, CUCA, MASSA, BISCOITO, BOLO</v>
          </cell>
          <cell r="M4111" t="str">
            <v>TRIGO E MILHO</v>
          </cell>
          <cell r="N4111" t="str">
            <v>DNILA nº 05/DMA/2021</v>
          </cell>
          <cell r="O4111" t="str">
            <v>DENILSON LUIZ KUNZLER</v>
          </cell>
          <cell r="P4111" t="str">
            <v>54 99877 5432 / 99881 6787</v>
          </cell>
          <cell r="R4111" t="str">
            <v>VEGETAL</v>
          </cell>
          <cell r="S4111" t="str">
            <v>VIGILÂNCIA SANITÁRIA</v>
          </cell>
          <cell r="U4111" t="str">
            <v>bruno_kunzler01@hotmail.com</v>
          </cell>
          <cell r="V4111" t="str">
            <v>Linha Bicudo, s/nº - Palmas</v>
          </cell>
          <cell r="W4111" t="str">
            <v>95.940-000</v>
          </cell>
          <cell r="X4111" t="str">
            <v>CONVENCIONAL</v>
          </cell>
        </row>
        <row r="4112">
          <cell r="C4112" t="str">
            <v>21.208/20</v>
          </cell>
          <cell r="D4112" t="str">
            <v>GRANJA K'OVO</v>
          </cell>
          <cell r="E4112" t="str">
            <v>TEUTÔNIA</v>
          </cell>
          <cell r="F4112" t="str">
            <v>LAJEADO</v>
          </cell>
          <cell r="G4112">
            <v>44162</v>
          </cell>
          <cell r="H4112" t="str">
            <v>244.104.856.7</v>
          </cell>
          <cell r="I4112">
            <v>0</v>
          </cell>
          <cell r="K4112">
            <v>44162</v>
          </cell>
          <cell r="L4112" t="str">
            <v>OVOS</v>
          </cell>
          <cell r="M4112" t="str">
            <v>AVICULTURA DE POSTURA</v>
          </cell>
          <cell r="O4112" t="str">
            <v>MARIANE LOOSE CHRIST</v>
          </cell>
          <cell r="P4112" t="str">
            <v>51 99888 4021 / 99673 9141</v>
          </cell>
          <cell r="Q4112" t="str">
            <v>51 3762 5321</v>
          </cell>
          <cell r="R4112" t="str">
            <v>ANIMAL</v>
          </cell>
          <cell r="U4112" t="str">
            <v>granjakovo@hotmail.com</v>
          </cell>
          <cell r="V4112" t="str">
            <v>Linha Clara Fundos, s/nº - Interior</v>
          </cell>
          <cell r="W4112" t="str">
            <v>95.890-000</v>
          </cell>
          <cell r="X4112" t="str">
            <v>CONVENCIONAL</v>
          </cell>
        </row>
        <row r="4113">
          <cell r="C4113" t="str">
            <v>21.209/21</v>
          </cell>
          <cell r="D4113" t="str">
            <v>VILLA</v>
          </cell>
          <cell r="E4113" t="str">
            <v>ROCA SALES</v>
          </cell>
          <cell r="F4113" t="str">
            <v>LAJEADO</v>
          </cell>
          <cell r="G4113">
            <v>44271</v>
          </cell>
          <cell r="H4113" t="str">
            <v>102.100.099.7</v>
          </cell>
          <cell r="I4113">
            <v>0</v>
          </cell>
          <cell r="K4113">
            <v>44271</v>
          </cell>
          <cell r="L4113" t="str">
            <v>VINHOS</v>
          </cell>
          <cell r="M4113" t="str">
            <v>VITIVINICULTURA</v>
          </cell>
          <cell r="O4113" t="str">
            <v>EGIDIO VILLA</v>
          </cell>
          <cell r="P4113" t="str">
            <v>51 99767 5134</v>
          </cell>
          <cell r="R4113" t="str">
            <v>BEBIDAS</v>
          </cell>
          <cell r="V4113" t="str">
            <v>Linha Marechal Hermes, s/nº - Interior</v>
          </cell>
          <cell r="W4113" t="str">
            <v>95.735-000</v>
          </cell>
          <cell r="X4113" t="str">
            <v>CONVENCIONAL</v>
          </cell>
        </row>
        <row r="4114">
          <cell r="C4114" t="str">
            <v>21.210/21</v>
          </cell>
          <cell r="D4114" t="str">
            <v>SABOR E TRADIÇÃO</v>
          </cell>
          <cell r="E4114" t="str">
            <v>PUTINGA</v>
          </cell>
          <cell r="F4114" t="str">
            <v>LAJEADO</v>
          </cell>
          <cell r="G4114">
            <v>44278</v>
          </cell>
          <cell r="H4114" t="str">
            <v>215.000.725.2</v>
          </cell>
          <cell r="I4114">
            <v>1</v>
          </cell>
          <cell r="J4114">
            <v>44866</v>
          </cell>
          <cell r="K4114">
            <v>44866</v>
          </cell>
          <cell r="L4114" t="str">
            <v>ERVA MATE</v>
          </cell>
          <cell r="M4114" t="str">
            <v>ERVA-MATE</v>
          </cell>
          <cell r="N4114" t="str">
            <v>LO 033/2021 DMMA</v>
          </cell>
          <cell r="O4114" t="str">
            <v>QUENDER FUSIGER / SADI ANTONIO FUSIGER</v>
          </cell>
          <cell r="P4114" t="str">
            <v>51 99281 5724</v>
          </cell>
          <cell r="R4114" t="str">
            <v>VEGETAL</v>
          </cell>
          <cell r="U4114" t="str">
            <v>saboretradicaoervamate@gmail.com</v>
          </cell>
          <cell r="V4114" t="str">
            <v>Linha Taquara, S/N - Interior</v>
          </cell>
          <cell r="W4114" t="str">
            <v>95.975-000</v>
          </cell>
          <cell r="X4114" t="str">
            <v>CONVENCIONAL</v>
          </cell>
        </row>
        <row r="4115">
          <cell r="C4115" t="str">
            <v>21.211/21</v>
          </cell>
          <cell r="D4115" t="str">
            <v>FURLANETTO</v>
          </cell>
          <cell r="E4115" t="str">
            <v>ROCA SALES</v>
          </cell>
          <cell r="F4115" t="str">
            <v>LAJEADO</v>
          </cell>
          <cell r="G4115">
            <v>44308</v>
          </cell>
          <cell r="H4115" t="str">
            <v>102.102.720.8</v>
          </cell>
          <cell r="I4115">
            <v>0</v>
          </cell>
          <cell r="K4115">
            <v>44308</v>
          </cell>
          <cell r="L4115" t="str">
            <v>AÇÚCAR MASCAVO</v>
          </cell>
          <cell r="M4115" t="str">
            <v>CANA-DE-AÇÚCAR</v>
          </cell>
          <cell r="O4115" t="str">
            <v>WANDERLEY FURLANETTO</v>
          </cell>
          <cell r="P4115" t="str">
            <v>54 99191 5880</v>
          </cell>
          <cell r="R4115" t="str">
            <v>VEGETAL</v>
          </cell>
          <cell r="V4115" t="str">
            <v>Linha Marechal Hermes, s/nº - Interior</v>
          </cell>
          <cell r="W4115" t="str">
            <v>95.735-000</v>
          </cell>
          <cell r="X4115" t="str">
            <v>CONVENCIONAL</v>
          </cell>
        </row>
        <row r="4116">
          <cell r="C4116" t="str">
            <v>21.212/21</v>
          </cell>
          <cell r="D4116" t="str">
            <v>HEIMANT LAND PETRY</v>
          </cell>
          <cell r="E4116" t="str">
            <v>ARROIO DO MEIO</v>
          </cell>
          <cell r="F4116" t="str">
            <v>LAJEADO</v>
          </cell>
          <cell r="G4116">
            <v>44375</v>
          </cell>
          <cell r="H4116" t="str">
            <v>005.101.507.2</v>
          </cell>
          <cell r="I4116">
            <v>1</v>
          </cell>
          <cell r="J4116">
            <v>44488</v>
          </cell>
          <cell r="K4116">
            <v>44488</v>
          </cell>
          <cell r="L4116" t="str">
            <v>VEGETAIS MINIMAMENTE PROCESSADOS, AIPIM DESCASCADO, SCHMIER, COMPOTAS E DOCES</v>
          </cell>
          <cell r="M4116" t="str">
            <v>HORTICULTURA E FRUTICULTURA</v>
          </cell>
          <cell r="N4116" t="str">
            <v>Ofício nº 22/2021 - DMA (DNILA)</v>
          </cell>
          <cell r="O4116" t="str">
            <v>LUCILA MARIA PETRY</v>
          </cell>
          <cell r="P4116" t="str">
            <v>51 99805 0477</v>
          </cell>
          <cell r="Q4116" t="str">
            <v>51 3716 4345</v>
          </cell>
          <cell r="R4116" t="str">
            <v>VEGETAL</v>
          </cell>
          <cell r="S4116" t="str">
            <v>VIGILÂNCIA SANITÁRIA</v>
          </cell>
          <cell r="V4116" t="str">
            <v xml:space="preserve">Linha Picada Arroio do Meio, 700 - Rui Barbosa </v>
          </cell>
          <cell r="W4116" t="str">
            <v>95.940-000</v>
          </cell>
          <cell r="X4116" t="str">
            <v>ORGÂNICO CERTIFICADO</v>
          </cell>
        </row>
        <row r="4117">
          <cell r="C4117" t="str">
            <v>21.213/21</v>
          </cell>
          <cell r="D4117" t="str">
            <v>FRONCHETTI</v>
          </cell>
          <cell r="E4117" t="str">
            <v>MUÇUM</v>
          </cell>
          <cell r="F4117" t="str">
            <v>LAJEADO</v>
          </cell>
          <cell r="G4117">
            <v>44448</v>
          </cell>
          <cell r="H4117" t="str">
            <v>080.102.880.9</v>
          </cell>
          <cell r="I4117">
            <v>1</v>
          </cell>
          <cell r="J4117">
            <v>44739</v>
          </cell>
          <cell r="K4117">
            <v>44739</v>
          </cell>
          <cell r="L4117" t="str">
            <v>MELADO E AÇÚCAR MASCAVO</v>
          </cell>
          <cell r="M4117" t="str">
            <v>CANA-DE-AÇÚCAR</v>
          </cell>
          <cell r="O4117" t="str">
            <v>RAFAEL FRONCHETTI</v>
          </cell>
          <cell r="P4117" t="str">
            <v>51 99518 3880 / 99858 8898</v>
          </cell>
          <cell r="R4117" t="str">
            <v>VEGETAL</v>
          </cell>
          <cell r="V4117" t="str">
            <v>Linha Alegre, s/nº</v>
          </cell>
          <cell r="W4117" t="str">
            <v>95.970-000</v>
          </cell>
          <cell r="X4117" t="str">
            <v>CONVENCIONAL</v>
          </cell>
        </row>
        <row r="4118">
          <cell r="C4118" t="str">
            <v>21.214/21</v>
          </cell>
          <cell r="D4118" t="str">
            <v>CAPITÃO DO MEL</v>
          </cell>
          <cell r="E4118" t="str">
            <v>CAPITÃO</v>
          </cell>
          <cell r="F4118" t="str">
            <v>LAJEADO</v>
          </cell>
          <cell r="G4118">
            <v>44484</v>
          </cell>
          <cell r="H4118" t="str">
            <v>345.101.068.4</v>
          </cell>
          <cell r="I4118">
            <v>1</v>
          </cell>
          <cell r="J4118">
            <v>45533</v>
          </cell>
          <cell r="K4118">
            <v>45533</v>
          </cell>
          <cell r="L4118" t="str">
            <v>MEL, CERA, PRÓPOLIS</v>
          </cell>
          <cell r="M4118" t="str">
            <v>APICULTURA</v>
          </cell>
          <cell r="N4118" t="str">
            <v>Isenção de Licenciamento Ambiental nº 003/2024</v>
          </cell>
          <cell r="O4118" t="str">
            <v>JÉSSICA SIMONETTI</v>
          </cell>
          <cell r="P4118" t="str">
            <v>51 99246 4016</v>
          </cell>
          <cell r="Q4118" t="str">
            <v>51 3758 1106</v>
          </cell>
          <cell r="R4118" t="str">
            <v>ANIMAL</v>
          </cell>
          <cell r="S4118" t="str">
            <v>SIM</v>
          </cell>
          <cell r="U4118" t="str">
            <v>carlosgiaretta.mel@gmail.com</v>
          </cell>
          <cell r="V4118" t="str">
            <v>Estrada Geral Linha Marinheira, s/nº - Interior</v>
          </cell>
          <cell r="W4118" t="str">
            <v>95.935-000</v>
          </cell>
          <cell r="X4118" t="str">
            <v>CONVENCIONAL</v>
          </cell>
        </row>
        <row r="4119">
          <cell r="C4119" t="str">
            <v>21.215/21</v>
          </cell>
          <cell r="D4119" t="str">
            <v>VILANOVA PANIFICADORA</v>
          </cell>
          <cell r="E4119" t="str">
            <v>FAZENDA VILA NOVA</v>
          </cell>
          <cell r="F4119" t="str">
            <v>LAJEADO</v>
          </cell>
          <cell r="G4119">
            <v>44525</v>
          </cell>
          <cell r="I4119">
            <v>0</v>
          </cell>
          <cell r="K4119">
            <v>44525</v>
          </cell>
          <cell r="L4119" t="str">
            <v>PANIFICADOS</v>
          </cell>
          <cell r="M4119" t="str">
            <v>TRIGO</v>
          </cell>
          <cell r="O4119" t="str">
            <v>ROSIMERI TERESINHA VENTER DE OLIVEIRA</v>
          </cell>
          <cell r="P4119" t="str">
            <v>51 98231 1726</v>
          </cell>
          <cell r="R4119" t="str">
            <v>VEGETAL</v>
          </cell>
          <cell r="U4119" t="str">
            <v>morangovilanova@gmail.com</v>
          </cell>
          <cell r="V4119" t="str">
            <v>Estrada de Fazenda Juliana, s/nº</v>
          </cell>
          <cell r="W4119" t="str">
            <v>95.875-000</v>
          </cell>
          <cell r="X4119" t="str">
            <v>CONVENCIONAL</v>
          </cell>
        </row>
        <row r="4120">
          <cell r="C4120" t="str">
            <v>21.216/22</v>
          </cell>
          <cell r="D4120" t="str">
            <v>FANUEL</v>
          </cell>
          <cell r="E4120" t="str">
            <v>TABAÍ</v>
          </cell>
          <cell r="F4120" t="str">
            <v>LAJEADO</v>
          </cell>
          <cell r="G4120">
            <v>44572</v>
          </cell>
          <cell r="H4120" t="str">
            <v>460.101.529.3</v>
          </cell>
          <cell r="I4120">
            <v>0</v>
          </cell>
          <cell r="K4120">
            <v>44866</v>
          </cell>
          <cell r="L4120" t="str">
            <v>CONSERVAS: BETERRABA CEBOLA, CENOURA, RABANETE, PEPINO E PICLES</v>
          </cell>
          <cell r="M4120" t="str">
            <v>HORTICULTURA</v>
          </cell>
          <cell r="O4120" t="str">
            <v>JULIANA BECKER SILVA DE JESUS</v>
          </cell>
          <cell r="P4120" t="str">
            <v>51 99762 7307</v>
          </cell>
          <cell r="R4120" t="str">
            <v>VEGETAL</v>
          </cell>
          <cell r="U4120" t="str">
            <v>agroindustriafanuel@gmail.com</v>
          </cell>
          <cell r="V4120" t="str">
            <v>Estrada Aterrados, s/n° - Aterrados</v>
          </cell>
          <cell r="W4120" t="str">
            <v>95.863-000</v>
          </cell>
          <cell r="X4120" t="str">
            <v>CONVENCIONAL</v>
          </cell>
        </row>
        <row r="4121">
          <cell r="C4121" t="str">
            <v>21.217/22</v>
          </cell>
          <cell r="D4121" t="str">
            <v>ERVA MATE PRINCESA DO VALE</v>
          </cell>
          <cell r="E4121" t="str">
            <v>ILÓPOLIS</v>
          </cell>
          <cell r="F4121" t="str">
            <v>LAJEADO</v>
          </cell>
          <cell r="G4121">
            <v>44579</v>
          </cell>
          <cell r="H4121" t="str">
            <v>197.000.745.9</v>
          </cell>
          <cell r="I4121">
            <v>1</v>
          </cell>
          <cell r="J4121">
            <v>44676</v>
          </cell>
          <cell r="K4121">
            <v>44676</v>
          </cell>
          <cell r="L4121" t="str">
            <v>ERVA MATE</v>
          </cell>
          <cell r="M4121" t="str">
            <v>ERVA-MATE</v>
          </cell>
          <cell r="N4121" t="str">
            <v>ISENÇÃO AMBIENTAL N°011/2021</v>
          </cell>
          <cell r="O4121" t="str">
            <v>FABRÍCIO GOMES NUNES</v>
          </cell>
          <cell r="P4121" t="str">
            <v>51 99717 7000</v>
          </cell>
          <cell r="R4121" t="str">
            <v>VEGETAL</v>
          </cell>
          <cell r="S4121" t="str">
            <v>VIGILÂNCIA SANITÁRIA</v>
          </cell>
          <cell r="U4121" t="str">
            <v>fabriciogomesnunes@hotmail.com</v>
          </cell>
          <cell r="V4121" t="str">
            <v>Linha São Francisco, s/n° - Interior</v>
          </cell>
          <cell r="W4121" t="str">
            <v>95.990-000</v>
          </cell>
          <cell r="X4121" t="str">
            <v>ORGÂNICO CERTIFICADO</v>
          </cell>
        </row>
        <row r="4122">
          <cell r="C4122" t="str">
            <v>21.218/22</v>
          </cell>
          <cell r="D4122" t="str">
            <v>DEUNER MORANGOS</v>
          </cell>
          <cell r="E4122" t="str">
            <v>TEUTÔNIA</v>
          </cell>
          <cell r="F4122" t="str">
            <v>LAJEADO</v>
          </cell>
          <cell r="G4122">
            <v>44580</v>
          </cell>
          <cell r="H4122" t="str">
            <v>244.105.214.9</v>
          </cell>
          <cell r="I4122">
            <v>0</v>
          </cell>
          <cell r="K4122">
            <v>44580</v>
          </cell>
          <cell r="L4122" t="str">
            <v>MINIMAMENTE PROCESSADOS, CONSERVAS, DOCES DE FRUTAS E GELEIAS</v>
          </cell>
          <cell r="M4122" t="str">
            <v>HORTICULTURA E FRUTICULTURA</v>
          </cell>
          <cell r="O4122" t="str">
            <v>CATIA KRIEGER RODRIGUES DEUNER</v>
          </cell>
          <cell r="P4122" t="str">
            <v>51 98930 1174</v>
          </cell>
          <cell r="R4122" t="str">
            <v>VEGETAL</v>
          </cell>
          <cell r="U4122" t="str">
            <v>md.catia@hotmail.com</v>
          </cell>
          <cell r="V4122" t="str">
            <v>Estrada Geral Linha Catarina, s/n° - Linha Catarina</v>
          </cell>
          <cell r="W4122" t="str">
            <v>95.890-000</v>
          </cell>
          <cell r="X4122" t="str">
            <v>CONVENCIONAL</v>
          </cell>
        </row>
        <row r="4123">
          <cell r="C4123" t="str">
            <v>21.219/22</v>
          </cell>
          <cell r="D4123" t="str">
            <v>FURLANETTO</v>
          </cell>
          <cell r="E4123" t="str">
            <v>ANTA GORDA</v>
          </cell>
          <cell r="F4123" t="str">
            <v>LAJEADO</v>
          </cell>
          <cell r="G4123">
            <v>44609</v>
          </cell>
          <cell r="H4123" t="str">
            <v>166.101.605.4</v>
          </cell>
          <cell r="I4123">
            <v>1</v>
          </cell>
          <cell r="J4123">
            <v>44999</v>
          </cell>
          <cell r="K4123">
            <v>44999</v>
          </cell>
          <cell r="L4123" t="str">
            <v>NOZ-PECÃ IN NATURA, CARAMELIZADAS, SALGADAS, COM CHOCOLATE E RAPADURA</v>
          </cell>
          <cell r="M4123" t="str">
            <v>NOZ-PECÃ</v>
          </cell>
          <cell r="N4123" t="str">
            <v>DNILA 06/2023</v>
          </cell>
          <cell r="O4123" t="str">
            <v>JOSÉ ADEMAR FURLANETTO</v>
          </cell>
          <cell r="P4123" t="str">
            <v>51 99923 3750</v>
          </cell>
          <cell r="R4123" t="str">
            <v>VEGETAL</v>
          </cell>
          <cell r="S4123" t="str">
            <v>VIGILÂNCIA SANITÁRIA</v>
          </cell>
          <cell r="V4123" t="str">
            <v>Rua Rosa Boaro Furlanetto, S/N - Loteamento Belvedere 1</v>
          </cell>
          <cell r="W4123" t="str">
            <v>95.980-000</v>
          </cell>
          <cell r="X4123" t="str">
            <v>CONVENCIONAL</v>
          </cell>
        </row>
        <row r="4124">
          <cell r="C4124" t="str">
            <v>21.220/22</v>
          </cell>
          <cell r="D4124" t="str">
            <v>AGROINDUSTRIAL EHRENBRINCK</v>
          </cell>
          <cell r="E4124" t="str">
            <v>ESTRELA</v>
          </cell>
          <cell r="F4124" t="str">
            <v>LAJEADO</v>
          </cell>
          <cell r="G4124">
            <v>44679</v>
          </cell>
          <cell r="H4124" t="str">
            <v>044.109.326.4</v>
          </cell>
          <cell r="I4124">
            <v>0</v>
          </cell>
          <cell r="K4124">
            <v>44679</v>
          </cell>
          <cell r="L4124" t="str">
            <v>MANDIOCA DESCASCADA E PRÉ COZIDA</v>
          </cell>
          <cell r="M4124" t="str">
            <v>MANDIOCA</v>
          </cell>
          <cell r="O4124" t="str">
            <v>MARCOS JOSÉ EHRENBRINCK</v>
          </cell>
          <cell r="P4124" t="str">
            <v>51 99821 4514</v>
          </cell>
          <cell r="Q4124" t="str">
            <v>51 3712 9058</v>
          </cell>
          <cell r="R4124" t="str">
            <v>VEGETAL</v>
          </cell>
          <cell r="U4124" t="str">
            <v>maievercastro@hotmail.com</v>
          </cell>
          <cell r="V4124" t="str">
            <v>Linha São Jacó, s/nº - Linha São Jacó</v>
          </cell>
          <cell r="W4124" t="str">
            <v>95.880-000</v>
          </cell>
          <cell r="X4124" t="str">
            <v>CONVENCIONAL</v>
          </cell>
        </row>
        <row r="4125">
          <cell r="C4125" t="str">
            <v>21.221/22</v>
          </cell>
          <cell r="D4125" t="str">
            <v>HIMMEL BIER</v>
          </cell>
          <cell r="E4125" t="str">
            <v>ESTRELA</v>
          </cell>
          <cell r="F4125" t="str">
            <v>LAJEADO</v>
          </cell>
          <cell r="G4125">
            <v>44720</v>
          </cell>
          <cell r="H4125" t="str">
            <v>044.006.914.9</v>
          </cell>
          <cell r="I4125">
            <v>1</v>
          </cell>
          <cell r="J4125">
            <v>45321</v>
          </cell>
          <cell r="K4125">
            <v>45321</v>
          </cell>
          <cell r="L4125" t="str">
            <v>CERVEJA, CHOPP</v>
          </cell>
          <cell r="M4125" t="str">
            <v>CEVADA</v>
          </cell>
          <cell r="N4125" t="str">
            <v>LO 075/2023 DMA</v>
          </cell>
          <cell r="O4125" t="str">
            <v>DOUGLAS JACÓ SULZBACH</v>
          </cell>
          <cell r="P4125" t="str">
            <v>51 99652 0103</v>
          </cell>
          <cell r="R4125" t="str">
            <v>BEBIDAS</v>
          </cell>
          <cell r="S4125" t="str">
            <v>MAPA</v>
          </cell>
          <cell r="U4125" t="str">
            <v>douglas.sulzbach@gmail.com</v>
          </cell>
          <cell r="V4125" t="str">
            <v>Estrada Municipal Novo Paraíso, 533</v>
          </cell>
          <cell r="W4125" t="str">
            <v>95.880-000</v>
          </cell>
          <cell r="X4125" t="str">
            <v>CONVENCIONAL</v>
          </cell>
        </row>
        <row r="4126">
          <cell r="C4126" t="str">
            <v>21.222/22</v>
          </cell>
          <cell r="D4126" t="str">
            <v>FAMILIAR MOURA</v>
          </cell>
          <cell r="E4126" t="str">
            <v>TABAÍ</v>
          </cell>
          <cell r="F4126" t="str">
            <v>LAJEADO</v>
          </cell>
          <cell r="G4126">
            <v>44827</v>
          </cell>
          <cell r="H4126" t="str">
            <v>460.101.091.7</v>
          </cell>
          <cell r="I4126">
            <v>0</v>
          </cell>
          <cell r="K4126">
            <v>44827</v>
          </cell>
          <cell r="L4126" t="str">
            <v>BANDEJAS DE MORANGOS; CONSERVA: BETERRABA, CENOURA, CEBOLA, PEPINO, PICLES, RABANETE; KIT SOPA, AIPIM DESCASCADO</v>
          </cell>
          <cell r="M4126" t="str">
            <v>HORTICULTURA</v>
          </cell>
          <cell r="O4126" t="str">
            <v>SILÉRIO DA SILVA FERREIRA</v>
          </cell>
          <cell r="P4126" t="str">
            <v>51 99789 8543</v>
          </cell>
          <cell r="R4126" t="str">
            <v>VEGETAL</v>
          </cell>
          <cell r="V4126" t="str">
            <v>Cabriúva, S/N - Interior</v>
          </cell>
          <cell r="W4126" t="str">
            <v>95.863-000</v>
          </cell>
          <cell r="X4126" t="str">
            <v>CONVENCIONAL</v>
          </cell>
        </row>
        <row r="4127">
          <cell r="C4127" t="str">
            <v>21.223/22</v>
          </cell>
          <cell r="D4127" t="str">
            <v>LEO EMBUTIDOS</v>
          </cell>
          <cell r="E4127" t="str">
            <v>SÉRIO</v>
          </cell>
          <cell r="G4127">
            <v>44896</v>
          </cell>
          <cell r="H4127" t="str">
            <v>000.000.000.0</v>
          </cell>
          <cell r="I4127">
            <v>0</v>
          </cell>
          <cell r="J4127">
            <v>45104</v>
          </cell>
          <cell r="K4127" t="str">
            <v>DESC</v>
          </cell>
          <cell r="L4127" t="str">
            <v>LINGUIÇA SUÍNA DEFUMADA COLONIAL</v>
          </cell>
          <cell r="M4127" t="str">
            <v>SUINOCULTURA</v>
          </cell>
          <cell r="N4127" t="str">
            <v>Isenção de Licença Ambiental nº 04/2019</v>
          </cell>
          <cell r="O4127" t="str">
            <v>LEONARDO HENRIQUE LENHARD</v>
          </cell>
          <cell r="P4127" t="str">
            <v>51 99510 7148</v>
          </cell>
          <cell r="R4127" t="str">
            <v>ANIMAL</v>
          </cell>
          <cell r="S4127" t="str">
            <v>SIM</v>
          </cell>
          <cell r="U4127" t="str">
            <v>elisarichter2016@gmail.com</v>
          </cell>
          <cell r="V4127" t="str">
            <v>Estrada Geral de Alto Arroio Alegre, S/N - Alto Arroio Alegre</v>
          </cell>
          <cell r="W4127" t="str">
            <v>95.918-000</v>
          </cell>
          <cell r="X4127" t="str">
            <v>CONVENCIONAL</v>
          </cell>
        </row>
        <row r="4128">
          <cell r="C4128" t="str">
            <v>21.224/22</v>
          </cell>
          <cell r="D4128" t="str">
            <v>DELICIAS COLONIAIS</v>
          </cell>
          <cell r="E4128" t="str">
            <v>SÉRIO</v>
          </cell>
          <cell r="F4128" t="str">
            <v>LAJEADO</v>
          </cell>
          <cell r="G4128">
            <v>44896</v>
          </cell>
          <cell r="H4128" t="str">
            <v>800.020.071.4</v>
          </cell>
          <cell r="I4128">
            <v>1</v>
          </cell>
          <cell r="J4128">
            <v>44987</v>
          </cell>
          <cell r="K4128">
            <v>44987</v>
          </cell>
          <cell r="L4128" t="str">
            <v>CONSERVAS DE PEPINO, MINI-MILHO E CEBOLA</v>
          </cell>
          <cell r="M4128" t="str">
            <v>HORTICULTURA</v>
          </cell>
          <cell r="N4128" t="str">
            <v>ISENÇÃO AMBIENTAL 03/2022</v>
          </cell>
          <cell r="O4128" t="str">
            <v>ELIANI ZIMMER</v>
          </cell>
          <cell r="P4128" t="str">
            <v>51 99218 8537</v>
          </cell>
          <cell r="R4128" t="str">
            <v>VEGETAL</v>
          </cell>
          <cell r="S4128" t="str">
            <v>VIGILÂNCIA SANITÁRIA</v>
          </cell>
          <cell r="U4128" t="str">
            <v>elianizimmer@gmail.com</v>
          </cell>
          <cell r="V4128" t="str">
            <v>Rua 17 de Novembro, 612 - Sala 102 - Centro</v>
          </cell>
          <cell r="W4128" t="str">
            <v>95.918-000</v>
          </cell>
          <cell r="X4128" t="str">
            <v>CONVENCIONAL</v>
          </cell>
        </row>
        <row r="4129">
          <cell r="C4129" t="str">
            <v>21.225/23</v>
          </cell>
          <cell r="D4129" t="str">
            <v>VITIVINÍCOLA SÍTIO ROSA DO VALE</v>
          </cell>
          <cell r="E4129" t="str">
            <v>POÇO DAS ANTAS</v>
          </cell>
          <cell r="F4129" t="str">
            <v>LAJEADO</v>
          </cell>
          <cell r="G4129">
            <v>45096</v>
          </cell>
          <cell r="H4129" t="str">
            <v>301.000.447.0</v>
          </cell>
          <cell r="I4129">
            <v>1</v>
          </cell>
          <cell r="J4129">
            <v>45267</v>
          </cell>
          <cell r="K4129">
            <v>45267</v>
          </cell>
          <cell r="L4129" t="str">
            <v>VINHO COLONIAL E LICOR</v>
          </cell>
          <cell r="M4129" t="str">
            <v>VITIVINICULTURA</v>
          </cell>
          <cell r="N4129" t="str">
            <v>DNILA 001/2023</v>
          </cell>
          <cell r="O4129" t="str">
            <v>MIRIAM GUEDES SANTIAGO KRINDGES</v>
          </cell>
          <cell r="P4129" t="str">
            <v>51 99586 7921 / 99711 4439</v>
          </cell>
          <cell r="R4129" t="str">
            <v>BEBIDAS</v>
          </cell>
          <cell r="S4129" t="str">
            <v>MAPA</v>
          </cell>
          <cell r="U4129" t="str">
            <v>sitiorosadovale@gmail.com</v>
          </cell>
          <cell r="V4129" t="str">
            <v>Rua 10 de Novembro, 4242 - Boa Vista Mãe de Deus</v>
          </cell>
          <cell r="W4129" t="str">
            <v>95.740-000</v>
          </cell>
          <cell r="X4129" t="str">
            <v>CONVENCIONAL</v>
          </cell>
        </row>
        <row r="4130">
          <cell r="C4130" t="str">
            <v>21.226/23</v>
          </cell>
          <cell r="D4130" t="str">
            <v>CACHAÇARIA POSSAMAI</v>
          </cell>
          <cell r="E4130" t="str">
            <v>IMIGRANTE</v>
          </cell>
          <cell r="F4130" t="str">
            <v>LAJEADO</v>
          </cell>
          <cell r="G4130" t="str">
            <v>14/09/2023</v>
          </cell>
          <cell r="H4130" t="str">
            <v>282.000.574.2</v>
          </cell>
          <cell r="I4130">
            <v>1</v>
          </cell>
          <cell r="J4130">
            <v>45443</v>
          </cell>
          <cell r="K4130">
            <v>45443</v>
          </cell>
          <cell r="L4130" t="str">
            <v>CACHAÇA, LICOR, HIDROMEL, DESTILADOS</v>
          </cell>
          <cell r="M4130" t="str">
            <v>CANA-DE-AÇÚCAR</v>
          </cell>
          <cell r="N4130" t="str">
            <v>DNILA 007/2022 DMA</v>
          </cell>
          <cell r="O4130" t="str">
            <v>ALEX POSSAMAI</v>
          </cell>
          <cell r="P4130" t="str">
            <v>51 98257 9344</v>
          </cell>
          <cell r="R4130" t="str">
            <v>BEBIDAS</v>
          </cell>
          <cell r="S4130" t="str">
            <v>MAPA</v>
          </cell>
          <cell r="U4130" t="str">
            <v>cachacariapossamai@gmail.com</v>
          </cell>
          <cell r="V4130" t="str">
            <v>Linha Rosenthal, s/nº</v>
          </cell>
          <cell r="W4130" t="str">
            <v>95.885-000</v>
          </cell>
          <cell r="X4130" t="str">
            <v>CONVENCIONAL</v>
          </cell>
        </row>
        <row r="4131">
          <cell r="C4131" t="str">
            <v>21.227/23</v>
          </cell>
          <cell r="D4131" t="str">
            <v>KRAMER</v>
          </cell>
          <cell r="E4131" t="str">
            <v>ARROIO DO MEIO</v>
          </cell>
          <cell r="F4131" t="str">
            <v>LAJEADO</v>
          </cell>
          <cell r="G4131" t="str">
            <v>14/09/2023</v>
          </cell>
          <cell r="H4131" t="str">
            <v>005.107.869.4</v>
          </cell>
          <cell r="I4131">
            <v>1</v>
          </cell>
          <cell r="J4131">
            <v>45453</v>
          </cell>
          <cell r="K4131">
            <v>45453</v>
          </cell>
          <cell r="L4131" t="str">
            <v>MEL</v>
          </cell>
          <cell r="M4131" t="str">
            <v>APICULTURA</v>
          </cell>
          <cell r="N4131" t="str">
            <v>DNILA 14/DMA/2023</v>
          </cell>
          <cell r="O4131" t="str">
            <v>ALICE DE OLIVEIRA KRAMER</v>
          </cell>
          <cell r="P4131" t="str">
            <v>51 99645 7481 / 99537 5454</v>
          </cell>
          <cell r="R4131" t="str">
            <v>ANIMAL</v>
          </cell>
          <cell r="S4131" t="str">
            <v>SIM</v>
          </cell>
          <cell r="T4131" t="str">
            <v>SUSAF-RS</v>
          </cell>
          <cell r="U4131" t="str">
            <v>marcoskramer1@hotmail.com</v>
          </cell>
          <cell r="V4131" t="str">
            <v>Estrada Arroio Grande, 2.900</v>
          </cell>
          <cell r="W4131" t="str">
            <v>95.940-000</v>
          </cell>
          <cell r="X4131" t="str">
            <v>CONVENCIONAL</v>
          </cell>
        </row>
        <row r="4132">
          <cell r="C4132" t="str">
            <v>21.228/23</v>
          </cell>
          <cell r="D4132" t="str">
            <v>BITS</v>
          </cell>
          <cell r="E4132" t="str">
            <v>COLINAS</v>
          </cell>
          <cell r="F4132" t="str">
            <v>LAJEADO</v>
          </cell>
          <cell r="G4132" t="str">
            <v>15/09/2023</v>
          </cell>
          <cell r="H4132" t="str">
            <v>800.244.070.4</v>
          </cell>
          <cell r="I4132">
            <v>1</v>
          </cell>
          <cell r="J4132">
            <v>45238</v>
          </cell>
          <cell r="K4132">
            <v>45238</v>
          </cell>
          <cell r="L4132" t="str">
            <v>PANIFICADOS E CONFEITARIA</v>
          </cell>
          <cell r="M4132" t="str">
            <v>TRIGO</v>
          </cell>
          <cell r="N4132" t="str">
            <v>DILA Mun nº 023-04/2020</v>
          </cell>
          <cell r="O4132" t="str">
            <v>CÍNTIA SCHWARZER OLIVEIRA</v>
          </cell>
          <cell r="P4132" t="str">
            <v xml:space="preserve">51 98117 6447 </v>
          </cell>
          <cell r="Q4132" t="str">
            <v>51 3760 1063</v>
          </cell>
          <cell r="R4132" t="str">
            <v>VEGETAL</v>
          </cell>
          <cell r="S4132" t="str">
            <v>VIGILÂNCIA SANITÁRIA</v>
          </cell>
          <cell r="U4132" t="str">
            <v>cintia1601@hotmail.com</v>
          </cell>
          <cell r="V4132" t="str">
            <v>Estrada Municipal Parobé, s/nº - Interior</v>
          </cell>
          <cell r="W4132" t="str">
            <v>95.895-000</v>
          </cell>
          <cell r="X4132" t="str">
            <v>CONVENCIONAL</v>
          </cell>
        </row>
        <row r="4133">
          <cell r="C4133" t="str">
            <v>21.229/24</v>
          </cell>
          <cell r="D4133" t="str">
            <v xml:space="preserve">DU' LEITE </v>
          </cell>
          <cell r="E4133" t="str">
            <v>TABAÍ</v>
          </cell>
          <cell r="F4133" t="str">
            <v>LAJEADO</v>
          </cell>
          <cell r="G4133">
            <v>45310</v>
          </cell>
          <cell r="H4133" t="str">
            <v>460.101.332.0</v>
          </cell>
          <cell r="I4133">
            <v>1</v>
          </cell>
          <cell r="J4133">
            <v>45670</v>
          </cell>
          <cell r="K4133">
            <v>45670</v>
          </cell>
          <cell r="L4133" t="str">
            <v>QUEIJO ARTESANAL, DOCE DE LEITE, BEBIDA LÁCTEA E IOGURTE</v>
          </cell>
          <cell r="M4133" t="str">
            <v>BOVINOCULTURA DE LEITE</v>
          </cell>
          <cell r="N4133" t="str">
            <v>DILA 01/2024</v>
          </cell>
          <cell r="O4133" t="str">
            <v xml:space="preserve">RILDO BRASIL DA ROSA </v>
          </cell>
          <cell r="P4133" t="str">
            <v>51 99651 7360 / 99693 0367</v>
          </cell>
          <cell r="R4133" t="str">
            <v>ANIMAL</v>
          </cell>
          <cell r="S4133" t="str">
            <v>SIM</v>
          </cell>
          <cell r="V4133" t="str">
            <v>Localidade Faxinal dos Pachecos, S/N</v>
          </cell>
          <cell r="W4133" t="str">
            <v>95.863-000</v>
          </cell>
          <cell r="X4133" t="str">
            <v>CONVENCIONAL</v>
          </cell>
        </row>
        <row r="4134">
          <cell r="C4134" t="str">
            <v>21.230/24</v>
          </cell>
          <cell r="D4134" t="str">
            <v>BELL ELEVATTO</v>
          </cell>
          <cell r="E4134" t="str">
            <v>MUÇUM</v>
          </cell>
          <cell r="F4134" t="str">
            <v>LAJEADO</v>
          </cell>
          <cell r="G4134">
            <v>45495</v>
          </cell>
          <cell r="H4134" t="str">
            <v>080.102.251.7</v>
          </cell>
          <cell r="I4134">
            <v>1</v>
          </cell>
          <cell r="J4134">
            <v>45791</v>
          </cell>
          <cell r="K4134">
            <v>45791</v>
          </cell>
          <cell r="L4134" t="str">
            <v>DOCE DE FIGO, DOCE DE ABÓBORA, CONSERVA CENOURA E PICLES</v>
          </cell>
          <cell r="M4134" t="str">
            <v>HORTICULTURA E FRUTICULTURA</v>
          </cell>
          <cell r="N4134" t="str">
            <v>CIA 007/2024</v>
          </cell>
          <cell r="O4134" t="str">
            <v>ADRIANA REGINA BASSANI BAGNARA</v>
          </cell>
          <cell r="P4134" t="str">
            <v>54 98433 9999</v>
          </cell>
          <cell r="R4134" t="str">
            <v>VEGETAL</v>
          </cell>
          <cell r="S4134" t="str">
            <v>VIGILÂNCIA SANITÁRIA</v>
          </cell>
          <cell r="U4134" t="str">
            <v>adrianabbgnara@hotmail.com</v>
          </cell>
          <cell r="V4134" t="str">
            <v xml:space="preserve">Linha 13 de Maio, 80 </v>
          </cell>
          <cell r="W4134" t="str">
            <v>95.970-000</v>
          </cell>
          <cell r="X4134" t="str">
            <v>CONVENCIONAL</v>
          </cell>
        </row>
        <row r="4135">
          <cell r="C4135" t="str">
            <v>21.231/25</v>
          </cell>
          <cell r="D4135" t="str">
            <v>SABOR COLONIAL</v>
          </cell>
          <cell r="E4135" t="str">
            <v>ANTA GORDA</v>
          </cell>
          <cell r="F4135" t="str">
            <v>LAJEADO</v>
          </cell>
          <cell r="G4135">
            <v>45688</v>
          </cell>
          <cell r="H4135" t="str">
            <v>166.103.777.9</v>
          </cell>
          <cell r="I4135">
            <v>0</v>
          </cell>
          <cell r="K4135">
            <v>45688</v>
          </cell>
          <cell r="L4135" t="str">
            <v>FARINHA DE MILHO</v>
          </cell>
          <cell r="M4135" t="str">
            <v>MILHO</v>
          </cell>
          <cell r="O4135" t="str">
            <v>GEDIAN FERNANDO GASPARRINI</v>
          </cell>
          <cell r="P4135" t="str">
            <v>51 99509 9211</v>
          </cell>
          <cell r="R4135" t="str">
            <v>VEGETAL</v>
          </cell>
          <cell r="V4135" t="str">
            <v>Linha Pedro Alvares Cabral, S/N - Interior</v>
          </cell>
          <cell r="W4135" t="str">
            <v>95.980-000</v>
          </cell>
          <cell r="X4135" t="str">
            <v>CONVENCIONAL</v>
          </cell>
        </row>
        <row r="4136">
          <cell r="C4136" t="str">
            <v>21.232/25</v>
          </cell>
          <cell r="D4136" t="str">
            <v>LÁ DO SÍTIO PRODUTOS ARTESANAIS</v>
          </cell>
          <cell r="E4136" t="str">
            <v>ROCA SALES</v>
          </cell>
          <cell r="F4136" t="str">
            <v>LAJEADO</v>
          </cell>
          <cell r="G4136">
            <v>45729</v>
          </cell>
          <cell r="H4136" t="str">
            <v>800.123.498.1</v>
          </cell>
          <cell r="I4136">
            <v>1</v>
          </cell>
          <cell r="J4136">
            <v>45800</v>
          </cell>
          <cell r="K4136">
            <v>45800</v>
          </cell>
          <cell r="L4136" t="str">
            <v>DOCES VEGETAIS, MOLHO DE TOMATE</v>
          </cell>
          <cell r="M4136" t="str">
            <v>HORTICULTURA</v>
          </cell>
          <cell r="N4136" t="str">
            <v>Licenciamento Ambiental Municipal n° 56/2021</v>
          </cell>
          <cell r="O4136" t="str">
            <v>LUISA BRUGALLI</v>
          </cell>
          <cell r="P4136" t="str">
            <v>54 99659 7621 / 99674 4826</v>
          </cell>
          <cell r="R4136" t="str">
            <v>VEGETAL</v>
          </cell>
          <cell r="S4136" t="str">
            <v>VIGILÂNCIA SANITÁRIA</v>
          </cell>
          <cell r="U4136" t="str">
            <v>ladositio@outlook.com</v>
          </cell>
          <cell r="V4136" t="str">
            <v>Linha Marechal Floriano, s/nº - Interior</v>
          </cell>
          <cell r="W4136" t="str">
            <v>95.735-000</v>
          </cell>
          <cell r="X4136" t="str">
            <v>ORGÂNICO NÃO CERTIFICADO</v>
          </cell>
        </row>
        <row r="4137">
          <cell r="C4137" t="str">
            <v>21.233/25</v>
          </cell>
          <cell r="D4137" t="str">
            <v>FAMÍLIA FRANCHINI</v>
          </cell>
          <cell r="E4137" t="str">
            <v>MUÇUM</v>
          </cell>
          <cell r="F4137" t="str">
            <v>LAJEADO</v>
          </cell>
          <cell r="G4137">
            <v>45799</v>
          </cell>
          <cell r="H4137" t="str">
            <v>080.102.510.9</v>
          </cell>
          <cell r="I4137">
            <v>0</v>
          </cell>
          <cell r="K4137">
            <v>45799</v>
          </cell>
          <cell r="L4137" t="str">
            <v>MANDIOCA</v>
          </cell>
          <cell r="M4137" t="str">
            <v>MANDIOCA</v>
          </cell>
          <cell r="O4137" t="str">
            <v>MARCOS ANTÔNIO FRANCHINI</v>
          </cell>
          <cell r="P4137" t="str">
            <v>51 99607 3671</v>
          </cell>
          <cell r="R4137" t="str">
            <v>VEGETAL</v>
          </cell>
          <cell r="V4137" t="str">
            <v>Linha Dom Felipe de Nadal, s/nº</v>
          </cell>
          <cell r="W4137" t="str">
            <v>95.970-000</v>
          </cell>
          <cell r="X4137" t="str">
            <v>CONVENCIONAL</v>
          </cell>
        </row>
        <row r="4138">
          <cell r="C4138" t="str">
            <v>21.234/25</v>
          </cell>
          <cell r="D4138" t="str">
            <v>BISCOITOS DINAR</v>
          </cell>
          <cell r="E4138" t="str">
            <v>PUTINGA</v>
          </cell>
          <cell r="F4138" t="str">
            <v>LAJEADO</v>
          </cell>
          <cell r="G4138">
            <v>45863</v>
          </cell>
          <cell r="H4138" t="str">
            <v>800.443.707.7</v>
          </cell>
          <cell r="I4138">
            <v>1</v>
          </cell>
          <cell r="J4138">
            <v>45890</v>
          </cell>
          <cell r="K4138">
            <v>45890</v>
          </cell>
          <cell r="L4138" t="str">
            <v>BISCOITO, PÃO DE MEL, PALITO DE NATA</v>
          </cell>
          <cell r="M4138" t="str">
            <v>TRIGO</v>
          </cell>
          <cell r="N4138" t="str">
            <v>DNILA 002/2025 DMA</v>
          </cell>
          <cell r="O4138" t="str">
            <v>DINAR ZONTA BRUNETTO</v>
          </cell>
          <cell r="P4138" t="str">
            <v>51 99469 0351</v>
          </cell>
          <cell r="R4138" t="str">
            <v>VEGETAL</v>
          </cell>
          <cell r="S4138" t="str">
            <v>VIGILÂNCIA SANITÁRIA</v>
          </cell>
          <cell r="U4138" t="str">
            <v>dinarzonta2@gmail.com</v>
          </cell>
          <cell r="V4138" t="str">
            <v>Linha Carlos Barbosa, 63 - Rural</v>
          </cell>
          <cell r="W4138" t="str">
            <v>95.975-000</v>
          </cell>
          <cell r="X4138" t="str">
            <v>CONVENCIONAL</v>
          </cell>
        </row>
        <row r="4139">
          <cell r="C4139" t="str">
            <v>21.235/25</v>
          </cell>
          <cell r="D4139" t="str">
            <v>DOIS GURIS</v>
          </cell>
          <cell r="E4139" t="str">
            <v>ENCANTADO</v>
          </cell>
          <cell r="F4139" t="str">
            <v>LAJEADO</v>
          </cell>
          <cell r="G4139">
            <v>45863</v>
          </cell>
          <cell r="H4139" t="str">
            <v>037.104.967.9</v>
          </cell>
          <cell r="I4139">
            <v>0</v>
          </cell>
          <cell r="K4139">
            <v>45863</v>
          </cell>
          <cell r="L4139" t="str">
            <v>AIPIM, MORANGA E MILHO CONGELADO</v>
          </cell>
          <cell r="M4139" t="str">
            <v>HORTICULTURA</v>
          </cell>
          <cell r="O4139" t="str">
            <v>DISIANE FÁTIMA DALPRÁ KLAUCK</v>
          </cell>
          <cell r="P4139" t="str">
            <v>51 99999 5254</v>
          </cell>
          <cell r="R4139" t="str">
            <v>VEGETAL</v>
          </cell>
          <cell r="V4139" t="str">
            <v>Linha Nova, S/N - Interior</v>
          </cell>
          <cell r="W4139" t="str">
            <v>95.960-000</v>
          </cell>
          <cell r="X4139" t="str">
            <v>CONVENCIONAL</v>
          </cell>
        </row>
        <row r="4140">
          <cell r="C4140" t="str">
            <v>21.236/25</v>
          </cell>
          <cell r="D4140" t="str">
            <v>PEKANNUSS PLATZ</v>
          </cell>
          <cell r="E4140" t="str">
            <v>TEUTÔNIA</v>
          </cell>
          <cell r="F4140" t="str">
            <v>LAJEADO</v>
          </cell>
          <cell r="G4140">
            <v>45915</v>
          </cell>
          <cell r="H4140" t="str">
            <v>244.105.788.4</v>
          </cell>
          <cell r="I4140">
            <v>0</v>
          </cell>
          <cell r="K4140">
            <v>45915</v>
          </cell>
          <cell r="L4140" t="str">
            <v>NOZES IN NATURA E RECOBERTAS COM AÇÚCAR</v>
          </cell>
          <cell r="M4140" t="str">
            <v>NOZES</v>
          </cell>
          <cell r="O4140" t="str">
            <v>LIDOMAR ROMAN</v>
          </cell>
          <cell r="P4140" t="str">
            <v>51 99715 0494</v>
          </cell>
          <cell r="R4140" t="str">
            <v>VEGETAL</v>
          </cell>
          <cell r="V4140" t="str">
            <v>Rua Carlos Frederico Guilherme Ahlert, S/N</v>
          </cell>
          <cell r="W4140" t="str">
            <v>95.890-000</v>
          </cell>
          <cell r="X4140" t="str">
            <v>CONVENCIONAL</v>
          </cell>
        </row>
        <row r="4141">
          <cell r="F4141" t="e">
            <v>#N/A</v>
          </cell>
        </row>
        <row r="4142">
          <cell r="F4142" t="e">
            <v>#N/A</v>
          </cell>
        </row>
        <row r="4143">
          <cell r="F4143" t="str">
            <v/>
          </cell>
          <cell r="I4143">
            <v>128</v>
          </cell>
        </row>
        <row r="4144">
          <cell r="C4144" t="str">
            <v>22.001/07</v>
          </cell>
          <cell r="D4144" t="str">
            <v>FLORIANO RAMOS</v>
          </cell>
          <cell r="E4144" t="str">
            <v>SANTO ANTÔNIO DA PATRULHA</v>
          </cell>
          <cell r="F4144" t="str">
            <v>PORTO ALEGRE</v>
          </cell>
          <cell r="G4144">
            <v>39419</v>
          </cell>
          <cell r="H4144" t="str">
            <v>114.109.942.7</v>
          </cell>
          <cell r="I4144">
            <v>0</v>
          </cell>
          <cell r="K4144">
            <v>39419</v>
          </cell>
          <cell r="L4144" t="str">
            <v>MELADO, RAPADURA, SCHMIER E AÇÚCAR MASCAVO</v>
          </cell>
          <cell r="M4144" t="str">
            <v>CANA-DE-AÇÚCAR</v>
          </cell>
          <cell r="O4144" t="str">
            <v>FLORIANO RAMOS</v>
          </cell>
          <cell r="P4144" t="str">
            <v>51 99489516</v>
          </cell>
          <cell r="R4144" t="str">
            <v>VEGETAL</v>
          </cell>
          <cell r="V4144" t="str">
            <v>Linha Portão II</v>
          </cell>
          <cell r="W4144" t="str">
            <v>95.500-000</v>
          </cell>
          <cell r="X4144" t="str">
            <v>CONVENCIONAL</v>
          </cell>
        </row>
        <row r="4145">
          <cell r="C4145" t="str">
            <v>22.002/08</v>
          </cell>
          <cell r="D4145" t="str">
            <v>JOSÉ LEANDRO ROSA DE MENEZES</v>
          </cell>
          <cell r="E4145" t="str">
            <v>SANTO ANTÔNIO DA PATRULHA</v>
          </cell>
          <cell r="F4145" t="str">
            <v>PORTO ALEGRE</v>
          </cell>
          <cell r="G4145">
            <v>39805</v>
          </cell>
          <cell r="H4145" t="str">
            <v>114.109.536.7</v>
          </cell>
          <cell r="I4145">
            <v>1</v>
          </cell>
          <cell r="J4145">
            <v>43241</v>
          </cell>
          <cell r="K4145">
            <v>43241</v>
          </cell>
          <cell r="L4145" t="str">
            <v>PEIXES</v>
          </cell>
          <cell r="M4145" t="str">
            <v>PESCADOS OU PISCICULTURA</v>
          </cell>
          <cell r="O4145" t="str">
            <v>JOSÉ LEANDRO ROSA DE MENEZES</v>
          </cell>
          <cell r="P4145" t="str">
            <v>51 97210611</v>
          </cell>
          <cell r="R4145" t="str">
            <v>ANIMAL</v>
          </cell>
          <cell r="V4145" t="str">
            <v>Casqueiro</v>
          </cell>
          <cell r="W4145" t="str">
            <v>95.500-000</v>
          </cell>
          <cell r="X4145" t="str">
            <v>CONVENCIONAL</v>
          </cell>
        </row>
        <row r="4146">
          <cell r="C4146" t="str">
            <v>22.003/09</v>
          </cell>
          <cell r="D4146" t="str">
            <v>ASCINDINO CURTINAZ</v>
          </cell>
          <cell r="E4146" t="str">
            <v>PORTO ALEGRE</v>
          </cell>
          <cell r="F4146" t="str">
            <v>PORTO ALEGRE</v>
          </cell>
          <cell r="G4146">
            <v>39448</v>
          </cell>
          <cell r="I4146">
            <v>0</v>
          </cell>
          <cell r="K4146">
            <v>39448</v>
          </cell>
          <cell r="L4146" t="str">
            <v>MEL</v>
          </cell>
          <cell r="M4146" t="str">
            <v>APICULTURA</v>
          </cell>
          <cell r="O4146" t="str">
            <v>ASCINDINO CURTINAZ</v>
          </cell>
          <cell r="Q4146" t="str">
            <v>51 33861748</v>
          </cell>
          <cell r="R4146" t="str">
            <v>ANIMAL</v>
          </cell>
          <cell r="V4146" t="str">
            <v>Bairro Mário Quintana</v>
          </cell>
          <cell r="X4146" t="str">
            <v>CONVENCIONAL</v>
          </cell>
        </row>
        <row r="4147">
          <cell r="C4147" t="str">
            <v>22.004/09</v>
          </cell>
          <cell r="D4147" t="str">
            <v>VALDIR SPIZNAGEL BARBOSA</v>
          </cell>
          <cell r="E4147" t="str">
            <v>SANTO ANTÔNIO DA PATRULHA</v>
          </cell>
          <cell r="F4147" t="str">
            <v>PORTO ALEGRE</v>
          </cell>
          <cell r="G4147">
            <v>39986</v>
          </cell>
          <cell r="H4147" t="str">
            <v>114.110.354.8</v>
          </cell>
          <cell r="I4147">
            <v>0</v>
          </cell>
          <cell r="K4147">
            <v>39986</v>
          </cell>
          <cell r="L4147" t="str">
            <v>MELADO</v>
          </cell>
          <cell r="M4147" t="str">
            <v>CANA-DE-AÇÚCAR</v>
          </cell>
          <cell r="O4147" t="str">
            <v>VALDIR SPIZNAGEL BARBOSA</v>
          </cell>
          <cell r="P4147" t="str">
            <v>51 9697 4916</v>
          </cell>
          <cell r="R4147" t="str">
            <v>VEGETAL</v>
          </cell>
          <cell r="V4147" t="str">
            <v>Ribeirão do Meio</v>
          </cell>
          <cell r="W4147" t="str">
            <v>95.500-000</v>
          </cell>
          <cell r="X4147" t="str">
            <v>CONVENCIONAL</v>
          </cell>
        </row>
        <row r="4148">
          <cell r="C4148" t="str">
            <v>22.005/09</v>
          </cell>
          <cell r="D4148" t="str">
            <v>LUIZ ANSELMO DE FRAGA</v>
          </cell>
          <cell r="E4148" t="str">
            <v>SANTO ANTÔNIO DA PATRULHA</v>
          </cell>
          <cell r="G4148">
            <v>39986</v>
          </cell>
          <cell r="H4148" t="str">
            <v>114.110.539.7</v>
          </cell>
          <cell r="I4148">
            <v>0</v>
          </cell>
          <cell r="K4148" t="str">
            <v>DESC</v>
          </cell>
          <cell r="L4148" t="str">
            <v>MELADO</v>
          </cell>
          <cell r="M4148" t="str">
            <v>CANA-DE-AÇÚCAR</v>
          </cell>
          <cell r="O4148" t="str">
            <v>LUIZ ANSELMO DE FRAGA</v>
          </cell>
          <cell r="P4148" t="str">
            <v>51 9703 6181</v>
          </cell>
          <cell r="R4148" t="str">
            <v>VEGETAL</v>
          </cell>
          <cell r="V4148" t="str">
            <v>Guarda Velha</v>
          </cell>
          <cell r="W4148" t="str">
            <v>95.500-000</v>
          </cell>
          <cell r="X4148" t="str">
            <v>CONVENCIONAL</v>
          </cell>
        </row>
        <row r="4149">
          <cell r="C4149" t="str">
            <v>22.006/09</v>
          </cell>
          <cell r="D4149" t="str">
            <v>JOSÉ LERI DA CUNHA</v>
          </cell>
          <cell r="E4149" t="str">
            <v>SANTO ANTÔNIO DA PATRULHA</v>
          </cell>
          <cell r="F4149" t="str">
            <v>PORTO ALEGRE</v>
          </cell>
          <cell r="G4149">
            <v>39986</v>
          </cell>
          <cell r="H4149" t="str">
            <v>114.106.809.2</v>
          </cell>
          <cell r="I4149">
            <v>0</v>
          </cell>
          <cell r="K4149">
            <v>39986</v>
          </cell>
          <cell r="L4149" t="str">
            <v>MELADO</v>
          </cell>
          <cell r="M4149" t="str">
            <v>CANA-DE-AÇÚCAR</v>
          </cell>
          <cell r="O4149" t="str">
            <v>JOSÉ LERI DA CUNHA</v>
          </cell>
          <cell r="R4149" t="str">
            <v>VEGETAL</v>
          </cell>
          <cell r="V4149" t="str">
            <v>Arroio da Madeira</v>
          </cell>
          <cell r="W4149" t="str">
            <v>95.500-000</v>
          </cell>
          <cell r="X4149" t="str">
            <v>CONVENCIONAL</v>
          </cell>
        </row>
        <row r="4150">
          <cell r="C4150" t="str">
            <v>22.007/09</v>
          </cell>
          <cell r="D4150" t="str">
            <v>VANILDO ROCHA DOS SANTOS</v>
          </cell>
          <cell r="E4150" t="str">
            <v>SANTO ANTÔNIO DA PATRULHA</v>
          </cell>
          <cell r="F4150" t="str">
            <v>PORTO ALEGRE</v>
          </cell>
          <cell r="G4150">
            <v>39986</v>
          </cell>
          <cell r="H4150" t="str">
            <v>114.113.018.9</v>
          </cell>
          <cell r="I4150">
            <v>0</v>
          </cell>
          <cell r="K4150">
            <v>39986</v>
          </cell>
          <cell r="L4150" t="str">
            <v>FILÉ DE PEIXES</v>
          </cell>
          <cell r="M4150" t="str">
            <v>PESCADOS OU PISCICULTURA</v>
          </cell>
          <cell r="O4150" t="str">
            <v>VANILDO ROCHA DOS SANTOS</v>
          </cell>
          <cell r="P4150" t="str">
            <v>51 99433360</v>
          </cell>
          <cell r="R4150" t="str">
            <v>ANIMAL</v>
          </cell>
          <cell r="V4150" t="str">
            <v>Passo do Sabiá</v>
          </cell>
          <cell r="W4150" t="str">
            <v>95.500-000</v>
          </cell>
          <cell r="X4150" t="str">
            <v>CONVENCIONAL</v>
          </cell>
        </row>
        <row r="4151">
          <cell r="C4151" t="str">
            <v>22.008/13</v>
          </cell>
          <cell r="D4151" t="str">
            <v>ASSOCIAÇÃO DOS PESCADORES E PISCICULTORES DE EXTREMO SUL - APPESUL</v>
          </cell>
          <cell r="E4151" t="str">
            <v>PORTO ALEGRE</v>
          </cell>
          <cell r="F4151" t="str">
            <v>PORTO ALEGRE</v>
          </cell>
          <cell r="G4151">
            <v>41369</v>
          </cell>
          <cell r="H4151" t="str">
            <v>096.102.474.7</v>
          </cell>
          <cell r="I4151">
            <v>0</v>
          </cell>
          <cell r="K4151">
            <v>41398</v>
          </cell>
          <cell r="L4151" t="str">
            <v>BOLINHO, HAMBURGUER, FILÉ</v>
          </cell>
          <cell r="M4151" t="str">
            <v>PESCADOS OU PISCICULTURA</v>
          </cell>
          <cell r="O4151" t="str">
            <v>APPESUL</v>
          </cell>
          <cell r="P4151" t="str">
            <v>51 99824 7212</v>
          </cell>
          <cell r="R4151" t="str">
            <v>ANIMAL</v>
          </cell>
          <cell r="U4151" t="str">
            <v>appesul.peixes@hotmail.com</v>
          </cell>
          <cell r="V4151" t="str">
            <v>Rua atílio Supertti, 1345, vila nova</v>
          </cell>
          <cell r="W4151" t="str">
            <v>91.750-000</v>
          </cell>
          <cell r="X4151" t="str">
            <v>CONVENCIONAL</v>
          </cell>
        </row>
        <row r="4152">
          <cell r="C4152" t="str">
            <v>22.009/15</v>
          </cell>
          <cell r="D4152" t="str">
            <v>MARIA LORECI VERLINDO DOS SANTOS</v>
          </cell>
          <cell r="E4152" t="str">
            <v>SANTO ANTÔNIO DA PATRULHA</v>
          </cell>
          <cell r="F4152" t="str">
            <v>PORTO ALEGRE</v>
          </cell>
          <cell r="G4152">
            <v>42158</v>
          </cell>
          <cell r="H4152" t="str">
            <v>114.114.048.6</v>
          </cell>
          <cell r="I4152">
            <v>0</v>
          </cell>
          <cell r="K4152">
            <v>42069</v>
          </cell>
          <cell r="L4152" t="str">
            <v>OVOS</v>
          </cell>
          <cell r="M4152" t="str">
            <v>AVICULTURA DE POSTURA</v>
          </cell>
          <cell r="O4152" t="str">
            <v>MARIA LORECI VERLINDO DOS SANTOS</v>
          </cell>
          <cell r="P4152" t="str">
            <v>51 9645-8462</v>
          </cell>
          <cell r="R4152" t="str">
            <v>ANIMAL</v>
          </cell>
          <cell r="V4152" t="str">
            <v>Estrada da Costa do Miraguaia</v>
          </cell>
          <cell r="W4152" t="str">
            <v>95.500-000</v>
          </cell>
          <cell r="X4152" t="str">
            <v>CONVENCIONAL</v>
          </cell>
        </row>
        <row r="4153">
          <cell r="C4153" t="str">
            <v>22.010/09</v>
          </cell>
          <cell r="D4153" t="str">
            <v>SÉRGIO RODRIGUES DOS SANTOS</v>
          </cell>
          <cell r="E4153" t="str">
            <v>SANTO ANTÔNIO DA PATRULHA</v>
          </cell>
          <cell r="F4153" t="str">
            <v>PORTO ALEGRE</v>
          </cell>
          <cell r="G4153">
            <v>40029</v>
          </cell>
          <cell r="H4153" t="str">
            <v>114.113.684.5</v>
          </cell>
          <cell r="I4153">
            <v>0</v>
          </cell>
          <cell r="K4153">
            <v>39911</v>
          </cell>
          <cell r="L4153" t="str">
            <v>MELADO</v>
          </cell>
          <cell r="M4153" t="str">
            <v>CANA-DE-AÇÚCAR</v>
          </cell>
          <cell r="O4153" t="str">
            <v>SÉRGIO RODRIGUES DOS SANTOS</v>
          </cell>
          <cell r="R4153" t="str">
            <v>VEGETAL</v>
          </cell>
          <cell r="V4153" t="str">
            <v>Pinheirinhos</v>
          </cell>
          <cell r="W4153" t="str">
            <v>95.500-000</v>
          </cell>
          <cell r="X4153" t="str">
            <v>CONVENCIONAL</v>
          </cell>
        </row>
        <row r="4154">
          <cell r="C4154" t="str">
            <v>22.011/09</v>
          </cell>
          <cell r="D4154" t="str">
            <v>JOÃO BATISTA MACHADO</v>
          </cell>
          <cell r="E4154" t="str">
            <v>SANTO ANTÔNIO DA PATRULHA</v>
          </cell>
          <cell r="F4154" t="str">
            <v>PORTO ALEGRE</v>
          </cell>
          <cell r="G4154">
            <v>40029</v>
          </cell>
          <cell r="H4154" t="str">
            <v>114.110.863.9</v>
          </cell>
          <cell r="I4154">
            <v>0</v>
          </cell>
          <cell r="K4154">
            <v>39911</v>
          </cell>
          <cell r="L4154" t="str">
            <v>MELADO</v>
          </cell>
          <cell r="M4154" t="str">
            <v>CANA-DE-AÇÚCAR</v>
          </cell>
          <cell r="O4154" t="str">
            <v>JOÃO BATISTA MACHADO</v>
          </cell>
          <cell r="R4154" t="str">
            <v>VEGETAL</v>
          </cell>
          <cell r="V4154" t="str">
            <v>Roça Grande</v>
          </cell>
          <cell r="W4154" t="str">
            <v>95.500-000</v>
          </cell>
          <cell r="X4154" t="str">
            <v>CONVENCIONAL</v>
          </cell>
        </row>
        <row r="4155">
          <cell r="C4155" t="str">
            <v>22.012/09</v>
          </cell>
          <cell r="D4155" t="str">
            <v>JOSÉ LAURY MACHADO</v>
          </cell>
          <cell r="E4155" t="str">
            <v>SANTO ANTÔNIO DA PATRULHA</v>
          </cell>
          <cell r="F4155" t="str">
            <v>PORTO ALEGRE</v>
          </cell>
          <cell r="G4155">
            <v>40029</v>
          </cell>
          <cell r="H4155" t="str">
            <v>114.111.809.0</v>
          </cell>
          <cell r="I4155">
            <v>0</v>
          </cell>
          <cell r="K4155">
            <v>39911</v>
          </cell>
          <cell r="L4155" t="str">
            <v>MELADO</v>
          </cell>
          <cell r="M4155" t="str">
            <v>CANA-DE-AÇÚCAR</v>
          </cell>
          <cell r="O4155" t="str">
            <v>JOSÉ LAURY MACHADO</v>
          </cell>
          <cell r="R4155" t="str">
            <v>VEGETAL</v>
          </cell>
          <cell r="V4155" t="str">
            <v>Serraria Velha</v>
          </cell>
          <cell r="W4155" t="str">
            <v>95.500-000</v>
          </cell>
          <cell r="X4155" t="str">
            <v>CONVENCIONAL</v>
          </cell>
        </row>
        <row r="4156">
          <cell r="C4156" t="str">
            <v>22.013/09</v>
          </cell>
          <cell r="D4156" t="str">
            <v>MARCÍRIO DÁVILA MACHADO</v>
          </cell>
          <cell r="E4156" t="str">
            <v>SANTO ANTÔNIO DA PATRULHA</v>
          </cell>
          <cell r="F4156" t="str">
            <v>PORTO ALEGRE</v>
          </cell>
          <cell r="G4156">
            <v>40043</v>
          </cell>
          <cell r="H4156" t="str">
            <v>114.100.863.4</v>
          </cell>
          <cell r="I4156">
            <v>0</v>
          </cell>
          <cell r="K4156">
            <v>40043</v>
          </cell>
          <cell r="L4156" t="str">
            <v>ARROZ BENEFICIADO</v>
          </cell>
          <cell r="M4156" t="str">
            <v>ARROZ</v>
          </cell>
          <cell r="O4156" t="str">
            <v>MARCÍRIO DÁVILA MACHADO</v>
          </cell>
          <cell r="P4156" t="str">
            <v>51 9649 2548</v>
          </cell>
          <cell r="R4156" t="str">
            <v>VEGETAL</v>
          </cell>
          <cell r="V4156" t="str">
            <v>Morro Grande</v>
          </cell>
          <cell r="W4156" t="str">
            <v>95.500-000</v>
          </cell>
          <cell r="X4156" t="str">
            <v>CONVENCIONAL</v>
          </cell>
        </row>
        <row r="4157">
          <cell r="C4157" t="str">
            <v>22.014/09</v>
          </cell>
          <cell r="D4157" t="str">
            <v>JOÃO JAIR PINTO</v>
          </cell>
          <cell r="E4157" t="str">
            <v>SANTO ANTÔNIO DA PATRULHA</v>
          </cell>
          <cell r="F4157" t="str">
            <v>PORTO ALEGRE</v>
          </cell>
          <cell r="G4157">
            <v>41102</v>
          </cell>
          <cell r="H4157" t="str">
            <v>114.112.308.5</v>
          </cell>
          <cell r="I4157">
            <v>1</v>
          </cell>
          <cell r="J4157">
            <v>43987</v>
          </cell>
          <cell r="K4157">
            <v>44870</v>
          </cell>
          <cell r="L4157" t="str">
            <v>MELADO E AÇÚCAR MASCAVO</v>
          </cell>
          <cell r="M4157" t="str">
            <v>CANA-DE-AÇÚCAR</v>
          </cell>
          <cell r="N4157" t="str">
            <v>DECLARAÇÃO N°89/2019</v>
          </cell>
          <cell r="O4157" t="str">
            <v>JOÃO JAIR PINTO</v>
          </cell>
          <cell r="P4157" t="str">
            <v>51 99821 3224</v>
          </cell>
          <cell r="R4157" t="str">
            <v>VEGETAL</v>
          </cell>
          <cell r="S4157" t="str">
            <v>VIGILÂNCIA SANITÁRIA</v>
          </cell>
          <cell r="V4157" t="str">
            <v>Estrada Roça Grande, s/n° - 3°Distrito</v>
          </cell>
          <cell r="W4157" t="str">
            <v>95.500-000</v>
          </cell>
          <cell r="X4157" t="str">
            <v>CONVENCIONAL</v>
          </cell>
        </row>
        <row r="4158">
          <cell r="C4158" t="str">
            <v>22.015/10</v>
          </cell>
          <cell r="D4158" t="str">
            <v>ARACEMA MEDEIROS HELDT</v>
          </cell>
          <cell r="E4158" t="str">
            <v>SANTO ANTÔNIO DA PATRULHA</v>
          </cell>
          <cell r="F4158" t="str">
            <v>PORTO ALEGRE</v>
          </cell>
          <cell r="G4158">
            <v>40193</v>
          </cell>
          <cell r="H4158" t="str">
            <v>114.113.213.0</v>
          </cell>
          <cell r="I4158">
            <v>1</v>
          </cell>
          <cell r="J4158">
            <v>41101</v>
          </cell>
          <cell r="K4158">
            <v>44651</v>
          </cell>
          <cell r="L4158" t="str">
            <v>MELADO, AÇÚCAR MASCAVO, RAPADURA</v>
          </cell>
          <cell r="M4158" t="str">
            <v>CANA-DE-AÇÚCAR</v>
          </cell>
          <cell r="N4158" t="str">
            <v>DECLARAÇÃO N°049/2021</v>
          </cell>
          <cell r="O4158" t="str">
            <v>ARACEMA MEDEIROS HELDT</v>
          </cell>
          <cell r="P4158" t="str">
            <v>51 99733 8543 / 99933 6160</v>
          </cell>
          <cell r="R4158" t="str">
            <v>VEGETAL</v>
          </cell>
          <cell r="S4158" t="str">
            <v>VIGILÂNCIA SANITÁRIA</v>
          </cell>
          <cell r="V4158" t="str">
            <v>Rua Estrada Olinda Bier M Gil, 8278 - Roça Grande - 3° Distrito</v>
          </cell>
          <cell r="W4158" t="str">
            <v>95.500-000</v>
          </cell>
          <cell r="X4158" t="str">
            <v>CONVENCIONAL</v>
          </cell>
        </row>
        <row r="4159">
          <cell r="C4159" t="str">
            <v>22.016/10</v>
          </cell>
          <cell r="D4159" t="str">
            <v>ODAIR JOSÉ DUARTE</v>
          </cell>
          <cell r="E4159" t="str">
            <v>SANTO ANTÔNIO DA PATRULHA</v>
          </cell>
          <cell r="F4159" t="str">
            <v>PORTO ALEGRE</v>
          </cell>
          <cell r="G4159">
            <v>40238</v>
          </cell>
          <cell r="H4159" t="str">
            <v>114.110.971.6</v>
          </cell>
          <cell r="I4159">
            <v>1</v>
          </cell>
          <cell r="J4159">
            <v>43481</v>
          </cell>
          <cell r="K4159">
            <v>44813</v>
          </cell>
          <cell r="L4159" t="str">
            <v>MELADO</v>
          </cell>
          <cell r="M4159" t="str">
            <v>CANA-DE-AÇÚCAR</v>
          </cell>
          <cell r="N4159" t="str">
            <v>Declaração Mun nº 062/2018</v>
          </cell>
          <cell r="O4159" t="str">
            <v>ODAIR JOSÉ DUARTE</v>
          </cell>
          <cell r="P4159" t="str">
            <v>51 99694 0456</v>
          </cell>
          <cell r="R4159" t="str">
            <v>VEGETAL</v>
          </cell>
          <cell r="S4159" t="str">
            <v>VIGILÂNCIA SANITÁRIA</v>
          </cell>
          <cell r="V4159" t="str">
            <v>São José da Data, s/nº</v>
          </cell>
          <cell r="W4159" t="str">
            <v>95.500-000</v>
          </cell>
          <cell r="X4159" t="str">
            <v>CONVENCIONAL</v>
          </cell>
        </row>
        <row r="4160">
          <cell r="C4160" t="str">
            <v>22.017/10</v>
          </cell>
          <cell r="D4160" t="str">
            <v>JOÃO LUIZ DA SILVA</v>
          </cell>
          <cell r="E4160" t="str">
            <v>SANTO ANTÔNIO DA PATRULHA</v>
          </cell>
          <cell r="F4160" t="str">
            <v>PORTO ALEGRE</v>
          </cell>
          <cell r="G4160">
            <v>40266</v>
          </cell>
          <cell r="H4160" t="str">
            <v>114.107.432.7</v>
          </cell>
          <cell r="I4160">
            <v>0</v>
          </cell>
          <cell r="K4160">
            <v>40266</v>
          </cell>
          <cell r="L4160" t="str">
            <v>LEGUMES MINIMAMENTE PROCESSADOS</v>
          </cell>
          <cell r="M4160" t="str">
            <v>HORTICULTURA</v>
          </cell>
          <cell r="O4160" t="str">
            <v>JOÃO LUIZ DA SILVA</v>
          </cell>
          <cell r="R4160" t="str">
            <v>VEGETAL</v>
          </cell>
          <cell r="V4160" t="str">
            <v>Lomba da Páscoa</v>
          </cell>
          <cell r="W4160" t="str">
            <v>95.500-000</v>
          </cell>
          <cell r="X4160" t="str">
            <v>CONVENCIONAL</v>
          </cell>
        </row>
        <row r="4161">
          <cell r="C4161" t="str">
            <v>22.018/10</v>
          </cell>
          <cell r="D4161" t="str">
            <v>ADÃO ADAILTON PEIXOTO GOMES</v>
          </cell>
          <cell r="E4161" t="str">
            <v>SANTO ANTÔNIO DA PATRULHA</v>
          </cell>
          <cell r="F4161" t="str">
            <v>PORTO ALEGRE</v>
          </cell>
          <cell r="G4161">
            <v>40364</v>
          </cell>
          <cell r="H4161" t="str">
            <v>114.110.066.2</v>
          </cell>
          <cell r="I4161">
            <v>1</v>
          </cell>
          <cell r="J4161">
            <v>43601</v>
          </cell>
          <cell r="K4161">
            <v>44924</v>
          </cell>
          <cell r="L4161" t="str">
            <v>MELADO</v>
          </cell>
          <cell r="M4161" t="str">
            <v>CANA-DE-AÇÚCAR</v>
          </cell>
          <cell r="N4161" t="str">
            <v>DILA Mun 012/2019</v>
          </cell>
          <cell r="O4161" t="str">
            <v>ADÃO ADAILTON PEIXOTO GOMES</v>
          </cell>
          <cell r="P4161" t="str">
            <v>51 99904 7219</v>
          </cell>
          <cell r="R4161" t="str">
            <v>VEGETAL</v>
          </cell>
          <cell r="S4161" t="str">
            <v>VIGILÂNCIA SANITÁRIA</v>
          </cell>
          <cell r="V4161" t="str">
            <v>RS 030, S/N - Barro Vermelho</v>
          </cell>
          <cell r="W4161" t="str">
            <v>95.500-000</v>
          </cell>
          <cell r="X4161" t="str">
            <v>CONVENCIONAL</v>
          </cell>
        </row>
        <row r="4162">
          <cell r="C4162" t="str">
            <v>22.019/10</v>
          </cell>
          <cell r="D4162" t="str">
            <v>JOSÉ FERNANDO TITÃO LAGO</v>
          </cell>
          <cell r="E4162" t="str">
            <v>PORTO ALEGRE</v>
          </cell>
          <cell r="F4162" t="str">
            <v>PORTO ALEGRE</v>
          </cell>
          <cell r="G4162">
            <v>40364</v>
          </cell>
          <cell r="H4162" t="str">
            <v>096.102.750.9</v>
          </cell>
          <cell r="I4162">
            <v>0</v>
          </cell>
          <cell r="K4162">
            <v>40364</v>
          </cell>
          <cell r="L4162" t="str">
            <v>DERIVADOS DE CANA, MANDIOCA</v>
          </cell>
          <cell r="M4162" t="str">
            <v>CANA-DE-AÇÚCAR E MANDIOCA</v>
          </cell>
          <cell r="O4162" t="str">
            <v>JOSÉ FERNANDO TITÃO LAGO</v>
          </cell>
          <cell r="P4162" t="str">
            <v>51 9963 4751</v>
          </cell>
          <cell r="R4162" t="str">
            <v>VEGETAL</v>
          </cell>
          <cell r="V4162" t="str">
            <v>Bairro Lageado</v>
          </cell>
          <cell r="X4162" t="str">
            <v>CONVENCIONAL</v>
          </cell>
        </row>
        <row r="4163">
          <cell r="C4163" t="str">
            <v>22.020/10</v>
          </cell>
          <cell r="D4163" t="str">
            <v>A</v>
          </cell>
          <cell r="E4163" t="str">
            <v>A</v>
          </cell>
          <cell r="G4163">
            <v>41275</v>
          </cell>
          <cell r="H4163" t="str">
            <v>000.000.000.0</v>
          </cell>
          <cell r="I4163">
            <v>0</v>
          </cell>
          <cell r="K4163" t="str">
            <v>DESC</v>
          </cell>
          <cell r="L4163" t="str">
            <v>DESCONHECIDO</v>
          </cell>
          <cell r="M4163" t="str">
            <v>VEGETAL</v>
          </cell>
          <cell r="R4163" t="str">
            <v>VEGETAL</v>
          </cell>
          <cell r="X4163" t="str">
            <v>CONVENCIONAL</v>
          </cell>
        </row>
        <row r="4164">
          <cell r="C4164" t="str">
            <v>22.021/11</v>
          </cell>
          <cell r="D4164" t="str">
            <v>PAULO RENATO DA SILVEIRA</v>
          </cell>
          <cell r="E4164" t="str">
            <v>SANTO ANTÔNIO DA PATRULHA</v>
          </cell>
          <cell r="F4164" t="str">
            <v>PORTO ALEGRE</v>
          </cell>
          <cell r="G4164">
            <v>40651</v>
          </cell>
          <cell r="H4164" t="str">
            <v>114.112.103.1</v>
          </cell>
          <cell r="I4164">
            <v>1</v>
          </cell>
          <cell r="J4164">
            <v>41827</v>
          </cell>
          <cell r="K4164">
            <v>41827</v>
          </cell>
          <cell r="L4164" t="str">
            <v>MELADO</v>
          </cell>
          <cell r="M4164" t="str">
            <v>CANA-DE-AÇÚCAR</v>
          </cell>
          <cell r="N4164" t="str">
            <v>Licença Municipal</v>
          </cell>
          <cell r="O4164" t="str">
            <v>PAULO RENATO DA SILVEIRA</v>
          </cell>
          <cell r="P4164" t="str">
            <v>51 9833 8171</v>
          </cell>
          <cell r="R4164" t="str">
            <v>VEGETAL</v>
          </cell>
          <cell r="S4164" t="str">
            <v>VIGILÂNCIA SANITÁRIA</v>
          </cell>
          <cell r="V4164" t="str">
            <v>Cancela Preta</v>
          </cell>
          <cell r="W4164" t="str">
            <v>95.500-000</v>
          </cell>
          <cell r="X4164" t="str">
            <v>CONVENCIONAL</v>
          </cell>
        </row>
        <row r="4165">
          <cell r="C4165" t="str">
            <v>22.022/11</v>
          </cell>
          <cell r="D4165" t="str">
            <v>JAIRO LUIS GOMES PINTO</v>
          </cell>
          <cell r="E4165" t="str">
            <v>SANTO ANTÔNIO DA PATRULHA</v>
          </cell>
          <cell r="F4165" t="str">
            <v>PORTO ALEGRE</v>
          </cell>
          <cell r="G4165">
            <v>40688</v>
          </cell>
          <cell r="H4165" t="str">
            <v>114.107.647.8</v>
          </cell>
          <cell r="I4165">
            <v>0</v>
          </cell>
          <cell r="K4165">
            <v>40688</v>
          </cell>
          <cell r="L4165" t="str">
            <v>ARROZ BENEFICIADO</v>
          </cell>
          <cell r="M4165" t="str">
            <v>ORIZICULTURA</v>
          </cell>
          <cell r="O4165" t="str">
            <v>JAIRO LUIS GOMES PINTO</v>
          </cell>
          <cell r="P4165" t="str">
            <v>51 9746 4286</v>
          </cell>
          <cell r="R4165" t="str">
            <v>VEGETAL</v>
          </cell>
          <cell r="V4165" t="str">
            <v>Chicolumã</v>
          </cell>
          <cell r="W4165" t="str">
            <v>95.500-000</v>
          </cell>
          <cell r="X4165" t="str">
            <v>CONVENCIONAL</v>
          </cell>
        </row>
        <row r="4166">
          <cell r="C4166" t="str">
            <v>22.023/11</v>
          </cell>
          <cell r="D4166" t="str">
            <v>ANTÔNIO PEREIRA DOS SANTOS</v>
          </cell>
          <cell r="E4166" t="str">
            <v>SANTO ANTÔNIO DA PATRULHA</v>
          </cell>
          <cell r="F4166" t="str">
            <v>PORTO ALEGRE</v>
          </cell>
          <cell r="G4166">
            <v>40688</v>
          </cell>
          <cell r="H4166" t="str">
            <v>114.110.112.0</v>
          </cell>
          <cell r="I4166">
            <v>1</v>
          </cell>
          <cell r="J4166">
            <v>43601</v>
          </cell>
          <cell r="K4166">
            <v>43601</v>
          </cell>
          <cell r="L4166" t="str">
            <v>MELADO E AÇÚCAR MASCAVO</v>
          </cell>
          <cell r="M4166" t="str">
            <v>CANA-DE-AÇÚCAR</v>
          </cell>
          <cell r="N4166" t="str">
            <v>Declaração de Não Incidência Municipal - Departamento de Meio Ambiente</v>
          </cell>
          <cell r="O4166" t="str">
            <v>ANTÔNIO PEREIRA DOS SANTOS</v>
          </cell>
          <cell r="P4166" t="str">
            <v>51 9742 8879</v>
          </cell>
          <cell r="R4166" t="str">
            <v>VEGETAL</v>
          </cell>
          <cell r="S4166" t="str">
            <v>VIGILÂNCIA SANITÁRIA</v>
          </cell>
          <cell r="V4166" t="str">
            <v>Estrada Municipal do Macegão</v>
          </cell>
          <cell r="W4166" t="str">
            <v>95.500-000</v>
          </cell>
          <cell r="X4166" t="str">
            <v>CONVENCIONAL</v>
          </cell>
        </row>
        <row r="4167">
          <cell r="C4167" t="str">
            <v>22.024/11</v>
          </cell>
          <cell r="D4167" t="str">
            <v>SILVONEI FERNANDO GOMES</v>
          </cell>
          <cell r="E4167" t="str">
            <v>SANTO ANTÔNIO DA PATRULHA</v>
          </cell>
          <cell r="F4167" t="str">
            <v>PORTO ALEGRE</v>
          </cell>
          <cell r="G4167">
            <v>40688</v>
          </cell>
          <cell r="H4167" t="str">
            <v>114.114.410.4</v>
          </cell>
          <cell r="I4167">
            <v>0</v>
          </cell>
          <cell r="K4167">
            <v>40688</v>
          </cell>
          <cell r="L4167" t="str">
            <v>MELADO</v>
          </cell>
          <cell r="M4167" t="str">
            <v>CANA-DE-AÇÚCAR</v>
          </cell>
          <cell r="O4167" t="str">
            <v>SILVONEI FERNANDO GOMES</v>
          </cell>
          <cell r="P4167" t="str">
            <v>51 9239 3325</v>
          </cell>
          <cell r="R4167" t="str">
            <v>VEGETAL</v>
          </cell>
          <cell r="V4167" t="str">
            <v>Estrada Arroio da Madeira</v>
          </cell>
          <cell r="W4167" t="str">
            <v>95.500-000</v>
          </cell>
          <cell r="X4167" t="str">
            <v>CONVENCIONAL</v>
          </cell>
        </row>
        <row r="4168">
          <cell r="C4168" t="str">
            <v>22.025/11</v>
          </cell>
          <cell r="D4168" t="str">
            <v>LUIS PAULO FREIBERGER PORTAL</v>
          </cell>
          <cell r="E4168" t="str">
            <v>SANTO ANTÔNIO DA PATRULHA</v>
          </cell>
          <cell r="F4168" t="str">
            <v>PORTO ALEGRE</v>
          </cell>
          <cell r="G4168">
            <v>40837</v>
          </cell>
          <cell r="H4168" t="str">
            <v>114.114.752.9</v>
          </cell>
          <cell r="I4168">
            <v>1</v>
          </cell>
          <cell r="J4168">
            <v>41319</v>
          </cell>
          <cell r="K4168">
            <v>41319</v>
          </cell>
          <cell r="L4168" t="str">
            <v>EMBUTIDOS</v>
          </cell>
          <cell r="M4168" t="str">
            <v>SUINOCULTURA</v>
          </cell>
          <cell r="O4168" t="str">
            <v>LUIS PAULO FREIBERGER PORTAL</v>
          </cell>
          <cell r="P4168" t="str">
            <v>51 9903 3923</v>
          </cell>
          <cell r="R4168" t="str">
            <v>ANIMAL</v>
          </cell>
          <cell r="S4168" t="str">
            <v>SIM</v>
          </cell>
          <cell r="V4168" t="str">
            <v>Estrada Passo da Forquilha</v>
          </cell>
          <cell r="W4168" t="str">
            <v>95.500-000</v>
          </cell>
          <cell r="X4168" t="str">
            <v>CONVENCIONAL</v>
          </cell>
        </row>
        <row r="4169">
          <cell r="C4169" t="str">
            <v>22.026/11</v>
          </cell>
          <cell r="D4169" t="str">
            <v>VANIR GOMES MACHADO</v>
          </cell>
          <cell r="E4169" t="str">
            <v>SANTO ANTÔNIO DA PATRULHA</v>
          </cell>
          <cell r="F4169" t="str">
            <v>PORTO ALEGRE</v>
          </cell>
          <cell r="G4169">
            <v>40891</v>
          </cell>
          <cell r="H4169" t="str">
            <v>114.109.199.0</v>
          </cell>
          <cell r="I4169">
            <v>0</v>
          </cell>
          <cell r="K4169">
            <v>40891</v>
          </cell>
          <cell r="L4169" t="str">
            <v>MELADO</v>
          </cell>
          <cell r="M4169" t="str">
            <v>CANA-DE-AÇÚCAR</v>
          </cell>
          <cell r="O4169" t="str">
            <v>VANIR GOMES MACHADO</v>
          </cell>
          <cell r="Q4169" t="str">
            <v>51 36621344</v>
          </cell>
          <cell r="R4169" t="str">
            <v>VEGETAL</v>
          </cell>
          <cell r="V4169" t="str">
            <v>Estrada Municipal Ribeirão</v>
          </cell>
          <cell r="W4169" t="str">
            <v>95.500-000</v>
          </cell>
          <cell r="X4169" t="str">
            <v>CONVENCIONAL</v>
          </cell>
        </row>
        <row r="4170">
          <cell r="C4170" t="str">
            <v>22.027/12</v>
          </cell>
          <cell r="D4170" t="str">
            <v>JORGE GIL DA SILVA</v>
          </cell>
          <cell r="E4170" t="str">
            <v>SANTO ANTÔNIO DA PATRULHA</v>
          </cell>
          <cell r="F4170" t="str">
            <v>PORTO ALEGRE</v>
          </cell>
          <cell r="G4170">
            <v>41102</v>
          </cell>
          <cell r="H4170" t="str">
            <v>114.108.839.5</v>
          </cell>
          <cell r="I4170">
            <v>1</v>
          </cell>
          <cell r="J4170">
            <v>41682</v>
          </cell>
          <cell r="K4170">
            <v>44697</v>
          </cell>
          <cell r="L4170" t="str">
            <v>MELADO, AÇÚCAR MASCAVO, RAPADURA</v>
          </cell>
          <cell r="M4170" t="str">
            <v>CANA-DE-AÇÚCAR</v>
          </cell>
          <cell r="N4170" t="str">
            <v>DECLARAÇÃO MUNICIPAL N°046/2021</v>
          </cell>
          <cell r="O4170" t="str">
            <v>JORGE GIL DA SILVA</v>
          </cell>
          <cell r="P4170" t="str">
            <v>51 99752 9584 / 99646 9966</v>
          </cell>
          <cell r="R4170" t="str">
            <v>VEGETAL</v>
          </cell>
          <cell r="S4170" t="str">
            <v>VIGILÂNCIA SANITÁRIA</v>
          </cell>
          <cell r="V4170" t="str">
            <v>Estrada da Cancela Preta, s/n° - 1° Distrito</v>
          </cell>
          <cell r="W4170" t="str">
            <v>95.500-000</v>
          </cell>
          <cell r="X4170" t="str">
            <v>CONVENCIONAL</v>
          </cell>
        </row>
        <row r="4171">
          <cell r="C4171" t="str">
            <v>22.028/12</v>
          </cell>
          <cell r="D4171" t="str">
            <v>FLÁVIO ADALÉCIO DAVID DE OLIVEIRA</v>
          </cell>
          <cell r="E4171" t="str">
            <v>SANTO ANTÔNIO DA PATRULHA</v>
          </cell>
          <cell r="F4171" t="str">
            <v>PORTO ALEGRE</v>
          </cell>
          <cell r="G4171">
            <v>41192</v>
          </cell>
          <cell r="H4171" t="str">
            <v>114.112.011.6</v>
          </cell>
          <cell r="I4171">
            <v>1</v>
          </cell>
          <cell r="J4171">
            <v>43480</v>
          </cell>
          <cell r="K4171">
            <v>44782</v>
          </cell>
          <cell r="L4171" t="str">
            <v>MELADO</v>
          </cell>
          <cell r="M4171" t="str">
            <v>CANA-DE-AÇÚCAR</v>
          </cell>
          <cell r="N4171" t="str">
            <v>Declaração Mun nº 075/2019 (DNILA)</v>
          </cell>
          <cell r="O4171" t="str">
            <v>FLÁVIO ADALÉCIO DAVID DE OLIVEIRA</v>
          </cell>
          <cell r="P4171" t="str">
            <v>51 99641 1267</v>
          </cell>
          <cell r="R4171" t="str">
            <v>VEGETAL</v>
          </cell>
          <cell r="S4171" t="str">
            <v>VIGILÂNCIA SANITÁRIA</v>
          </cell>
          <cell r="V4171" t="str">
            <v>Estrada Municipal São José da Data, s/nº - 3º Distrito</v>
          </cell>
          <cell r="W4171" t="str">
            <v>95.500-000</v>
          </cell>
          <cell r="X4171" t="str">
            <v>CONVENCIONAL</v>
          </cell>
        </row>
        <row r="4172">
          <cell r="C4172" t="str">
            <v>22.029/12</v>
          </cell>
          <cell r="D4172" t="str">
            <v>APAFES</v>
          </cell>
          <cell r="E4172" t="str">
            <v>ELDORADO DO SUL</v>
          </cell>
          <cell r="G4172">
            <v>41247</v>
          </cell>
          <cell r="H4172" t="str">
            <v>267.100.374.3</v>
          </cell>
          <cell r="I4172">
            <v>0</v>
          </cell>
          <cell r="K4172" t="str">
            <v>DESC</v>
          </cell>
          <cell r="L4172" t="str">
            <v>VEGETAIS MINIMAMENTE PROCESSADOS</v>
          </cell>
          <cell r="M4172" t="str">
            <v>HORTICULTURA</v>
          </cell>
          <cell r="O4172" t="str">
            <v>ARTIDOR PIRES</v>
          </cell>
          <cell r="P4172" t="str">
            <v>51 9886 0724</v>
          </cell>
          <cell r="R4172" t="str">
            <v>VEGETAL</v>
          </cell>
          <cell r="U4172" t="str">
            <v>apafes1@gmail.com</v>
          </cell>
          <cell r="V4172" t="str">
            <v>Rua Por do Sol, Assent. Integração Gaúcha</v>
          </cell>
          <cell r="W4172" t="str">
            <v>92.990-000</v>
          </cell>
          <cell r="X4172" t="str">
            <v>ORGÂNICO NÃO CERTIFICADO</v>
          </cell>
        </row>
        <row r="4173">
          <cell r="C4173" t="str">
            <v>22.030/12</v>
          </cell>
          <cell r="D4173" t="str">
            <v>CARLOS HENRIQUE ROCHA DOS SANTOS</v>
          </cell>
          <cell r="E4173" t="str">
            <v>SANTO ANTÔNIO DA PATRULHA</v>
          </cell>
          <cell r="F4173" t="str">
            <v>PORTO ALEGRE</v>
          </cell>
          <cell r="G4173">
            <v>41248</v>
          </cell>
          <cell r="H4173" t="str">
            <v>114.112.116.3</v>
          </cell>
          <cell r="I4173">
            <v>1</v>
          </cell>
          <cell r="J4173">
            <v>42695</v>
          </cell>
          <cell r="K4173">
            <v>44721</v>
          </cell>
          <cell r="L4173" t="str">
            <v>MELADO E AÇÚCAR MASCAVO</v>
          </cell>
          <cell r="M4173" t="str">
            <v>CANA-DE-AÇÚCAR</v>
          </cell>
          <cell r="N4173" t="str">
            <v>ISENÇÃO MUNCIPAL 001/2019</v>
          </cell>
          <cell r="O4173" t="str">
            <v>CARLOS HENRIQUE ROCHA SANTOS</v>
          </cell>
          <cell r="P4173" t="str">
            <v>51 99684 1830</v>
          </cell>
          <cell r="R4173" t="str">
            <v>VEGETAL</v>
          </cell>
          <cell r="S4173" t="str">
            <v>VIGILÂNCIA SANITÁRIA</v>
          </cell>
          <cell r="V4173" t="str">
            <v>Estrada Municipal Colônia Soares, S/N - Colônia Soares / Arroio da Madeira</v>
          </cell>
          <cell r="W4173" t="str">
            <v>95.500-000</v>
          </cell>
          <cell r="X4173" t="str">
            <v>CONVENCIONAL</v>
          </cell>
        </row>
        <row r="4174">
          <cell r="C4174" t="str">
            <v>22.031/13</v>
          </cell>
          <cell r="D4174" t="str">
            <v>TIA DELIA</v>
          </cell>
          <cell r="E4174" t="str">
            <v>GRAVATAÍ</v>
          </cell>
          <cell r="F4174" t="str">
            <v>PORTO ALEGRE</v>
          </cell>
          <cell r="G4174">
            <v>41309</v>
          </cell>
          <cell r="H4174" t="str">
            <v>057.104.418.2</v>
          </cell>
          <cell r="I4174">
            <v>0</v>
          </cell>
          <cell r="K4174">
            <v>41366</v>
          </cell>
          <cell r="L4174" t="str">
            <v>CONSERVAS VEGETAIS</v>
          </cell>
          <cell r="M4174" t="str">
            <v>HORTICULTURA</v>
          </cell>
          <cell r="O4174" t="str">
            <v>DELIA MARIA ROCHA</v>
          </cell>
          <cell r="P4174">
            <v>51</v>
          </cell>
          <cell r="Q4174" t="str">
            <v>51 3486 1972</v>
          </cell>
          <cell r="R4174" t="str">
            <v>VEGETAL</v>
          </cell>
          <cell r="V4174" t="str">
            <v>Rua Artur José Soares, nº 1917, bairro Morungava</v>
          </cell>
          <cell r="W4174" t="str">
            <v>94.360-000</v>
          </cell>
          <cell r="X4174" t="str">
            <v>CONVENCIONAL</v>
          </cell>
        </row>
        <row r="4175">
          <cell r="C4175" t="str">
            <v>22.032/13</v>
          </cell>
          <cell r="D4175" t="str">
            <v>VILSON DUTRA DA SILVA</v>
          </cell>
          <cell r="E4175" t="str">
            <v>SANTO ANTÔNIO DA PATRULHA</v>
          </cell>
          <cell r="F4175" t="str">
            <v>PORTO ALEGRE</v>
          </cell>
          <cell r="G4175">
            <v>41309</v>
          </cell>
          <cell r="H4175" t="str">
            <v>114.109.959.1</v>
          </cell>
          <cell r="I4175">
            <v>1</v>
          </cell>
          <cell r="J4175">
            <v>42171</v>
          </cell>
          <cell r="K4175">
            <v>44685</v>
          </cell>
          <cell r="L4175" t="str">
            <v>AIPIM DESCASDADO E CONGELADO</v>
          </cell>
          <cell r="M4175" t="str">
            <v>MANDIOCA</v>
          </cell>
          <cell r="N4175" t="str">
            <v>DECLARAÇÃO N°100/2019</v>
          </cell>
          <cell r="O4175" t="str">
            <v>VILSON DUTRA DA SILVA</v>
          </cell>
          <cell r="P4175" t="str">
            <v>51 9750 7480</v>
          </cell>
          <cell r="R4175" t="str">
            <v>VEGETAL</v>
          </cell>
          <cell r="S4175" t="str">
            <v>VIGILÂNCIA SANITÁRIA</v>
          </cell>
          <cell r="V4175" t="str">
            <v>Estrada Monjolo, s/n° - 5°Distrito</v>
          </cell>
          <cell r="W4175" t="str">
            <v>95.500-000</v>
          </cell>
          <cell r="X4175" t="str">
            <v>CONVENCIONAL</v>
          </cell>
        </row>
        <row r="4176">
          <cell r="C4176" t="str">
            <v>22.033/13</v>
          </cell>
          <cell r="D4176" t="str">
            <v>AGENOR DA ROSA</v>
          </cell>
          <cell r="E4176" t="str">
            <v>GRAVATAÍ</v>
          </cell>
          <cell r="F4176" t="str">
            <v>PORTO ALEGRE</v>
          </cell>
          <cell r="G4176">
            <v>41309</v>
          </cell>
          <cell r="H4176" t="str">
            <v>057.104.327.5</v>
          </cell>
          <cell r="I4176">
            <v>0</v>
          </cell>
          <cell r="K4176">
            <v>41366</v>
          </cell>
          <cell r="L4176" t="str">
            <v>MEL</v>
          </cell>
          <cell r="M4176" t="str">
            <v>APICULTURA</v>
          </cell>
          <cell r="O4176" t="str">
            <v>AGENOR DA ROSA</v>
          </cell>
          <cell r="P4176" t="str">
            <v>51 3106 2493</v>
          </cell>
          <cell r="R4176" t="str">
            <v>ANIMAL</v>
          </cell>
          <cell r="V4176" t="str">
            <v>Estrada Reinaldo Cornalli,260, Vira Machado, Morungava</v>
          </cell>
          <cell r="W4176" t="str">
            <v>94.360-000</v>
          </cell>
          <cell r="X4176" t="str">
            <v>CONVENCIONAL</v>
          </cell>
        </row>
        <row r="4177">
          <cell r="C4177" t="str">
            <v>22.034/13</v>
          </cell>
          <cell r="D4177" t="str">
            <v>LUIS FERNANDO DOS SANTOS</v>
          </cell>
          <cell r="E4177" t="str">
            <v>SANTO ANTÔNIO DA PATRULHA</v>
          </cell>
          <cell r="F4177" t="str">
            <v>PORTO ALEGRE</v>
          </cell>
          <cell r="G4177">
            <v>41310</v>
          </cell>
          <cell r="H4177" t="str">
            <v>114.110.824.8</v>
          </cell>
          <cell r="I4177">
            <v>0</v>
          </cell>
          <cell r="K4177">
            <v>41396</v>
          </cell>
          <cell r="L4177" t="str">
            <v>MELADO</v>
          </cell>
          <cell r="M4177" t="str">
            <v>CANA-DE-AÇÚCAR</v>
          </cell>
          <cell r="O4177" t="str">
            <v>LUIS FERNANDO DOS SANTOS</v>
          </cell>
          <cell r="P4177" t="str">
            <v>51 9787 2730, 9572 8224</v>
          </cell>
          <cell r="R4177" t="str">
            <v>VEGETAL</v>
          </cell>
          <cell r="V4177" t="str">
            <v>Estrada do Ribeirão</v>
          </cell>
          <cell r="W4177" t="str">
            <v>95.500-000</v>
          </cell>
          <cell r="X4177" t="str">
            <v>CONVENCIONAL</v>
          </cell>
        </row>
        <row r="4178">
          <cell r="C4178" t="str">
            <v>22.035/13</v>
          </cell>
          <cell r="D4178" t="str">
            <v>ONIBALDO PEREIRA BRITO</v>
          </cell>
          <cell r="E4178" t="str">
            <v>SANTO ANTÔNIO DA PATRULHA</v>
          </cell>
          <cell r="F4178" t="str">
            <v>PORTO ALEGRE</v>
          </cell>
          <cell r="G4178">
            <v>41340</v>
          </cell>
          <cell r="H4178" t="str">
            <v>114.104.290.5</v>
          </cell>
          <cell r="I4178">
            <v>1</v>
          </cell>
          <cell r="J4178">
            <v>43570</v>
          </cell>
          <cell r="K4178">
            <v>43570</v>
          </cell>
          <cell r="L4178" t="str">
            <v>MELADO</v>
          </cell>
          <cell r="M4178" t="str">
            <v>CANA-DE-AÇÚCAR</v>
          </cell>
          <cell r="N4178" t="str">
            <v>Isenção Municipal</v>
          </cell>
          <cell r="O4178" t="str">
            <v>ONIBALDO PEREIRA BRITO</v>
          </cell>
          <cell r="P4178" t="str">
            <v>51 9827 6739</v>
          </cell>
          <cell r="R4178" t="str">
            <v>VEGETAL</v>
          </cell>
          <cell r="S4178" t="str">
            <v>VIGILÂNCIA SANITÁRIA</v>
          </cell>
          <cell r="V4178" t="str">
            <v>Estrada do Ribeirão, 1º distrito</v>
          </cell>
          <cell r="W4178" t="str">
            <v>95.500-000</v>
          </cell>
          <cell r="X4178" t="str">
            <v>CONVENCIONAL</v>
          </cell>
        </row>
        <row r="4179">
          <cell r="C4179" t="str">
            <v>22.036/13</v>
          </cell>
          <cell r="D4179" t="str">
            <v>FAMÍLIA BARBOSA</v>
          </cell>
          <cell r="E4179" t="str">
            <v>SANTO ANTÔNIO DA PATRULHA</v>
          </cell>
          <cell r="F4179" t="str">
            <v>PORTO ALEGRE</v>
          </cell>
          <cell r="G4179">
            <v>41347</v>
          </cell>
          <cell r="H4179" t="str">
            <v>114.114.223.3</v>
          </cell>
          <cell r="I4179">
            <v>0</v>
          </cell>
          <cell r="K4179">
            <v>41347</v>
          </cell>
          <cell r="L4179" t="str">
            <v>MELADO</v>
          </cell>
          <cell r="M4179" t="str">
            <v>CANA-DE-AÇÚCAR</v>
          </cell>
          <cell r="O4179" t="str">
            <v>RONALDO GOMES BARBOSA</v>
          </cell>
          <cell r="P4179" t="str">
            <v>51 9962 2981</v>
          </cell>
          <cell r="R4179" t="str">
            <v>VEGETAL</v>
          </cell>
          <cell r="V4179" t="str">
            <v>Estrada do Ribeirão, 1º distrito</v>
          </cell>
          <cell r="W4179" t="str">
            <v>95.500-000</v>
          </cell>
          <cell r="X4179" t="str">
            <v>CONVENCIONAL</v>
          </cell>
        </row>
        <row r="4180">
          <cell r="C4180" t="str">
            <v>22.037/13</v>
          </cell>
          <cell r="D4180" t="str">
            <v>ASSOCIAÇÃO  DOS SUINOCULTORES DA ZONA SUL DE PORTO ALEGRE</v>
          </cell>
          <cell r="E4180" t="str">
            <v>PORTO ALEGRE</v>
          </cell>
          <cell r="F4180" t="str">
            <v>PORTO ALEGRE</v>
          </cell>
          <cell r="G4180">
            <v>41359</v>
          </cell>
          <cell r="H4180" t="str">
            <v>096.102.086.5</v>
          </cell>
          <cell r="I4180">
            <v>0</v>
          </cell>
          <cell r="K4180">
            <v>41359</v>
          </cell>
          <cell r="L4180" t="str">
            <v>CARNE SUÍNA</v>
          </cell>
          <cell r="M4180" t="str">
            <v>SUINOCULTURA</v>
          </cell>
          <cell r="O4180" t="str">
            <v>PRIMO ROGÉRIO CASA BRUSTOLIN</v>
          </cell>
          <cell r="P4180" t="str">
            <v>51 9180 9747</v>
          </cell>
          <cell r="Q4180" t="str">
            <v>51 3264 0434</v>
          </cell>
          <cell r="R4180" t="str">
            <v>ANIMAL</v>
          </cell>
          <cell r="U4180" t="str">
            <v>associacaodesuinocultores@gmail.com</v>
          </cell>
          <cell r="V4180" t="str">
            <v>Estrada do Rincão, nº 870, Belém Velho</v>
          </cell>
          <cell r="X4180" t="str">
            <v>CONVENCIONAL</v>
          </cell>
        </row>
        <row r="4181">
          <cell r="C4181" t="str">
            <v>22.038/13</v>
          </cell>
          <cell r="D4181" t="str">
            <v>EDUARDO DIAS BRITO</v>
          </cell>
          <cell r="E4181" t="str">
            <v>SANTO ANTÔNIO DA PATRULHA</v>
          </cell>
          <cell r="F4181" t="str">
            <v>PORTO ALEGRE</v>
          </cell>
          <cell r="G4181">
            <v>41459</v>
          </cell>
          <cell r="H4181" t="str">
            <v>114.115.180.1</v>
          </cell>
          <cell r="I4181">
            <v>1</v>
          </cell>
          <cell r="J4181">
            <v>43423</v>
          </cell>
          <cell r="K4181">
            <v>44721</v>
          </cell>
          <cell r="L4181" t="str">
            <v>MELADO E AÇÚCAR MASCAVO</v>
          </cell>
          <cell r="M4181" t="str">
            <v>CANA-DE-AÇÚCAR</v>
          </cell>
          <cell r="N4181" t="str">
            <v>Isenção Municipal 062/19</v>
          </cell>
          <cell r="O4181" t="str">
            <v>EDUARDO DIAS BRITO</v>
          </cell>
          <cell r="P4181" t="str">
            <v>51 99851 7772</v>
          </cell>
          <cell r="R4181" t="str">
            <v>VEGETAL</v>
          </cell>
          <cell r="S4181" t="str">
            <v>VIGILÂNCIA SANITÁRIA</v>
          </cell>
          <cell r="V4181" t="str">
            <v>Estrada Ribeirão, s/nº - Primeiro Distrito</v>
          </cell>
          <cell r="W4181" t="str">
            <v>95.500-000</v>
          </cell>
          <cell r="X4181" t="str">
            <v>CONVENCIONAL</v>
          </cell>
        </row>
        <row r="4182">
          <cell r="C4182" t="str">
            <v>22.039/13</v>
          </cell>
          <cell r="D4182" t="str">
            <v>JOÃO FRANCISCO MORAES CARDOSO</v>
          </cell>
          <cell r="E4182" t="str">
            <v>ELDORADO DO SUL</v>
          </cell>
          <cell r="G4182">
            <v>41500</v>
          </cell>
          <cell r="H4182" t="str">
            <v>267.100.518.5</v>
          </cell>
          <cell r="I4182">
            <v>0</v>
          </cell>
          <cell r="K4182" t="str">
            <v>DESC</v>
          </cell>
          <cell r="L4182" t="str">
            <v>SUCO DE LARANJA</v>
          </cell>
          <cell r="M4182" t="str">
            <v>FRUTICULTURA</v>
          </cell>
          <cell r="O4182" t="str">
            <v>JOÃO FRANCISCO MORAES CARDOSO</v>
          </cell>
          <cell r="R4182" t="str">
            <v>BEBIDAS</v>
          </cell>
          <cell r="V4182" t="str">
            <v>Rua Tche Guevara,nº125,Assent. Integr. Gaúcha</v>
          </cell>
          <cell r="W4182" t="str">
            <v>92.990-000</v>
          </cell>
          <cell r="X4182" t="str">
            <v>ORGÂNICO NÃO CERTIFICADO</v>
          </cell>
        </row>
        <row r="4183">
          <cell r="C4183" t="str">
            <v>22.040/13</v>
          </cell>
          <cell r="D4183" t="str">
            <v>COOTAP - COOPERATIVA DOS TRABALHADORES ASSENTADOS DA REGIÃO DE PORTO ALEGRE</v>
          </cell>
          <cell r="E4183" t="str">
            <v>ELDORADO DO SUL</v>
          </cell>
          <cell r="F4183" t="str">
            <v>PORTO ALEGRE</v>
          </cell>
          <cell r="G4183">
            <v>41500</v>
          </cell>
          <cell r="H4183" t="str">
            <v>382.000.556.2</v>
          </cell>
          <cell r="I4183">
            <v>0</v>
          </cell>
          <cell r="K4183">
            <v>41500</v>
          </cell>
          <cell r="L4183" t="str">
            <v>ARROZ ENSACADO</v>
          </cell>
          <cell r="M4183" t="str">
            <v>ORIZICULTURA</v>
          </cell>
          <cell r="O4183" t="str">
            <v>NELSON LUIZ KRUPINSKI</v>
          </cell>
          <cell r="Q4183" t="str">
            <v>51 31027039</v>
          </cell>
          <cell r="R4183" t="str">
            <v>VEGETAL</v>
          </cell>
          <cell r="U4183" t="str">
            <v>cootap@cootap.com.br</v>
          </cell>
          <cell r="V4183" t="str">
            <v>Estrada da Arrozeira,2.500, Medianeira, Ass. Integração</v>
          </cell>
          <cell r="W4183" t="str">
            <v>92.990-000</v>
          </cell>
          <cell r="X4183" t="str">
            <v>ORGÂNICO CERTIFICADO</v>
          </cell>
        </row>
        <row r="4184">
          <cell r="C4184" t="str">
            <v>22.041/13</v>
          </cell>
          <cell r="D4184" t="str">
            <v>COQUEIROS DO RINCÃO</v>
          </cell>
          <cell r="E4184" t="str">
            <v>GLORINHA</v>
          </cell>
          <cell r="G4184">
            <v>41501</v>
          </cell>
          <cell r="H4184" t="str">
            <v>276.100.997.0</v>
          </cell>
          <cell r="I4184">
            <v>0</v>
          </cell>
          <cell r="J4184">
            <v>41753</v>
          </cell>
          <cell r="K4184" t="str">
            <v>DESC</v>
          </cell>
          <cell r="L4184" t="str">
            <v>OVOS</v>
          </cell>
          <cell r="M4184" t="str">
            <v>AVICULTURA DE POSTURA</v>
          </cell>
          <cell r="O4184" t="str">
            <v>FELÍCIO GERALDO D'ÁVILA</v>
          </cell>
          <cell r="P4184" t="str">
            <v>51 8414 7690,8414 8609</v>
          </cell>
          <cell r="R4184" t="str">
            <v>ANIMAL</v>
          </cell>
          <cell r="S4184" t="str">
            <v>SIM</v>
          </cell>
          <cell r="U4184" t="str">
            <v>granjacoqueiros@bol.com.br</v>
          </cell>
          <cell r="V4184" t="str">
            <v>Estrada Afonso Corrêa,6.641,Rincão São João</v>
          </cell>
          <cell r="W4184" t="str">
            <v>94.380-000</v>
          </cell>
          <cell r="X4184" t="str">
            <v>CONVENCIONAL</v>
          </cell>
        </row>
        <row r="4185">
          <cell r="C4185" t="str">
            <v>22.042/13</v>
          </cell>
          <cell r="D4185" t="str">
            <v>GRUPO COELHO</v>
          </cell>
          <cell r="E4185" t="str">
            <v>GRAVATAÍ</v>
          </cell>
          <cell r="F4185" t="str">
            <v>PORTO ALEGRE</v>
          </cell>
          <cell r="G4185">
            <v>41550</v>
          </cell>
          <cell r="H4185" t="str">
            <v>057.104.117.5</v>
          </cell>
          <cell r="I4185">
            <v>1</v>
          </cell>
          <cell r="J4185">
            <v>42551</v>
          </cell>
          <cell r="K4185">
            <v>44691</v>
          </cell>
          <cell r="L4185" t="str">
            <v>CALDO DE CANA, AIPIM DESCASCADO</v>
          </cell>
          <cell r="M4185" t="str">
            <v>HORTICULTURA</v>
          </cell>
          <cell r="N4185" t="str">
            <v>DILA EMATER</v>
          </cell>
          <cell r="O4185" t="str">
            <v>JONATO MOREIRA COELHO</v>
          </cell>
          <cell r="P4185" t="str">
            <v>51 9697-3590</v>
          </cell>
          <cell r="R4185" t="str">
            <v>VEGETAL</v>
          </cell>
          <cell r="S4185" t="str">
            <v>VIGILÂNCIA SANITÁRIA</v>
          </cell>
          <cell r="U4185" t="str">
            <v>organicoscoelho@gmail.com</v>
          </cell>
          <cell r="V4185" t="str">
            <v>Beco Ferminiano Soares de Vargas Nº 744 - Santa Cruz da Morungava</v>
          </cell>
          <cell r="W4185" t="str">
            <v>94.360-000</v>
          </cell>
          <cell r="X4185" t="str">
            <v>ORGÂNICO CERTIFICADO</v>
          </cell>
        </row>
        <row r="4186">
          <cell r="C4186" t="str">
            <v>22.043/13</v>
          </cell>
          <cell r="D4186" t="str">
            <v>MAURÍCIO PACHECO DOS REIS</v>
          </cell>
          <cell r="E4186" t="str">
            <v>VIAMÃO</v>
          </cell>
          <cell r="F4186" t="str">
            <v>PORTO ALEGRE</v>
          </cell>
          <cell r="G4186">
            <v>41564</v>
          </cell>
          <cell r="H4186" t="str">
            <v>159.106.029.7</v>
          </cell>
          <cell r="I4186">
            <v>0</v>
          </cell>
          <cell r="K4186">
            <v>41564</v>
          </cell>
          <cell r="L4186" t="str">
            <v>MANDIOCA, ABÓBORA</v>
          </cell>
          <cell r="M4186" t="str">
            <v>MANDIOCA</v>
          </cell>
          <cell r="O4186" t="str">
            <v>MAURÍCIO PACHECO DOS REIS</v>
          </cell>
          <cell r="P4186" t="str">
            <v>51 8458-1602</v>
          </cell>
          <cell r="Q4186" t="str">
            <v>51 3485-6484</v>
          </cell>
          <cell r="R4186" t="str">
            <v>VEGETAL</v>
          </cell>
          <cell r="U4186" t="str">
            <v>mpacheis@hotmail.com</v>
          </cell>
          <cell r="V4186" t="str">
            <v>RS 118, km 34, nº45, bairro Estância Grande</v>
          </cell>
          <cell r="W4186" t="str">
            <v>94.400-000</v>
          </cell>
          <cell r="X4186" t="str">
            <v>CONVENCIONAL</v>
          </cell>
        </row>
        <row r="4187">
          <cell r="C4187" t="str">
            <v>22.044/13</v>
          </cell>
          <cell r="D4187" t="str">
            <v>FAMÍLIA PIRES</v>
          </cell>
          <cell r="E4187" t="str">
            <v>GRAVATAÍ</v>
          </cell>
          <cell r="F4187" t="str">
            <v>PORTO ALEGRE</v>
          </cell>
          <cell r="G4187">
            <v>41582</v>
          </cell>
          <cell r="H4187" t="str">
            <v>057.105.940.6</v>
          </cell>
          <cell r="I4187">
            <v>1</v>
          </cell>
          <cell r="J4187">
            <v>43601</v>
          </cell>
          <cell r="K4187">
            <v>44691</v>
          </cell>
          <cell r="L4187" t="str">
            <v>PANIFICADOS</v>
          </cell>
          <cell r="M4187" t="str">
            <v>TRIGO</v>
          </cell>
          <cell r="N4187" t="str">
            <v>DILA EMATER</v>
          </cell>
          <cell r="O4187" t="str">
            <v>JOÃO FRANCISCO PIRES</v>
          </cell>
          <cell r="P4187" t="str">
            <v>51 99624 3353</v>
          </cell>
          <cell r="R4187" t="str">
            <v>VEGETAL</v>
          </cell>
          <cell r="S4187" t="str">
            <v>VIGILÂNCIA SANITÁRIA</v>
          </cell>
          <cell r="U4187" t="str">
            <v>chico.pires95@gmail.com</v>
          </cell>
          <cell r="V4187" t="str">
            <v>Estrada Passo do Adão, 7223 - Morungava</v>
          </cell>
          <cell r="W4187" t="str">
            <v>94.360-000</v>
          </cell>
          <cell r="X4187" t="str">
            <v>CONVENCIONAL</v>
          </cell>
        </row>
        <row r="4188">
          <cell r="C4188" t="str">
            <v>22.045/13</v>
          </cell>
          <cell r="D4188" t="str">
            <v>SÍTIO JOÃO DE BARRO</v>
          </cell>
          <cell r="E4188" t="str">
            <v>SANTO ANTÔNIO DA PATRULHA</v>
          </cell>
          <cell r="F4188" t="str">
            <v>PORTO ALEGRE</v>
          </cell>
          <cell r="G4188">
            <v>41605</v>
          </cell>
          <cell r="H4188" t="str">
            <v>114.114.880.0</v>
          </cell>
          <cell r="I4188">
            <v>0</v>
          </cell>
          <cell r="K4188">
            <v>41605</v>
          </cell>
          <cell r="L4188" t="str">
            <v>OVOS</v>
          </cell>
          <cell r="M4188" t="str">
            <v>AVICULTURA DE POSTURA</v>
          </cell>
          <cell r="O4188" t="str">
            <v>ANDRÉ PEREIRA DOS SANTOS</v>
          </cell>
          <cell r="P4188" t="str">
            <v>51 9766-6571 / 9837-6501</v>
          </cell>
          <cell r="R4188" t="str">
            <v>ANIMAL</v>
          </cell>
          <cell r="V4188" t="str">
            <v xml:space="preserve">Rua Catanduvinha, 2955, </v>
          </cell>
          <cell r="W4188" t="str">
            <v>95.500-000</v>
          </cell>
          <cell r="X4188" t="str">
            <v>CONVENCIONAL</v>
          </cell>
        </row>
        <row r="4189">
          <cell r="C4189" t="str">
            <v>22.046/14</v>
          </cell>
          <cell r="D4189" t="str">
            <v>DE PAULA</v>
          </cell>
          <cell r="E4189" t="str">
            <v>SANTO ANTÔNIO DA PATRULHA</v>
          </cell>
          <cell r="F4189" t="str">
            <v>PORTO ALEGRE</v>
          </cell>
          <cell r="G4189">
            <v>41666</v>
          </cell>
          <cell r="H4189" t="str">
            <v>114.113.447.8</v>
          </cell>
          <cell r="I4189">
            <v>1</v>
          </cell>
          <cell r="J4189">
            <v>42697</v>
          </cell>
          <cell r="K4189">
            <v>44740</v>
          </cell>
          <cell r="L4189" t="str">
            <v>SCHIMIER, DOCE DE FRUTAS, CONSERVAS, MANDIOCA</v>
          </cell>
          <cell r="M4189" t="str">
            <v>HORTICULTURA</v>
          </cell>
          <cell r="N4189" t="str">
            <v>Declaração Mun nº 099/2019 (DNILA)</v>
          </cell>
          <cell r="O4189" t="str">
            <v>NELI CARDOSO NEVES</v>
          </cell>
          <cell r="P4189" t="str">
            <v>51 99679 5212 / 99794 6867</v>
          </cell>
          <cell r="R4189" t="str">
            <v>VEGETAL</v>
          </cell>
          <cell r="S4189" t="str">
            <v>VIGILÂNCIA SANITÁRIA</v>
          </cell>
          <cell r="U4189" t="str">
            <v>valeriacamposap@gmail.com</v>
          </cell>
          <cell r="V4189" t="str">
            <v>Estrada Estadual 242, Serraria Velha, s/nº - 3º Distrito</v>
          </cell>
          <cell r="W4189" t="str">
            <v>95.500-000</v>
          </cell>
          <cell r="X4189" t="str">
            <v>ORGÂNICO CERTIFICADO</v>
          </cell>
        </row>
        <row r="4190">
          <cell r="C4190" t="str">
            <v>22.047/14</v>
          </cell>
          <cell r="D4190" t="str">
            <v>CASA DO MEL SANTO ANTONIO</v>
          </cell>
          <cell r="E4190" t="str">
            <v>ELDORADO DO SUL</v>
          </cell>
          <cell r="F4190" t="str">
            <v>PORTO ALEGRE</v>
          </cell>
          <cell r="G4190">
            <v>41688</v>
          </cell>
          <cell r="H4190" t="str">
            <v>267.101.091.0</v>
          </cell>
          <cell r="I4190">
            <v>0</v>
          </cell>
          <cell r="K4190">
            <v>45736</v>
          </cell>
          <cell r="L4190" t="str">
            <v>MEL</v>
          </cell>
          <cell r="M4190" t="str">
            <v>APICULTURA</v>
          </cell>
          <cell r="O4190" t="str">
            <v>NEUZA MARIA SANTOS DE SOUZA</v>
          </cell>
          <cell r="P4190" t="str">
            <v>51 99105 9325</v>
          </cell>
          <cell r="R4190" t="str">
            <v>ANIMAL</v>
          </cell>
          <cell r="V4190" t="str">
            <v>Estrada da Pedreira, 4000 - Assentamento Belo Monte</v>
          </cell>
          <cell r="W4190" t="str">
            <v>92.990-000</v>
          </cell>
          <cell r="X4190" t="str">
            <v>CONVENCIONAL</v>
          </cell>
        </row>
        <row r="4191">
          <cell r="C4191" t="str">
            <v>22.048/14</v>
          </cell>
          <cell r="D4191" t="str">
            <v>DELÍCIAS DO PAGO</v>
          </cell>
          <cell r="E4191" t="str">
            <v>VIAMÃO</v>
          </cell>
          <cell r="G4191">
            <v>41703</v>
          </cell>
          <cell r="H4191" t="str">
            <v>159.107.565.0</v>
          </cell>
          <cell r="I4191">
            <v>0</v>
          </cell>
          <cell r="J4191">
            <v>42206</v>
          </cell>
          <cell r="K4191" t="str">
            <v>DESC</v>
          </cell>
          <cell r="L4191" t="str">
            <v>QUEIJO, IOGURTE, DOCE DE LEITE</v>
          </cell>
          <cell r="M4191" t="str">
            <v>BOVINOCULTURA DE LEITE</v>
          </cell>
          <cell r="O4191" t="str">
            <v>THIAGO BENETTI DE FREITAS</v>
          </cell>
          <cell r="P4191" t="str">
            <v>51 8447-9428</v>
          </cell>
          <cell r="R4191" t="str">
            <v>ANIMAL</v>
          </cell>
          <cell r="S4191" t="str">
            <v>SIM</v>
          </cell>
          <cell r="V4191" t="str">
            <v>Beco da Arumbeva, 3233, Costa do Oveiro, Itapuã</v>
          </cell>
          <cell r="W4191" t="str">
            <v>94.400-000</v>
          </cell>
          <cell r="X4191" t="str">
            <v>CONVENCIONAL</v>
          </cell>
        </row>
        <row r="4192">
          <cell r="C4192" t="str">
            <v>22.049/14</v>
          </cell>
          <cell r="D4192" t="str">
            <v>JACI BARCELLOS DE OLIVEIRA</v>
          </cell>
          <cell r="E4192" t="str">
            <v>SANTO ANTÔNIO DA PATRULHA</v>
          </cell>
          <cell r="F4192" t="str">
            <v>PORTO ALEGRE</v>
          </cell>
          <cell r="G4192">
            <v>41704</v>
          </cell>
          <cell r="H4192" t="str">
            <v>114.110.521.4</v>
          </cell>
          <cell r="I4192">
            <v>1</v>
          </cell>
          <cell r="J4192">
            <v>41977</v>
          </cell>
          <cell r="K4192">
            <v>44903</v>
          </cell>
          <cell r="L4192" t="str">
            <v>QUEIJO MINAS FRESCAL, DOCE DE LEITE</v>
          </cell>
          <cell r="M4192" t="str">
            <v>BOVINOCULTURA DE LEITE</v>
          </cell>
          <cell r="N4192" t="str">
            <v>Declaração mun nº 056/2020 (DNILA)</v>
          </cell>
          <cell r="O4192" t="str">
            <v>JACI BARCELLOS DE OLIVEIRA</v>
          </cell>
          <cell r="P4192" t="str">
            <v>51 99696 5149 / 99899 7286</v>
          </cell>
          <cell r="R4192" t="str">
            <v>ANIMAL</v>
          </cell>
          <cell r="S4192" t="str">
            <v>SIM</v>
          </cell>
          <cell r="U4192" t="str">
            <v>jacibarcellos63@gmail.com</v>
          </cell>
          <cell r="V4192" t="str">
            <v>Estrada Júlio Gomes Machado, nº 3996 - Catanduvinha</v>
          </cell>
          <cell r="W4192" t="str">
            <v>95.500-000</v>
          </cell>
          <cell r="X4192" t="str">
            <v>CONVENCIONAL</v>
          </cell>
        </row>
        <row r="4193">
          <cell r="C4193" t="str">
            <v>22.050/14</v>
          </cell>
          <cell r="D4193" t="str">
            <v>EMPÓRIO HANAUER</v>
          </cell>
          <cell r="E4193" t="str">
            <v>GLORINHA</v>
          </cell>
          <cell r="G4193">
            <v>41744</v>
          </cell>
          <cell r="H4193" t="str">
            <v>276.101.905.3</v>
          </cell>
          <cell r="I4193">
            <v>0</v>
          </cell>
          <cell r="J4193">
            <v>42067</v>
          </cell>
          <cell r="K4193" t="str">
            <v>DESC</v>
          </cell>
          <cell r="L4193" t="str">
            <v>COGUMELOS EM CONSERVA</v>
          </cell>
          <cell r="M4193" t="str">
            <v>COGUMELOS</v>
          </cell>
          <cell r="O4193" t="str">
            <v>JACIR ANTÔNIO HANAUER</v>
          </cell>
          <cell r="P4193" t="str">
            <v>51 9634-2673 / 8045-4943</v>
          </cell>
          <cell r="R4193" t="str">
            <v>VEGETAL</v>
          </cell>
          <cell r="S4193" t="str">
            <v>VIGILÂNCIA SANITÁRIA</v>
          </cell>
          <cell r="U4193" t="str">
            <v>jacirhanauer@globo.com</v>
          </cell>
          <cell r="V4193" t="str">
            <v>Estrada Beto Gaspar, nº 1.950, Rincão São João</v>
          </cell>
          <cell r="W4193" t="str">
            <v>94.380-000</v>
          </cell>
          <cell r="X4193" t="str">
            <v>CONVENCIONAL</v>
          </cell>
        </row>
        <row r="4194">
          <cell r="C4194" t="str">
            <v>22.051/14</v>
          </cell>
          <cell r="D4194" t="str">
            <v>MASSAS DELLA GIOVANA</v>
          </cell>
          <cell r="E4194" t="str">
            <v>PORTO ALEGRE</v>
          </cell>
          <cell r="F4194" t="str">
            <v>PORTO ALEGRE</v>
          </cell>
          <cell r="G4194">
            <v>41829</v>
          </cell>
          <cell r="H4194" t="str">
            <v>096.330.872.6</v>
          </cell>
          <cell r="I4194">
            <v>0</v>
          </cell>
          <cell r="K4194">
            <v>41829</v>
          </cell>
          <cell r="L4194" t="str">
            <v>MASSAS ESPAGUETE, TALHARIM</v>
          </cell>
          <cell r="M4194" t="str">
            <v>TRIGO</v>
          </cell>
          <cell r="O4194" t="str">
            <v>DILMA VELHO DE OLIVEIRA</v>
          </cell>
          <cell r="P4194" t="str">
            <v>51 9908-0865</v>
          </cell>
          <cell r="Q4194" t="str">
            <v>51 3319 6034</v>
          </cell>
          <cell r="R4194" t="str">
            <v>VEGETAL</v>
          </cell>
          <cell r="U4194" t="str">
            <v>massasdellagiovana@gmail.com</v>
          </cell>
          <cell r="V4194" t="str">
            <v>Ruas das Quirinas, nº 4.000, casa 140, bairro lajeado</v>
          </cell>
          <cell r="W4194" t="str">
            <v>91.787-730</v>
          </cell>
          <cell r="X4194" t="str">
            <v>CONVENCIONAL</v>
          </cell>
        </row>
        <row r="4195">
          <cell r="C4195" t="str">
            <v>22.052/14</v>
          </cell>
          <cell r="D4195" t="str">
            <v>SILVA</v>
          </cell>
          <cell r="E4195" t="str">
            <v>GUAÍBA</v>
          </cell>
          <cell r="F4195" t="str">
            <v>PORTO ALEGRE</v>
          </cell>
          <cell r="G4195">
            <v>41851</v>
          </cell>
          <cell r="H4195" t="str">
            <v>058.104.490.8</v>
          </cell>
          <cell r="I4195">
            <v>0</v>
          </cell>
          <cell r="K4195">
            <v>41851</v>
          </cell>
          <cell r="L4195" t="str">
            <v>VEGETAIS MINIMAMENTE PROCESSADOS</v>
          </cell>
          <cell r="M4195" t="str">
            <v>HORTICULTURA</v>
          </cell>
          <cell r="O4195" t="str">
            <v>CELINA SILVA DA SILVA</v>
          </cell>
          <cell r="R4195" t="str">
            <v>VEGETAL</v>
          </cell>
          <cell r="V4195" t="str">
            <v>Estrada 1 Matias, nº 5.461, bairro Matias, Passo da Taquara</v>
          </cell>
          <cell r="W4195" t="str">
            <v>92.500-000</v>
          </cell>
          <cell r="X4195" t="str">
            <v>CONVENCIONAL</v>
          </cell>
        </row>
        <row r="4196">
          <cell r="C4196" t="str">
            <v>22.053/14</v>
          </cell>
          <cell r="D4196" t="str">
            <v>COPERAV - COOPERATIVA DOS PRODUTORES ORGÂNICOS DA REFORMA AGRÁRIA DE VIAMÃO</v>
          </cell>
          <cell r="E4196" t="str">
            <v>VIAMÃO</v>
          </cell>
          <cell r="F4196" t="str">
            <v>PORTO ALEGRE</v>
          </cell>
          <cell r="G4196">
            <v>41899</v>
          </cell>
          <cell r="H4196" t="str">
            <v>159.021.559.9</v>
          </cell>
          <cell r="I4196">
            <v>1</v>
          </cell>
          <cell r="J4196">
            <v>42579</v>
          </cell>
          <cell r="K4196">
            <v>45112</v>
          </cell>
          <cell r="L4196" t="str">
            <v xml:space="preserve">PANIFICADOS - PÃES, BOLOS, ROSCA; ARROZ </v>
          </cell>
          <cell r="M4196" t="str">
            <v>CEBOLA, MANDIOCA, ARROZ E ORA-PRO-NOBIS</v>
          </cell>
          <cell r="N4196" t="str">
            <v>DECLARAÇÃO Nº 1/2021  SMMA</v>
          </cell>
          <cell r="O4196" t="str">
            <v>GUSTAVO ZIMERMANN DE MORAES</v>
          </cell>
          <cell r="P4196" t="str">
            <v>51 99905 4107 / 99864 7565</v>
          </cell>
          <cell r="R4196" t="str">
            <v>VEGETAL</v>
          </cell>
          <cell r="S4196" t="str">
            <v>VIGILÂNCIA SANITÁRIA</v>
          </cell>
          <cell r="U4196" t="str">
            <v>contato@coperav.com.br</v>
          </cell>
          <cell r="V4196" t="str">
            <v>Rua Florestan Ferandes, 50 - Águas Claras</v>
          </cell>
          <cell r="W4196" t="str">
            <v>94.760-000</v>
          </cell>
          <cell r="X4196" t="str">
            <v xml:space="preserve">ORGÂNICO CERTIFICADO </v>
          </cell>
        </row>
        <row r="4197">
          <cell r="C4197" t="str">
            <v>22.054/15</v>
          </cell>
          <cell r="D4197" t="str">
            <v>ROSE &amp; DARCI</v>
          </cell>
          <cell r="E4197" t="str">
            <v>ELDORADO DO SUL</v>
          </cell>
          <cell r="F4197" t="str">
            <v>PORTO ALEGRE</v>
          </cell>
          <cell r="G4197">
            <v>42030</v>
          </cell>
          <cell r="H4197" t="str">
            <v>267.100.466.9</v>
          </cell>
          <cell r="I4197">
            <v>1</v>
          </cell>
          <cell r="J4197">
            <v>43266</v>
          </cell>
          <cell r="K4197">
            <v>43266</v>
          </cell>
          <cell r="L4197" t="str">
            <v>VEGETAIS MINIMAMENTE PROCESSADOS</v>
          </cell>
          <cell r="M4197" t="str">
            <v>MORANGA E MANDIOCA</v>
          </cell>
          <cell r="N4197" t="str">
            <v>ISENÇÃO AMBIENTAL Nº 6/2020 - SMAM / SECRETARIA MUNICIPAL DE MEIO AMBIENTE</v>
          </cell>
          <cell r="O4197" t="str">
            <v>DARCI DE OLIVEIRA</v>
          </cell>
          <cell r="R4197" t="str">
            <v>VEGETAL</v>
          </cell>
          <cell r="S4197" t="str">
            <v>VIGILÂNCIA SANITÁRIA</v>
          </cell>
          <cell r="V4197" t="str">
            <v>Estrada São Pedro, nº 6.008, Bairro São Pedro II</v>
          </cell>
          <cell r="W4197" t="str">
            <v>92.990-000</v>
          </cell>
          <cell r="X4197" t="str">
            <v>ORGÂNICO NÃO CERTIFICADO</v>
          </cell>
        </row>
        <row r="4198">
          <cell r="C4198" t="str">
            <v>22.055/15</v>
          </cell>
          <cell r="D4198" t="str">
            <v>SÍTIO ARVOREDO</v>
          </cell>
          <cell r="E4198" t="str">
            <v>SANTO ANTÔNIO DA PATRULHA</v>
          </cell>
          <cell r="F4198" t="str">
            <v>PORTO ALEGRE</v>
          </cell>
          <cell r="G4198">
            <v>42060</v>
          </cell>
          <cell r="H4198" t="str">
            <v>114.114.299.3</v>
          </cell>
          <cell r="I4198">
            <v>1</v>
          </cell>
          <cell r="J4198">
            <v>42643</v>
          </cell>
          <cell r="K4198">
            <v>44700</v>
          </cell>
          <cell r="L4198" t="str">
            <v>OVOS</v>
          </cell>
          <cell r="M4198" t="str">
            <v>AVICULTURA DE POSTURA</v>
          </cell>
          <cell r="N4198" t="str">
            <v>DECLARAÇÃO N°070/2020</v>
          </cell>
          <cell r="O4198" t="str">
            <v>ALEXANDRE SILVEIRA RAMOS</v>
          </cell>
          <cell r="P4198" t="str">
            <v>51 99533 7436</v>
          </cell>
          <cell r="R4198" t="str">
            <v>ANIMAL</v>
          </cell>
          <cell r="S4198" t="str">
            <v>SIM</v>
          </cell>
          <cell r="T4198" t="str">
            <v>SUSAF-RS</v>
          </cell>
          <cell r="U4198" t="str">
            <v>alexandresilveiraramos@gmail.com</v>
          </cell>
          <cell r="V4198" t="str">
            <v>Estrada do Taquaral, 13.189 - Interior</v>
          </cell>
          <cell r="W4198" t="str">
            <v>95.500-000</v>
          </cell>
          <cell r="X4198" t="str">
            <v>CONVENCIONAL</v>
          </cell>
        </row>
        <row r="4199">
          <cell r="C4199" t="str">
            <v>22.056/15</v>
          </cell>
          <cell r="D4199" t="str">
            <v>LATICÍNIOS FAZENDA SÃO PEDRO</v>
          </cell>
          <cell r="E4199" t="str">
            <v>ELDORADO DO SUL</v>
          </cell>
          <cell r="F4199" t="str">
            <v>PORTO ALEGRE</v>
          </cell>
          <cell r="G4199">
            <v>42060</v>
          </cell>
          <cell r="H4199" t="str">
            <v>267.100.177.5</v>
          </cell>
          <cell r="I4199">
            <v>1</v>
          </cell>
          <cell r="J4199">
            <v>43507</v>
          </cell>
          <cell r="K4199" t="str">
            <v>24/10/2024</v>
          </cell>
          <cell r="L4199" t="str">
            <v>QUEIJO, IOGURTE, DOCE DE LEITE</v>
          </cell>
          <cell r="M4199" t="str">
            <v>BOVINOCULTURA DE LEITE</v>
          </cell>
          <cell r="N4199" t="str">
            <v>DILA nº 1/2021 - SMAM</v>
          </cell>
          <cell r="O4199" t="str">
            <v>ROSÂNGELA ALVES BRAGA</v>
          </cell>
          <cell r="P4199" t="str">
            <v>51 98010 2995</v>
          </cell>
          <cell r="R4199" t="str">
            <v>ANIMAL</v>
          </cell>
          <cell r="S4199" t="str">
            <v>SIM</v>
          </cell>
          <cell r="U4199" t="str">
            <v>roalvesbraga@gmail.com</v>
          </cell>
          <cell r="V4199" t="str">
            <v>Estrada da São Pedro III, nº 2203 - Assentamento Fazenda São Pedro</v>
          </cell>
          <cell r="W4199" t="str">
            <v>92.990-000</v>
          </cell>
          <cell r="X4199" t="str">
            <v>CONVENCIONAL</v>
          </cell>
        </row>
        <row r="4200">
          <cell r="C4200" t="str">
            <v>22.057/15</v>
          </cell>
          <cell r="D4200" t="str">
            <v>DANIEL DOS SANTOS LOPES</v>
          </cell>
          <cell r="E4200" t="str">
            <v>SANTO ANTÔNIO DA PATRULHA</v>
          </cell>
          <cell r="F4200" t="str">
            <v>PORTO ALEGRE</v>
          </cell>
          <cell r="G4200">
            <v>42292</v>
          </cell>
          <cell r="H4200" t="str">
            <v>114.114.997.1</v>
          </cell>
          <cell r="I4200">
            <v>1</v>
          </cell>
          <cell r="J4200">
            <v>43605</v>
          </cell>
          <cell r="K4200">
            <v>44782</v>
          </cell>
          <cell r="L4200" t="str">
            <v>MELADO</v>
          </cell>
          <cell r="M4200" t="str">
            <v>CANA-DE-AÇÚCAR</v>
          </cell>
          <cell r="N4200" t="str">
            <v>DILA 013/2019</v>
          </cell>
          <cell r="O4200" t="str">
            <v>DANIEL DOS SANTOS LOPES</v>
          </cell>
          <cell r="P4200" t="str">
            <v>51 99648 1142</v>
          </cell>
          <cell r="R4200" t="str">
            <v>VEGETAL</v>
          </cell>
          <cell r="S4200" t="str">
            <v>VIGILÂNCIA SANITÁRIA</v>
          </cell>
          <cell r="V4200" t="str">
            <v>Rua Ribeirão S/N - Ribeirão / 1º Distrito</v>
          </cell>
          <cell r="W4200" t="str">
            <v>95.500-000</v>
          </cell>
          <cell r="X4200" t="str">
            <v>CONVENCIONAL</v>
          </cell>
        </row>
        <row r="4201">
          <cell r="C4201" t="str">
            <v>22.058/15</v>
          </cell>
          <cell r="D4201" t="str">
            <v>OSVALDINA CÂNDIDA VIEIRA BOCKER</v>
          </cell>
          <cell r="E4201" t="str">
            <v>SANTO ANTÔNIO DA PATRULHA</v>
          </cell>
          <cell r="F4201" t="str">
            <v>PORTO ALEGRE</v>
          </cell>
          <cell r="G4201">
            <v>42331</v>
          </cell>
          <cell r="H4201" t="str">
            <v>114.114.523.2</v>
          </cell>
          <cell r="I4201">
            <v>1</v>
          </cell>
          <cell r="J4201">
            <v>43474</v>
          </cell>
          <cell r="K4201">
            <v>43709</v>
          </cell>
          <cell r="L4201" t="str">
            <v>FILÉ DE PEIXES (TILÁPIA)</v>
          </cell>
          <cell r="M4201" t="str">
            <v>PESCADOS OU PISCICULTURA</v>
          </cell>
          <cell r="O4201" t="str">
            <v>OSVALDINA CÂNDIDA VIEIRA BOCKER</v>
          </cell>
          <cell r="P4201" t="str">
            <v>51 8044 4189</v>
          </cell>
          <cell r="R4201" t="str">
            <v>ANIMAL</v>
          </cell>
          <cell r="S4201" t="str">
            <v>SIM</v>
          </cell>
          <cell r="V4201" t="str">
            <v>Estrada Rincão da Palmeira, S/N / Vila Palmeira</v>
          </cell>
          <cell r="W4201" t="str">
            <v>95.500-000</v>
          </cell>
          <cell r="X4201" t="str">
            <v>CONVENCIONAL</v>
          </cell>
        </row>
        <row r="4202">
          <cell r="C4202" t="str">
            <v>22.059/15</v>
          </cell>
          <cell r="D4202" t="str">
            <v>MATIAS ROST MARTINS</v>
          </cell>
          <cell r="E4202" t="str">
            <v>SANTO ANTÔNIO DA PATRULHA</v>
          </cell>
          <cell r="F4202" t="str">
            <v>PORTO ALEGRE</v>
          </cell>
          <cell r="G4202">
            <v>42331</v>
          </cell>
          <cell r="H4202" t="str">
            <v>114.108.865.4</v>
          </cell>
          <cell r="I4202">
            <v>0</v>
          </cell>
          <cell r="K4202">
            <v>42331</v>
          </cell>
          <cell r="L4202" t="str">
            <v>LEITE PASTEURIZADO</v>
          </cell>
          <cell r="M4202" t="str">
            <v>BOVINOCULTURA DE LEITE</v>
          </cell>
          <cell r="O4202" t="str">
            <v>MATIAS ROST MARTINS</v>
          </cell>
          <cell r="P4202" t="str">
            <v>51 9957 4281</v>
          </cell>
          <cell r="R4202" t="str">
            <v>ANIMAL</v>
          </cell>
          <cell r="V4202" t="str">
            <v>Rincão do Capim, S/N</v>
          </cell>
          <cell r="W4202" t="str">
            <v>95.500-000</v>
          </cell>
          <cell r="X4202" t="str">
            <v>CONVENCIONAL</v>
          </cell>
        </row>
        <row r="4203">
          <cell r="C4203" t="str">
            <v>22.060/16</v>
          </cell>
          <cell r="D4203" t="str">
            <v>LUIZ ALBERTO SOARES DA OLIVEIRA</v>
          </cell>
          <cell r="E4203" t="str">
            <v>OSÓRIO</v>
          </cell>
          <cell r="F4203" t="str">
            <v>PORTO ALEGRE</v>
          </cell>
          <cell r="G4203">
            <v>42396</v>
          </cell>
          <cell r="H4203" t="str">
            <v>087.105.779.4</v>
          </cell>
          <cell r="I4203">
            <v>0</v>
          </cell>
          <cell r="J4203">
            <v>42569</v>
          </cell>
          <cell r="K4203">
            <v>44471</v>
          </cell>
          <cell r="L4203" t="str">
            <v>PESCADO</v>
          </cell>
          <cell r="M4203" t="str">
            <v>PESCADOS OU PISCICULTURA</v>
          </cell>
          <cell r="O4203" t="str">
            <v>LUIZ ALBERTO SOARES DA OLIVEIRA</v>
          </cell>
          <cell r="P4203" t="str">
            <v>51 9814 2741</v>
          </cell>
          <cell r="R4203" t="str">
            <v>ANIMAL</v>
          </cell>
          <cell r="S4203" t="str">
            <v>SIM</v>
          </cell>
          <cell r="V4203" t="str">
            <v>Estrada Valdemar Carvalho - Varzea do Padre</v>
          </cell>
          <cell r="W4203" t="str">
            <v>95.520-000</v>
          </cell>
          <cell r="X4203" t="str">
            <v>CONVENCIONAL</v>
          </cell>
        </row>
        <row r="4204">
          <cell r="C4204" t="str">
            <v>22.061/16</v>
          </cell>
          <cell r="D4204" t="str">
            <v>ECONATURAL</v>
          </cell>
          <cell r="E4204" t="str">
            <v>VIAMÃO</v>
          </cell>
          <cell r="F4204" t="str">
            <v>PORTO ALEGRE</v>
          </cell>
          <cell r="G4204">
            <v>42480</v>
          </cell>
          <cell r="H4204" t="str">
            <v>379.388.350.7</v>
          </cell>
          <cell r="I4204">
            <v>0</v>
          </cell>
          <cell r="K4204">
            <v>42480</v>
          </cell>
          <cell r="L4204" t="str">
            <v>PASTA, CONSERVAS, SCHIMIER E GELÉIAS</v>
          </cell>
          <cell r="M4204" t="str">
            <v>OLERICULTURA E FRUTICULTURA</v>
          </cell>
          <cell r="O4204" t="str">
            <v>NELSI LOURDES GRANDO</v>
          </cell>
          <cell r="P4204" t="str">
            <v>51 9913 0231</v>
          </cell>
          <cell r="R4204" t="str">
            <v>VEGETAL</v>
          </cell>
          <cell r="U4204" t="str">
            <v>nlgrando@hotmail.com</v>
          </cell>
          <cell r="V4204" t="str">
            <v>Rua Acrisio Martins Prates Nº 4630 - Passo da Areia</v>
          </cell>
          <cell r="W4204" t="str">
            <v>94.400-000</v>
          </cell>
          <cell r="X4204" t="str">
            <v>CONVENCIONAL</v>
          </cell>
        </row>
        <row r="4205">
          <cell r="C4205" t="str">
            <v>22.062/16</v>
          </cell>
          <cell r="D4205" t="str">
            <v>GIACHINI</v>
          </cell>
          <cell r="E4205" t="str">
            <v>VIAMÃO</v>
          </cell>
          <cell r="F4205" t="str">
            <v>PORTO ALEGRE</v>
          </cell>
          <cell r="G4205">
            <v>42536</v>
          </cell>
          <cell r="H4205" t="str">
            <v>159.105.837.3</v>
          </cell>
          <cell r="I4205">
            <v>0</v>
          </cell>
          <cell r="K4205">
            <v>42536</v>
          </cell>
          <cell r="L4205" t="str">
            <v>EMBUTIDOS - SALAME DEFUMADO, LINGUIÇA FRESCA, MORCELA, TORRESMO</v>
          </cell>
          <cell r="M4205" t="str">
            <v>SUINOCULTURA</v>
          </cell>
          <cell r="O4205" t="str">
            <v>CRISTINE FEISTLER GIACHINI</v>
          </cell>
          <cell r="P4205" t="str">
            <v>51 99019992 / 99630535</v>
          </cell>
          <cell r="R4205" t="str">
            <v>ANIMAL</v>
          </cell>
          <cell r="V4205" t="str">
            <v>Rua Acrisio Martins Prates Nº 20.256 - Beco do Boquese Sítios 04 e 06 - Passo da Areia - Itapuã</v>
          </cell>
          <cell r="W4205" t="str">
            <v>94.430-265</v>
          </cell>
          <cell r="X4205" t="str">
            <v>CONVENCIONAL</v>
          </cell>
        </row>
        <row r="4206">
          <cell r="C4206" t="str">
            <v>22.063/16</v>
          </cell>
          <cell r="D4206" t="str">
            <v>JOSÉ VALDIR DA SILVA REIS</v>
          </cell>
          <cell r="E4206" t="str">
            <v>SANTO ANTÔNIO DA PATRULHA</v>
          </cell>
          <cell r="F4206" t="str">
            <v>PORTO ALEGRE</v>
          </cell>
          <cell r="G4206">
            <v>42690</v>
          </cell>
          <cell r="H4206" t="str">
            <v>114.108.719.4</v>
          </cell>
          <cell r="I4206">
            <v>0</v>
          </cell>
          <cell r="K4206">
            <v>42690</v>
          </cell>
          <cell r="L4206" t="str">
            <v>QUEIJO</v>
          </cell>
          <cell r="M4206" t="str">
            <v>BOVINOCULTURA DE LEITE</v>
          </cell>
          <cell r="O4206" t="str">
            <v>JOSÉ VALDIR DA SILVA REIS</v>
          </cell>
          <cell r="P4206" t="str">
            <v>51 95830758 / 99895878</v>
          </cell>
          <cell r="R4206" t="str">
            <v>ANIMAL</v>
          </cell>
          <cell r="V4206" t="str">
            <v>Estrada Municipal do Monjolo S/N</v>
          </cell>
          <cell r="W4206" t="str">
            <v>95.500-000</v>
          </cell>
          <cell r="X4206" t="str">
            <v>CONVENCIONAL</v>
          </cell>
        </row>
        <row r="4207">
          <cell r="C4207" t="str">
            <v>22.064/17</v>
          </cell>
          <cell r="D4207" t="str">
            <v>COQUEIROS DO RINCÃO</v>
          </cell>
          <cell r="E4207" t="str">
            <v>GLORINHA</v>
          </cell>
          <cell r="G4207">
            <v>42809</v>
          </cell>
          <cell r="H4207" t="str">
            <v>276.100.997.0</v>
          </cell>
          <cell r="I4207">
            <v>0</v>
          </cell>
          <cell r="K4207" t="str">
            <v>DESC</v>
          </cell>
          <cell r="L4207" t="str">
            <v>NOZ-PECÃ, AIPIM, MORANGA, BETERRABA, CENOURA</v>
          </cell>
          <cell r="M4207" t="str">
            <v>NOZ-PECÃ, MANDIOCA, MORANGA, BETERRABA, CENOURA</v>
          </cell>
          <cell r="N4207" t="str">
            <v>DAANI 016 2018 - PEAF DACA</v>
          </cell>
          <cell r="O4207" t="str">
            <v>FELÍCIO GERALDO D'ÁVILA</v>
          </cell>
          <cell r="P4207" t="str">
            <v>51 98414-7690</v>
          </cell>
          <cell r="R4207" t="str">
            <v>VEGETAL</v>
          </cell>
          <cell r="U4207" t="str">
            <v>granjacoqueiros@bol.com.br</v>
          </cell>
          <cell r="V4207" t="str">
            <v>Estrada Afonso Corrêa, 6341 Bairro São João</v>
          </cell>
          <cell r="W4207" t="str">
            <v>94.380-000</v>
          </cell>
          <cell r="X4207" t="str">
            <v>CONVENCIONAL</v>
          </cell>
        </row>
        <row r="4208">
          <cell r="C4208" t="str">
            <v>22.065/17</v>
          </cell>
          <cell r="D4208" t="str">
            <v>DA COLÔNIA</v>
          </cell>
          <cell r="E4208" t="str">
            <v>TRÊS FORQUILHAS</v>
          </cell>
          <cell r="F4208" t="str">
            <v>PORTO ALEGRE</v>
          </cell>
          <cell r="G4208">
            <v>42821</v>
          </cell>
          <cell r="H4208" t="str">
            <v>481.101.162.6</v>
          </cell>
          <cell r="I4208">
            <v>1</v>
          </cell>
          <cell r="J4208">
            <v>45131</v>
          </cell>
          <cell r="K4208">
            <v>45131</v>
          </cell>
          <cell r="L4208" t="str">
            <v>MANDIOCA DESCASCADA E CONGELADA</v>
          </cell>
          <cell r="M4208" t="str">
            <v>HORTICULTURA</v>
          </cell>
          <cell r="N4208" t="str">
            <v>DNILA Mun</v>
          </cell>
          <cell r="O4208" t="str">
            <v>CRISTIANO DE DEUS</v>
          </cell>
          <cell r="P4208" t="str">
            <v>51 99778 3126</v>
          </cell>
          <cell r="R4208" t="str">
            <v>VEGETAL</v>
          </cell>
          <cell r="S4208" t="str">
            <v>VIGILÂNCIA SANITÁRIA</v>
          </cell>
          <cell r="V4208" t="str">
            <v>Rua Joaquim Nunes, 700 - Rádio</v>
          </cell>
          <cell r="W4208" t="str">
            <v>95.575-000</v>
          </cell>
          <cell r="X4208" t="str">
            <v>CONVENCIONAL</v>
          </cell>
        </row>
        <row r="4209">
          <cell r="C4209" t="str">
            <v>22.066/17</v>
          </cell>
          <cell r="D4209" t="str">
            <v>TURIANO LUBIAN</v>
          </cell>
          <cell r="E4209" t="str">
            <v>GLORINHA</v>
          </cell>
          <cell r="F4209" t="str">
            <v>PORTO ALEGRE</v>
          </cell>
          <cell r="G4209">
            <v>42821</v>
          </cell>
          <cell r="H4209" t="str">
            <v>276.101.669.0</v>
          </cell>
          <cell r="I4209">
            <v>0</v>
          </cell>
          <cell r="K4209">
            <v>42821</v>
          </cell>
          <cell r="L4209" t="str">
            <v>LEITE, QUEIJO, BEBIDA LÁCTEA</v>
          </cell>
          <cell r="M4209" t="str">
            <v>BOVINOCULTURA DE LEITE</v>
          </cell>
          <cell r="O4209" t="str">
            <v>TURIANO LUBIAN</v>
          </cell>
          <cell r="P4209" t="str">
            <v>51 952412335</v>
          </cell>
          <cell r="R4209" t="str">
            <v>ANIMAL</v>
          </cell>
          <cell r="V4209" t="str">
            <v xml:space="preserve">Escritório Otacílio Rosa, 1500 </v>
          </cell>
          <cell r="W4209" t="str">
            <v>94.380-000</v>
          </cell>
          <cell r="X4209" t="str">
            <v>CONVENCIONAL</v>
          </cell>
        </row>
        <row r="4210">
          <cell r="C4210" t="str">
            <v>22.067/17</v>
          </cell>
          <cell r="D4210" t="str">
            <v>CLAUDIONIR SOUZA DA SILVA</v>
          </cell>
          <cell r="E4210" t="str">
            <v>SANTO ANTÔNIO DA PATRULHA</v>
          </cell>
          <cell r="F4210" t="str">
            <v>PORTO ALEGRE</v>
          </cell>
          <cell r="G4210">
            <v>42537</v>
          </cell>
          <cell r="H4210" t="str">
            <v>114.115.184.4</v>
          </cell>
          <cell r="I4210">
            <v>1</v>
          </cell>
          <cell r="J4210">
            <v>43601</v>
          </cell>
          <cell r="K4210">
            <v>44721</v>
          </cell>
          <cell r="L4210" t="str">
            <v>MELADO E AÇÚCAR MASCAVO</v>
          </cell>
          <cell r="M4210" t="str">
            <v>CANA-DE-AÇÚCAR</v>
          </cell>
          <cell r="N4210" t="str">
            <v>ISENÇÃO MUNICIPAL 11/2019</v>
          </cell>
          <cell r="O4210" t="str">
            <v>CLAUDIONIR SOUZA DA SILVA</v>
          </cell>
          <cell r="P4210" t="str">
            <v>51 99672 1683 51 98037 9482</v>
          </cell>
          <cell r="R4210" t="str">
            <v>VEGETAL</v>
          </cell>
          <cell r="S4210" t="str">
            <v>VIGILÂNCIA SANITÁRIA</v>
          </cell>
          <cell r="V4210" t="str">
            <v xml:space="preserve">Ribeirão s/n, Primeiro Distrito </v>
          </cell>
          <cell r="W4210" t="str">
            <v>95.500-000</v>
          </cell>
          <cell r="X4210" t="str">
            <v>CONVENCIONAL</v>
          </cell>
        </row>
        <row r="4211">
          <cell r="C4211" t="str">
            <v>22.068/17</v>
          </cell>
          <cell r="D4211" t="str">
            <v>COOPERATIVA DOS TRABALHADORES ASSENTADOS DA REGIÃO DE PORTO ALEGRE (COOTAP)</v>
          </cell>
          <cell r="E4211" t="str">
            <v>VIAMÃO</v>
          </cell>
          <cell r="F4211" t="str">
            <v>PORTO ALEGRE</v>
          </cell>
          <cell r="G4211">
            <v>42990</v>
          </cell>
          <cell r="H4211" t="str">
            <v>267.002.359.7</v>
          </cell>
          <cell r="I4211">
            <v>0</v>
          </cell>
          <cell r="K4211">
            <v>43078</v>
          </cell>
          <cell r="L4211" t="str">
            <v>PANIFICADOS - BOLACHA, CUCA, MASSA, PÃO CASEIRO</v>
          </cell>
          <cell r="M4211" t="str">
            <v>TRIGO</v>
          </cell>
          <cell r="O4211" t="str">
            <v xml:space="preserve">ALTECIR ANTONIO KOMOSINSKI </v>
          </cell>
          <cell r="P4211" t="str">
            <v>51 981549901</v>
          </cell>
          <cell r="Q4211" t="str">
            <v>51 980367646</v>
          </cell>
          <cell r="R4211" t="str">
            <v>VEGETAL</v>
          </cell>
          <cell r="V4211" t="str">
            <v>Rua Chico Mendes 1400</v>
          </cell>
          <cell r="W4211" t="str">
            <v>94.760-000</v>
          </cell>
          <cell r="X4211" t="str">
            <v>CONVENCIONAL</v>
          </cell>
        </row>
        <row r="4212">
          <cell r="C4212" t="str">
            <v>22.069/17</v>
          </cell>
          <cell r="D4212" t="str">
            <v>SÍTIO LOPES</v>
          </cell>
          <cell r="E4212" t="str">
            <v>SANTO ANTÔNIO DA PATRULHA</v>
          </cell>
          <cell r="F4212" t="str">
            <v>PORTO ALEGRE</v>
          </cell>
          <cell r="G4212">
            <v>43017</v>
          </cell>
          <cell r="H4212" t="str">
            <v>114.108.858.1</v>
          </cell>
          <cell r="I4212">
            <v>1</v>
          </cell>
          <cell r="J4212">
            <v>43180</v>
          </cell>
          <cell r="K4212">
            <v>43180</v>
          </cell>
          <cell r="L4212" t="str">
            <v>OVOS</v>
          </cell>
          <cell r="M4212" t="str">
            <v>AVICULTURA DE POSTURA</v>
          </cell>
          <cell r="O4212" t="str">
            <v>JOÃO CARLOS MACHADO LOPES</v>
          </cell>
          <cell r="P4212" t="str">
            <v>51 997338537</v>
          </cell>
          <cell r="R4212" t="str">
            <v>ANIMAL</v>
          </cell>
          <cell r="U4212" t="str">
            <v>joaocarlosmlopes.70@gmail.com</v>
          </cell>
          <cell r="V4212" t="str">
            <v>Estrada Lomba da Páscoa, 895</v>
          </cell>
          <cell r="W4212" t="str">
            <v>95.500-000</v>
          </cell>
          <cell r="X4212" t="str">
            <v>CONVENCIONAL</v>
          </cell>
        </row>
        <row r="4213">
          <cell r="C4213" t="str">
            <v>22.070/17</v>
          </cell>
          <cell r="D4213" t="str">
            <v>SÍTIO DO MIRIM</v>
          </cell>
          <cell r="E4213" t="str">
            <v>SANTO ANTÔNIO DA PATRULHA</v>
          </cell>
          <cell r="F4213" t="str">
            <v>PORTO ALEGRE</v>
          </cell>
          <cell r="G4213">
            <v>43027</v>
          </cell>
          <cell r="H4213" t="str">
            <v>114.109.793.9</v>
          </cell>
          <cell r="I4213">
            <v>1</v>
          </cell>
          <cell r="J4213">
            <v>43283</v>
          </cell>
          <cell r="K4213">
            <v>44739</v>
          </cell>
          <cell r="L4213" t="str">
            <v>OVOS</v>
          </cell>
          <cell r="M4213" t="str">
            <v>AVICULTURA DE POSTURA</v>
          </cell>
          <cell r="O4213" t="str">
            <v>CLAUDIOMIRO SILVEIRA DOS SANTOS</v>
          </cell>
          <cell r="P4213" t="str">
            <v>51 996351633</v>
          </cell>
          <cell r="R4213" t="str">
            <v>ANIMAL</v>
          </cell>
          <cell r="S4213" t="str">
            <v>SIM</v>
          </cell>
          <cell r="V4213" t="str">
            <v>Travessa da igreja s/n Ribeirão 1º Distrito</v>
          </cell>
          <cell r="W4213" t="str">
            <v>95.500-000</v>
          </cell>
          <cell r="X4213" t="str">
            <v>EM CONVERSÃO ORGÂNICA</v>
          </cell>
        </row>
        <row r="4214">
          <cell r="C4214" t="str">
            <v>22.071/17</v>
          </cell>
          <cell r="D4214" t="str">
            <v>MEL DA TERRA</v>
          </cell>
          <cell r="E4214" t="str">
            <v>SANTO ANTÔNIO DA PATRULHA</v>
          </cell>
          <cell r="F4214" t="str">
            <v>PORTO ALEGRE</v>
          </cell>
          <cell r="G4214">
            <v>43027</v>
          </cell>
          <cell r="H4214" t="str">
            <v>114.109.318.6</v>
          </cell>
          <cell r="I4214">
            <v>1</v>
          </cell>
          <cell r="J4214">
            <v>45455</v>
          </cell>
          <cell r="K4214">
            <v>45455</v>
          </cell>
          <cell r="L4214" t="str">
            <v>MEL APPIS E NATIVO, MEL FAVOS, PRÓPOLIS</v>
          </cell>
          <cell r="M4214" t="str">
            <v>APICULTURA E MELIPONICULTURA</v>
          </cell>
          <cell r="N4214" t="str">
            <v>DEC 035/2023 DMA</v>
          </cell>
          <cell r="O4214" t="str">
            <v>JOÃO ROBASKI MEREGALI</v>
          </cell>
          <cell r="P4214" t="str">
            <v>51 99693 1857</v>
          </cell>
          <cell r="R4214" t="str">
            <v>ANIMAL</v>
          </cell>
          <cell r="S4214" t="str">
            <v>SIM</v>
          </cell>
          <cell r="U4214" t="str">
            <v>joaomeregali@gmail.com</v>
          </cell>
          <cell r="V4214" t="str">
            <v>Estrada do Evaristo, 405 - 5º Distrito</v>
          </cell>
          <cell r="W4214" t="str">
            <v>95.500-000</v>
          </cell>
          <cell r="X4214" t="str">
            <v>CONVENCIONAL</v>
          </cell>
        </row>
        <row r="4215">
          <cell r="C4215" t="str">
            <v>22.072/17</v>
          </cell>
          <cell r="D4215" t="str">
            <v>MELADO CARVALHO</v>
          </cell>
          <cell r="E4215" t="str">
            <v>SANTO ANTÔNIO DA PATRULHA</v>
          </cell>
          <cell r="F4215" t="str">
            <v>PORTO ALEGRE</v>
          </cell>
          <cell r="G4215">
            <v>43029</v>
          </cell>
          <cell r="H4215" t="str">
            <v>114.111.607.0</v>
          </cell>
          <cell r="I4215">
            <v>1</v>
          </cell>
          <cell r="J4215">
            <v>43734</v>
          </cell>
          <cell r="K4215">
            <v>43734</v>
          </cell>
          <cell r="L4215" t="str">
            <v>MELADO</v>
          </cell>
          <cell r="M4215" t="str">
            <v>CANA-DE-AÇÚCAR</v>
          </cell>
          <cell r="O4215" t="str">
            <v>PAULO CESAR DOS SANTOS CARVALHO</v>
          </cell>
          <cell r="P4215" t="str">
            <v>51 997110395</v>
          </cell>
          <cell r="R4215" t="str">
            <v>VEGETAL</v>
          </cell>
          <cell r="V4215" t="str">
            <v>Travessa Borges, 520, Catanduvinha</v>
          </cell>
          <cell r="W4215" t="str">
            <v>95.500-000</v>
          </cell>
          <cell r="X4215" t="str">
            <v>CONVENCIONAL</v>
          </cell>
        </row>
        <row r="4216">
          <cell r="C4216" t="str">
            <v>22.073/18</v>
          </cell>
          <cell r="D4216" t="str">
            <v>FRIGORÍFICO MASSULO</v>
          </cell>
          <cell r="E4216" t="str">
            <v>SANTO ANTÔNIO DA PATRULHA</v>
          </cell>
          <cell r="F4216" t="str">
            <v>PORTO ALEGRE</v>
          </cell>
          <cell r="G4216">
            <v>43147</v>
          </cell>
          <cell r="H4216" t="str">
            <v>114.109.108.6</v>
          </cell>
          <cell r="I4216">
            <v>1</v>
          </cell>
          <cell r="J4216">
            <v>43439</v>
          </cell>
          <cell r="K4216">
            <v>44739</v>
          </cell>
          <cell r="L4216" t="str">
            <v>EMBUTIDOS, MIÚDOS, CARCAÇAS (INTEIRAS OU MEIA), CARCAÇAS CORTES DE CARNE OVINA</v>
          </cell>
          <cell r="M4216" t="str">
            <v>OVINOCULTURA</v>
          </cell>
          <cell r="O4216" t="str">
            <v>LUCIANO MASSULO</v>
          </cell>
          <cell r="P4216" t="str">
            <v>51 98449 6299</v>
          </cell>
          <cell r="R4216" t="str">
            <v>ANIMAL</v>
          </cell>
          <cell r="S4216" t="str">
            <v>SIM</v>
          </cell>
          <cell r="V4216" t="str">
            <v xml:space="preserve">RS 030 Parada 156, Rua 25, Segundo - Venturosa </v>
          </cell>
          <cell r="W4216" t="str">
            <v>95.500-000</v>
          </cell>
          <cell r="X4216" t="str">
            <v>CONVENCIONAL</v>
          </cell>
        </row>
        <row r="4217">
          <cell r="C4217" t="str">
            <v>22.074/18</v>
          </cell>
          <cell r="D4217" t="str">
            <v>DELÍCIAS CASEIRAS</v>
          </cell>
          <cell r="E4217" t="str">
            <v>GLORINHA</v>
          </cell>
          <cell r="G4217">
            <v>43193</v>
          </cell>
          <cell r="H4217" t="str">
            <v>276.102.020.5</v>
          </cell>
          <cell r="I4217">
            <v>0</v>
          </cell>
          <cell r="K4217" t="str">
            <v>DESC</v>
          </cell>
          <cell r="L4217" t="str">
            <v>PANIFICADOS - BISCOITOS E BOLACHAS</v>
          </cell>
          <cell r="M4217" t="str">
            <v>TRIGO E MILHO</v>
          </cell>
          <cell r="O4217" t="str">
            <v>JONATAN SCHERER DA CUNHA</v>
          </cell>
          <cell r="P4217" t="str">
            <v>51 99818 3135 / 98040 1492</v>
          </cell>
          <cell r="R4217" t="str">
            <v>VEGETAL</v>
          </cell>
          <cell r="U4217" t="str">
            <v>magda-leffa@hotmail.com</v>
          </cell>
          <cell r="V4217" t="str">
            <v>Rodovia RS 30, Parada 141, 30375, Passo Grande</v>
          </cell>
          <cell r="W4217" t="str">
            <v>94.380-000</v>
          </cell>
          <cell r="X4217" t="str">
            <v>CONVENCIONAL</v>
          </cell>
        </row>
        <row r="4218">
          <cell r="C4218" t="str">
            <v>22.075/18</v>
          </cell>
          <cell r="D4218" t="str">
            <v>PANIFICADOS PASSO DAS MOÇAS</v>
          </cell>
          <cell r="E4218" t="str">
            <v>GLORINHA</v>
          </cell>
          <cell r="F4218" t="str">
            <v>PORTO ALEGRE</v>
          </cell>
          <cell r="G4218">
            <v>43193</v>
          </cell>
          <cell r="H4218" t="str">
            <v>276.102.154.6</v>
          </cell>
          <cell r="I4218">
            <v>0</v>
          </cell>
          <cell r="K4218">
            <v>43163</v>
          </cell>
          <cell r="L4218" t="str">
            <v>PANIFICADOS - CUCAS, PÃES; COMPOTAS</v>
          </cell>
          <cell r="M4218" t="str">
            <v>TRIGO</v>
          </cell>
          <cell r="O4218" t="str">
            <v>JULCENI BEATRIZ PRATES DE MORAES</v>
          </cell>
          <cell r="P4218" t="str">
            <v>51 99852 2061  /99917 7894</v>
          </cell>
          <cell r="R4218" t="str">
            <v>VEGETAL</v>
          </cell>
          <cell r="U4218" t="str">
            <v>julcenibeatrizprates@gmail.com</v>
          </cell>
          <cell r="V4218" t="str">
            <v>Estrada José Constante, 7015, Passo das Moças</v>
          </cell>
          <cell r="W4218" t="str">
            <v>94.380-000</v>
          </cell>
          <cell r="X4218" t="str">
            <v>CONVENCIONAL</v>
          </cell>
        </row>
        <row r="4219">
          <cell r="C4219" t="str">
            <v>22.076/18</v>
          </cell>
          <cell r="D4219" t="str">
            <v>GRANJA SOL</v>
          </cell>
          <cell r="E4219" t="str">
            <v>SANTO ANTÔNIO DA PATRULHA</v>
          </cell>
          <cell r="F4219" t="str">
            <v>PORTO ALEGRE</v>
          </cell>
          <cell r="G4219">
            <v>43230</v>
          </cell>
          <cell r="H4219" t="str">
            <v>114.115.364.2</v>
          </cell>
          <cell r="I4219">
            <v>1</v>
          </cell>
          <cell r="J4219">
            <v>43600</v>
          </cell>
          <cell r="K4219">
            <v>43600</v>
          </cell>
          <cell r="L4219" t="str">
            <v>OVOS</v>
          </cell>
          <cell r="M4219" t="str">
            <v>AVICULTURA DE POSTURA</v>
          </cell>
          <cell r="N4219" t="str">
            <v>Declaração Isenção Municipal - Depart Meio Ambiente</v>
          </cell>
          <cell r="O4219" t="str">
            <v>MAURA MEREGALI</v>
          </cell>
          <cell r="P4219" t="str">
            <v>51 99959 6405</v>
          </cell>
          <cell r="R4219" t="str">
            <v>ANIMAL</v>
          </cell>
          <cell r="S4219" t="str">
            <v>SIM</v>
          </cell>
          <cell r="V4219" t="str">
            <v>Vila Barro Vermelho, s/n, Barro Vermelho</v>
          </cell>
          <cell r="W4219" t="str">
            <v>95.500-000</v>
          </cell>
          <cell r="X4219" t="str">
            <v>CONVENCIONAL</v>
          </cell>
        </row>
        <row r="4220">
          <cell r="C4220" t="str">
            <v>22.077/18</v>
          </cell>
          <cell r="D4220" t="str">
            <v>DOÇANA</v>
          </cell>
          <cell r="E4220" t="str">
            <v>VIAMÃO</v>
          </cell>
          <cell r="F4220" t="str">
            <v>PORTO ALEGRE</v>
          </cell>
          <cell r="G4220">
            <v>43256</v>
          </cell>
          <cell r="H4220" t="str">
            <v>159.105.650.8</v>
          </cell>
          <cell r="I4220">
            <v>1</v>
          </cell>
          <cell r="J4220">
            <v>45044</v>
          </cell>
          <cell r="K4220">
            <v>45044</v>
          </cell>
          <cell r="L4220" t="str">
            <v xml:space="preserve">DOCES E GELÉIAS  DE FRUTAS  DIVERSAS (FIGO, GOIABA, LARANJA,  ABÓBORA, PÊRA, PESSEGO) </v>
          </cell>
          <cell r="M4220" t="str">
            <v>FRUTICULTURA E HORTICULTURA</v>
          </cell>
          <cell r="N4220" t="str">
            <v>DILA Mun 13/07/2018</v>
          </cell>
          <cell r="O4220" t="str">
            <v>ANA MARIA MATOS PEREIRA</v>
          </cell>
          <cell r="P4220" t="str">
            <v>51 99641 8551</v>
          </cell>
          <cell r="R4220" t="str">
            <v>VEGETAL</v>
          </cell>
          <cell r="S4220" t="str">
            <v>VIGILÂNCIA SANITÁRIA</v>
          </cell>
          <cell r="U4220" t="str">
            <v>ana_maria_matos@yahoo.com.br</v>
          </cell>
          <cell r="V4220" t="str">
            <v>RS 040, Parada 93, nº 20.637 - Morro Grande</v>
          </cell>
          <cell r="W4220" t="str">
            <v>94.760-000</v>
          </cell>
          <cell r="X4220" t="str">
            <v>CONVENCIONAL</v>
          </cell>
        </row>
        <row r="4221">
          <cell r="C4221" t="str">
            <v>22.078/18</v>
          </cell>
          <cell r="D4221" t="str">
            <v>BISCOITOS GURIA</v>
          </cell>
          <cell r="E4221" t="str">
            <v>VIAMÃO</v>
          </cell>
          <cell r="F4221" t="str">
            <v>PORTO ALEGRE</v>
          </cell>
          <cell r="G4221">
            <v>43257</v>
          </cell>
          <cell r="H4221" t="str">
            <v>159.105.650.8</v>
          </cell>
          <cell r="I4221">
            <v>0</v>
          </cell>
          <cell r="K4221">
            <v>43257</v>
          </cell>
          <cell r="L4221" t="str">
            <v xml:space="preserve">PANIFICADOS - BISCOITOS E BOLACHAS, PRODUTOS DE PADARIA E CONFEITARIA </v>
          </cell>
          <cell r="M4221" t="str">
            <v>HORTICULTURA</v>
          </cell>
          <cell r="O4221" t="str">
            <v>GESSI DE FÁTIMA SANTOS BARCELOS</v>
          </cell>
          <cell r="P4221" t="str">
            <v>51 99648 3190 / 99722 8742</v>
          </cell>
          <cell r="R4221" t="str">
            <v>VEGETAL</v>
          </cell>
          <cell r="S4221" t="str">
            <v>VIGILÂNCIA SANITÁRIA</v>
          </cell>
          <cell r="U4221" t="str">
            <v>biscoitosguria@gmail.com</v>
          </cell>
          <cell r="V4221" t="str">
            <v>Etradada dos Caetano, 125 - Faxina</v>
          </cell>
          <cell r="W4221" t="str">
            <v>94.750-000</v>
          </cell>
          <cell r="X4221" t="str">
            <v>CONVENCIONAL</v>
          </cell>
        </row>
        <row r="4222">
          <cell r="C4222" t="str">
            <v>22.079/18</v>
          </cell>
          <cell r="D4222" t="str">
            <v>DIVINITÁ</v>
          </cell>
          <cell r="E4222" t="str">
            <v>SANTO ANTÔNIO DA PATRULHA</v>
          </cell>
          <cell r="F4222" t="str">
            <v>PORTO ALEGRE</v>
          </cell>
          <cell r="G4222">
            <v>43259</v>
          </cell>
          <cell r="H4222" t="str">
            <v>114.115.161.5</v>
          </cell>
          <cell r="I4222">
            <v>0</v>
          </cell>
          <cell r="K4222">
            <v>43318</v>
          </cell>
          <cell r="L4222" t="str">
            <v>CONSERVAS</v>
          </cell>
          <cell r="M4222" t="str">
            <v>OLERICULTURA</v>
          </cell>
          <cell r="O4222" t="str">
            <v>CRISTIANE DIAS CLEZAR PEREIRA</v>
          </cell>
          <cell r="P4222" t="str">
            <v>51 99793 9500 / 98585 5450</v>
          </cell>
          <cell r="R4222" t="str">
            <v>VEGETAL</v>
          </cell>
          <cell r="U4222" t="str">
            <v>cristianediasclezar@hotmail.com</v>
          </cell>
          <cell r="V4222" t="str">
            <v>Aldeia Velha, s/n, Primeiro Distrito</v>
          </cell>
          <cell r="W4222" t="str">
            <v>95.500-000</v>
          </cell>
          <cell r="X4222" t="str">
            <v>CONVENCIONAL</v>
          </cell>
        </row>
        <row r="4223">
          <cell r="C4223" t="str">
            <v>22.080/19</v>
          </cell>
          <cell r="D4223" t="str">
            <v>CORREIA</v>
          </cell>
          <cell r="E4223" t="str">
            <v>SANTO ANTÔNIO DA PATRULHA</v>
          </cell>
          <cell r="F4223" t="str">
            <v>PORTO ALEGRE</v>
          </cell>
          <cell r="G4223">
            <v>43487</v>
          </cell>
          <cell r="H4223" t="str">
            <v>114.110.860.4</v>
          </cell>
          <cell r="I4223">
            <v>1</v>
          </cell>
          <cell r="J4223">
            <v>43852</v>
          </cell>
          <cell r="K4223">
            <v>43852</v>
          </cell>
          <cell r="L4223" t="str">
            <v>MEL</v>
          </cell>
          <cell r="M4223" t="str">
            <v>APICULTURA</v>
          </cell>
          <cell r="O4223" t="str">
            <v>ELIO CORREIA DA SILVA</v>
          </cell>
          <cell r="P4223" t="str">
            <v>51 99621 5223</v>
          </cell>
          <cell r="R4223" t="str">
            <v>ANIMAL</v>
          </cell>
          <cell r="V4223" t="str">
            <v>Travessa da Igreja - Ribeirão, 242, 1º Distrito</v>
          </cell>
          <cell r="W4223" t="str">
            <v>95.500-000</v>
          </cell>
          <cell r="X4223" t="str">
            <v>CONVENCIONAL</v>
          </cell>
        </row>
        <row r="4224">
          <cell r="C4224" t="str">
            <v>22.081/19</v>
          </cell>
          <cell r="D4224" t="str">
            <v xml:space="preserve">ALCIDES BENTO DA SILVA </v>
          </cell>
          <cell r="E4224" t="str">
            <v>SANTO ANTÔNIO DA PATRULHA</v>
          </cell>
          <cell r="F4224" t="str">
            <v>PORTO ALEGRE</v>
          </cell>
          <cell r="G4224">
            <v>43633</v>
          </cell>
          <cell r="H4224" t="str">
            <v>114.110.908.2</v>
          </cell>
          <cell r="I4224">
            <v>1</v>
          </cell>
          <cell r="J4224">
            <v>43692</v>
          </cell>
          <cell r="K4224">
            <v>44924</v>
          </cell>
          <cell r="L4224" t="str">
            <v>MELADO</v>
          </cell>
          <cell r="M4224" t="str">
            <v>CANA-DE-AÇÚCAR</v>
          </cell>
          <cell r="N4224" t="str">
            <v>DNILA Mun 034/2019</v>
          </cell>
          <cell r="O4224" t="str">
            <v xml:space="preserve">ALCIDES BENTO DA SILVA </v>
          </cell>
          <cell r="P4224" t="str">
            <v>51 99735 7148</v>
          </cell>
          <cell r="R4224" t="str">
            <v>VEGETAL</v>
          </cell>
          <cell r="S4224" t="str">
            <v>VIGILÂNCIA SANITÁRIA</v>
          </cell>
          <cell r="V4224" t="str">
            <v>Travessa Saturnino, 715 - Catanduvinha</v>
          </cell>
          <cell r="W4224" t="str">
            <v>95.500-000</v>
          </cell>
          <cell r="X4224" t="str">
            <v>CONVENCIONAL</v>
          </cell>
        </row>
        <row r="4225">
          <cell r="C4225" t="str">
            <v>22.082/19</v>
          </cell>
          <cell r="D4225" t="str">
            <v>DOCES SILVEIRA</v>
          </cell>
          <cell r="E4225" t="str">
            <v>GLORINHA</v>
          </cell>
          <cell r="F4225" t="str">
            <v>PORTO ALEGRE</v>
          </cell>
          <cell r="G4225">
            <v>43732</v>
          </cell>
          <cell r="H4225" t="str">
            <v>276.102.240.2</v>
          </cell>
          <cell r="I4225">
            <v>0</v>
          </cell>
          <cell r="K4225">
            <v>43732</v>
          </cell>
          <cell r="L4225" t="str">
            <v>MELADO</v>
          </cell>
          <cell r="M4225" t="str">
            <v>CANA-DE-AÇÚCAR</v>
          </cell>
          <cell r="O4225" t="str">
            <v>TELMO RAMOS DA SILVEIRA</v>
          </cell>
          <cell r="P4225" t="str">
            <v>51 99862 2884 / 99621 9567</v>
          </cell>
          <cell r="R4225" t="str">
            <v>VEGETAL</v>
          </cell>
          <cell r="V4225" t="str">
            <v>Estrada Orvalino Schmidt, 630 - Imbiruçu</v>
          </cell>
          <cell r="W4225" t="str">
            <v>94.380-000</v>
          </cell>
          <cell r="X4225" t="str">
            <v>CONVENCIONAL</v>
          </cell>
        </row>
        <row r="4226">
          <cell r="C4226" t="str">
            <v>22.083/19</v>
          </cell>
          <cell r="D4226" t="str">
            <v>NEI FERNANDO DE OLIVEIRA KRECH</v>
          </cell>
          <cell r="E4226" t="str">
            <v>SANTO ANTÔNIO DA PATRULHA</v>
          </cell>
          <cell r="F4226" t="str">
            <v>PORTO ALEGRE</v>
          </cell>
          <cell r="G4226">
            <v>43732</v>
          </cell>
          <cell r="H4226" t="str">
            <v>114.111.515.5</v>
          </cell>
          <cell r="I4226">
            <v>0</v>
          </cell>
          <cell r="K4226">
            <v>43732</v>
          </cell>
          <cell r="L4226" t="str">
            <v>MELADO</v>
          </cell>
          <cell r="M4226" t="str">
            <v>CANA-DE-AÇÚCAR</v>
          </cell>
          <cell r="O4226" t="str">
            <v>NEI FERNANDO DE OLIVEIRA KRECH</v>
          </cell>
          <cell r="P4226" t="str">
            <v>51 99538 9778</v>
          </cell>
          <cell r="R4226" t="str">
            <v>VEGETAL</v>
          </cell>
          <cell r="V4226" t="str">
            <v>Palmeira do Sertão, s/nº - Primeiro Distrito</v>
          </cell>
          <cell r="W4226" t="str">
            <v>95.500-000</v>
          </cell>
          <cell r="X4226" t="str">
            <v>CONVENCIONAL</v>
          </cell>
        </row>
        <row r="4227">
          <cell r="C4227" t="str">
            <v>22.084/19</v>
          </cell>
          <cell r="D4227" t="str">
            <v>ELIANE DE SOUZA RODRIGUES</v>
          </cell>
          <cell r="E4227" t="str">
            <v>SANTO ANTÔNIO DA PATRULHA</v>
          </cell>
          <cell r="F4227" t="str">
            <v>PORTO ALEGRE</v>
          </cell>
          <cell r="G4227">
            <v>43775</v>
          </cell>
          <cell r="H4227" t="str">
            <v>114.111.089.7</v>
          </cell>
          <cell r="I4227">
            <v>1</v>
          </cell>
          <cell r="J4227">
            <v>43987</v>
          </cell>
          <cell r="K4227">
            <v>44924</v>
          </cell>
          <cell r="L4227" t="str">
            <v>MELADO E AÇÚCAR MASCAVO</v>
          </cell>
          <cell r="M4227" t="str">
            <v>CANA-DE-AÇÚCAR</v>
          </cell>
          <cell r="N4227" t="str">
            <v>DILA 083/2019</v>
          </cell>
          <cell r="O4227" t="str">
            <v>ELIANE DE SOUZA RODRIGUES</v>
          </cell>
          <cell r="P4227" t="str">
            <v>51 98060 4228</v>
          </cell>
          <cell r="R4227" t="str">
            <v>VEGETAL</v>
          </cell>
          <cell r="S4227" t="str">
            <v>VIGILÂNCIA SANITÁRIA</v>
          </cell>
          <cell r="V4227" t="str">
            <v>Estrada Alto Data, S/N - Terceiro Distrito</v>
          </cell>
          <cell r="W4227" t="str">
            <v>95.500-000</v>
          </cell>
          <cell r="X4227" t="str">
            <v>CONVENCIONAL</v>
          </cell>
        </row>
        <row r="4228">
          <cell r="C4228" t="str">
            <v>22.085/19</v>
          </cell>
          <cell r="D4228" t="str">
            <v>LUCAS DA SILVA DIAS</v>
          </cell>
          <cell r="E4228" t="str">
            <v>SANTO ANTÔNIO DA PATRULHA</v>
          </cell>
          <cell r="F4228" t="str">
            <v>PORTO ALEGRE</v>
          </cell>
          <cell r="G4228">
            <v>43777</v>
          </cell>
          <cell r="H4228" t="str">
            <v>114.113.138.0</v>
          </cell>
          <cell r="I4228">
            <v>1</v>
          </cell>
          <cell r="J4228">
            <v>44151</v>
          </cell>
          <cell r="K4228">
            <v>44727</v>
          </cell>
          <cell r="L4228" t="str">
            <v>QUEIJO, DOCE DE LEITE, IOGURTE</v>
          </cell>
          <cell r="M4228" t="str">
            <v>BOVINOCULTURA DE LEITE</v>
          </cell>
          <cell r="N4228" t="str">
            <v>DNILA Mun 16/19</v>
          </cell>
          <cell r="O4228" t="str">
            <v>LUCAS DA SILVA DIAS</v>
          </cell>
          <cell r="R4228" t="str">
            <v>ANIMAL</v>
          </cell>
          <cell r="S4228" t="str">
            <v>SIM</v>
          </cell>
          <cell r="V4228" t="str">
            <v>Rua Francelino Gabriel Flor, 150 - Santa Terezinha</v>
          </cell>
          <cell r="W4228" t="str">
            <v>95.500-000</v>
          </cell>
          <cell r="X4228" t="str">
            <v>CONVENCIONAL</v>
          </cell>
        </row>
        <row r="4229">
          <cell r="C4229" t="str">
            <v>22.086/19</v>
          </cell>
          <cell r="D4229" t="str">
            <v>QUEIJARIA TIO LICO</v>
          </cell>
          <cell r="E4229" t="str">
            <v>SANTO ANTÔNIO DA PATRULHA</v>
          </cell>
          <cell r="F4229" t="str">
            <v>PORTO ALEGRE</v>
          </cell>
          <cell r="G4229">
            <v>43839</v>
          </cell>
          <cell r="H4229" t="str">
            <v>114.115.863.6</v>
          </cell>
          <cell r="I4229">
            <v>1</v>
          </cell>
          <cell r="J4229">
            <v>44386</v>
          </cell>
          <cell r="K4229">
            <v>44741</v>
          </cell>
          <cell r="L4229" t="str">
            <v>QUEIJO</v>
          </cell>
          <cell r="M4229" t="str">
            <v>BOVINOCULTURA DE LEITE</v>
          </cell>
          <cell r="N4229" t="str">
            <v>DNILA Mun 060/2020</v>
          </cell>
          <cell r="O4229" t="str">
            <v>AUGUSTO BARROS DE BARCELOS</v>
          </cell>
          <cell r="P4229" t="str">
            <v>51 99133 2169</v>
          </cell>
          <cell r="R4229" t="str">
            <v>ANIMAL</v>
          </cell>
          <cell r="S4229" t="str">
            <v>SIM</v>
          </cell>
          <cell r="U4229" t="str">
            <v>augustodebarcelos@hotmail.com</v>
          </cell>
          <cell r="V4229" t="str">
            <v>Rua Celestino Cardoso de Barcelos, 10 - Menino Deus</v>
          </cell>
          <cell r="W4229" t="str">
            <v>95.500-000</v>
          </cell>
          <cell r="X4229" t="str">
            <v>CONVENCIONAL</v>
          </cell>
        </row>
        <row r="4230">
          <cell r="C4230" t="str">
            <v>22.087/20</v>
          </cell>
          <cell r="D4230" t="str">
            <v>FÁBRICA DE LATICÍNIOS BENOLLE</v>
          </cell>
          <cell r="E4230" t="str">
            <v>GLORINHA</v>
          </cell>
          <cell r="F4230" t="str">
            <v>PORTO ALEGRE</v>
          </cell>
          <cell r="G4230">
            <v>43965</v>
          </cell>
          <cell r="H4230" t="str">
            <v>276.001.161.0</v>
          </cell>
          <cell r="I4230">
            <v>1</v>
          </cell>
          <cell r="J4230">
            <v>44032</v>
          </cell>
          <cell r="K4230">
            <v>44827</v>
          </cell>
          <cell r="L4230" t="str">
            <v>QUEIJO, IOGURTE, DOCE DE LEITE</v>
          </cell>
          <cell r="M4230" t="str">
            <v>BOVINOCULTURA DE LEITE</v>
          </cell>
          <cell r="N4230" t="str">
            <v>LO N° 4/2019</v>
          </cell>
          <cell r="O4230" t="str">
            <v>THIAGO BENETTI DE FREITAS</v>
          </cell>
          <cell r="P4230" t="str">
            <v>51 98474 6482 / 99607 8918</v>
          </cell>
          <cell r="R4230" t="str">
            <v>ANIMAL</v>
          </cell>
          <cell r="S4230" t="str">
            <v>SIM</v>
          </cell>
          <cell r="U4230" t="str">
            <v>engerural@hotmail.com</v>
          </cell>
          <cell r="V4230" t="str">
            <v>Av. Pompílio Gomes Sobrinho, 23.095 - Centro</v>
          </cell>
          <cell r="W4230" t="str">
            <v>94.380-000</v>
          </cell>
          <cell r="X4230" t="str">
            <v>CONVENCIONAL</v>
          </cell>
        </row>
        <row r="4231">
          <cell r="C4231" t="str">
            <v>22.088/20</v>
          </cell>
          <cell r="D4231" t="str">
            <v>VITOR MATHEUS DA SILVA MACHADO</v>
          </cell>
          <cell r="E4231" t="str">
            <v>SANTO ANTÔNIO DA PATRULHA</v>
          </cell>
          <cell r="F4231" t="str">
            <v>PORTO ALEGRE</v>
          </cell>
          <cell r="G4231">
            <v>44006</v>
          </cell>
          <cell r="H4231" t="str">
            <v>114.114.736.7</v>
          </cell>
          <cell r="I4231">
            <v>1</v>
          </cell>
          <cell r="J4231">
            <v>44908</v>
          </cell>
          <cell r="K4231">
            <v>44908</v>
          </cell>
          <cell r="L4231" t="str">
            <v>MELADO E AÇÚCAR MASCAVO</v>
          </cell>
          <cell r="M4231" t="str">
            <v>CANA-DE-AÇÚCAR</v>
          </cell>
          <cell r="N4231" t="str">
            <v>DNILA 050/2022</v>
          </cell>
          <cell r="O4231" t="str">
            <v>VITOR MATHEUS DA SILVA MACHADO</v>
          </cell>
          <cell r="P4231" t="str">
            <v>51 99897 9357</v>
          </cell>
          <cell r="R4231" t="str">
            <v>VEGETAL</v>
          </cell>
          <cell r="S4231" t="str">
            <v>VIGILÂNCIA SANITÁRIA</v>
          </cell>
          <cell r="U4231" t="str">
            <v>vitor.matheus.rg@gmail.com</v>
          </cell>
          <cell r="V4231" t="str">
            <v>Estrada Roça Grande, s/n° - 3° Distrito</v>
          </cell>
          <cell r="W4231" t="str">
            <v>95.500-000</v>
          </cell>
          <cell r="X4231" t="str">
            <v>CONVENCIONAL</v>
          </cell>
        </row>
        <row r="4232">
          <cell r="C4232" t="str">
            <v>22.089/20</v>
          </cell>
          <cell r="D4232" t="str">
            <v>FAMÍLIA BRIZOLLA</v>
          </cell>
          <cell r="E4232" t="str">
            <v>ELDORADO DO SUL</v>
          </cell>
          <cell r="F4232" t="str">
            <v>PORTO ALEGRE</v>
          </cell>
          <cell r="G4232">
            <v>44113</v>
          </cell>
          <cell r="H4232" t="str">
            <v>267.101.284.0</v>
          </cell>
          <cell r="I4232">
            <v>0</v>
          </cell>
          <cell r="K4232">
            <v>45805</v>
          </cell>
          <cell r="L4232" t="str">
            <v>OVOS</v>
          </cell>
          <cell r="M4232" t="str">
            <v>AVICULTURA DE POSTURA</v>
          </cell>
          <cell r="O4232" t="str">
            <v>DILON DOS SANTOS BRIZOLLA</v>
          </cell>
          <cell r="P4232" t="str">
            <v>53 99155 9826 / 51 98183 1862</v>
          </cell>
          <cell r="R4232" t="str">
            <v>ANIMAL</v>
          </cell>
          <cell r="U4232" t="str">
            <v>itamarbrizolla@bol.com.br</v>
          </cell>
          <cell r="V4232" t="str">
            <v>Travessa Monte Alegre, 550 - Assentamento Apôlonio de Carvalho</v>
          </cell>
          <cell r="W4232" t="str">
            <v>92.990-000</v>
          </cell>
          <cell r="X4232" t="str">
            <v>CONVENCIONAL</v>
          </cell>
        </row>
        <row r="4233">
          <cell r="C4233" t="str">
            <v>22.090/21</v>
          </cell>
          <cell r="D4233" t="str">
            <v>JDW CAMPOS</v>
          </cell>
          <cell r="E4233" t="str">
            <v>SANTO ANTÔNIO DA PATRULHA</v>
          </cell>
          <cell r="G4233">
            <v>44200</v>
          </cell>
          <cell r="H4233" t="str">
            <v>114.115.360.0</v>
          </cell>
          <cell r="I4233">
            <v>0</v>
          </cell>
          <cell r="K4233" t="str">
            <v>DESC</v>
          </cell>
          <cell r="L4233" t="str">
            <v>QUEIJO, DOCE DE LEITE</v>
          </cell>
          <cell r="M4233" t="str">
            <v>BOVINOCULTURA DE LEITE</v>
          </cell>
          <cell r="O4233" t="str">
            <v>DIANE SILVA DE CAMPOS</v>
          </cell>
          <cell r="P4233" t="str">
            <v>51 98434 5784 / 98466 6474</v>
          </cell>
          <cell r="R4233" t="str">
            <v>ANIMAL</v>
          </cell>
          <cell r="U4233" t="str">
            <v>jdwcampos@gmail.com</v>
          </cell>
          <cell r="V4233" t="str">
            <v>Estrada Tomaz Onofre Barth, 12.970 - Miraguaia</v>
          </cell>
          <cell r="W4233" t="str">
            <v>95.500-000</v>
          </cell>
          <cell r="X4233" t="str">
            <v>CONVENCIONAL</v>
          </cell>
        </row>
        <row r="4234">
          <cell r="C4234" t="str">
            <v>22.091/21</v>
          </cell>
          <cell r="D4234" t="str">
            <v>CHÁCARA VILA NOVA</v>
          </cell>
          <cell r="E4234" t="str">
            <v>PORTO ALEGRE</v>
          </cell>
          <cell r="F4234" t="str">
            <v>PORTO ALEGRE</v>
          </cell>
          <cell r="G4234">
            <v>44412</v>
          </cell>
          <cell r="H4234" t="str">
            <v>096.103.265.0</v>
          </cell>
          <cell r="I4234">
            <v>1</v>
          </cell>
          <cell r="J4234">
            <v>44414</v>
          </cell>
          <cell r="K4234">
            <v>44355</v>
          </cell>
          <cell r="L4234" t="str">
            <v>GELÉIA E SUCO DE MORANGO (FEITO NA HORA), GELADINHOS, SALADA DE FRUTA</v>
          </cell>
          <cell r="M4234" t="str">
            <v>MORANGO, MELÃO E MARACUJÁ</v>
          </cell>
          <cell r="N4234" t="str">
            <v>DILA Mun nº 53/2021</v>
          </cell>
          <cell r="O4234" t="str">
            <v>LUCI MARA SILVA DA SILVA ALMEIDA</v>
          </cell>
          <cell r="P4234" t="str">
            <v>51 98056 9366 / 99832 4918</v>
          </cell>
          <cell r="R4234" t="str">
            <v>BEBIDAS/VEGETAL</v>
          </cell>
          <cell r="S4234" t="str">
            <v>VIGILÂNCIA SANITÁRIA</v>
          </cell>
          <cell r="U4234" t="str">
            <v>cvnorganicos@gmail.com</v>
          </cell>
          <cell r="V4234" t="str">
            <v>Estrada João Passuelo, 1150 F - Vila Nova</v>
          </cell>
          <cell r="W4234" t="str">
            <v>91.740-550</v>
          </cell>
          <cell r="X4234" t="str">
            <v>ORGÂNICO CERTIFICADO</v>
          </cell>
        </row>
        <row r="4235">
          <cell r="C4235" t="str">
            <v>22.092/22</v>
          </cell>
          <cell r="D4235" t="str">
            <v>GERI</v>
          </cell>
          <cell r="E4235" t="str">
            <v>VIAMÃO</v>
          </cell>
          <cell r="F4235" t="str">
            <v>PORTO ALEGRE</v>
          </cell>
          <cell r="G4235">
            <v>44798</v>
          </cell>
          <cell r="H4235" t="str">
            <v>159.107.763.7</v>
          </cell>
          <cell r="I4235">
            <v>1</v>
          </cell>
          <cell r="J4235">
            <v>45300</v>
          </cell>
          <cell r="K4235">
            <v>45300</v>
          </cell>
          <cell r="L4235" t="str">
            <v>KIT SOPA, SCHIMIER E GELEIA DE MORANGO, AIPIM DESCASCADO CONGELADO, AIPIM DESCASCADO EMBALADO A VACUO, MOLHO DE TOMATE, MORANGA DESCASCADA E MORANGO CONGELADO</v>
          </cell>
          <cell r="M4235" t="str">
            <v>HORTICULTURA</v>
          </cell>
          <cell r="N4235" t="str">
            <v>DNILA Mun 23/2023</v>
          </cell>
          <cell r="O4235" t="str">
            <v>GERI ADRIANI DE VARGAS</v>
          </cell>
          <cell r="P4235" t="str">
            <v>51 99646 8975</v>
          </cell>
          <cell r="R4235" t="str">
            <v>VEGETAL</v>
          </cell>
          <cell r="S4235" t="str">
            <v>VIGILÂNCIA SANITÁRIA</v>
          </cell>
          <cell r="U4235" t="str">
            <v>geriadriani48@gmail.com</v>
          </cell>
          <cell r="V4235" t="str">
            <v>Rua das Figueiras, 255 - Águas Claras</v>
          </cell>
          <cell r="W4235" t="str">
            <v>94.760-000</v>
          </cell>
          <cell r="X4235" t="str">
            <v>ORGÂNICO CERTIFICADO</v>
          </cell>
        </row>
        <row r="4236">
          <cell r="C4236" t="str">
            <v>22.093/22</v>
          </cell>
          <cell r="D4236" t="str">
            <v>OVO NATIVO</v>
          </cell>
          <cell r="E4236" t="str">
            <v>VIAMÃO</v>
          </cell>
          <cell r="F4236" t="str">
            <v>PORTO ALEGRE</v>
          </cell>
          <cell r="G4236">
            <v>44886</v>
          </cell>
          <cell r="H4236" t="str">
            <v>159.109.319.5</v>
          </cell>
          <cell r="I4236">
            <v>0</v>
          </cell>
          <cell r="K4236">
            <v>44886</v>
          </cell>
          <cell r="L4236" t="str">
            <v>OVOS</v>
          </cell>
          <cell r="M4236" t="str">
            <v>AVICULTURA DE POSTURA</v>
          </cell>
          <cell r="O4236" t="str">
            <v>EDONIL EMILIO DOS SANTOS MARTINS</v>
          </cell>
          <cell r="P4236" t="str">
            <v>51 99782 1172</v>
          </cell>
          <cell r="R4236" t="str">
            <v>ANIMAL</v>
          </cell>
          <cell r="U4236" t="str">
            <v>edonil51@gmail.com</v>
          </cell>
          <cell r="V4236" t="str">
            <v xml:space="preserve">Rua Araçá, 802 - Parque Florestal </v>
          </cell>
          <cell r="W4236" t="str">
            <v>94.750-000</v>
          </cell>
          <cell r="X4236" t="str">
            <v>CONVENCIONAL</v>
          </cell>
        </row>
        <row r="4237">
          <cell r="C4237" t="str">
            <v>22.094/23</v>
          </cell>
          <cell r="D4237" t="str">
            <v>KALTBIER</v>
          </cell>
          <cell r="E4237" t="str">
            <v>SANTO ANTÔNIO DA PATRULHA</v>
          </cell>
          <cell r="F4237" t="str">
            <v>PORTO ALEGRE</v>
          </cell>
          <cell r="G4237">
            <v>45097</v>
          </cell>
          <cell r="H4237" t="str">
            <v>114.009.862.1</v>
          </cell>
          <cell r="I4237">
            <v>1</v>
          </cell>
          <cell r="J4237">
            <v>45104</v>
          </cell>
          <cell r="K4237">
            <v>45104</v>
          </cell>
          <cell r="L4237" t="str">
            <v>CERVEJA</v>
          </cell>
          <cell r="M4237" t="str">
            <v>LÚPULO</v>
          </cell>
          <cell r="N4237" t="str">
            <v>DECLARAÇÃO 016/2023</v>
          </cell>
          <cell r="O4237" t="str">
            <v>PEDRO LUIS PANISSON KALTBACH LEMOS</v>
          </cell>
          <cell r="P4237" t="str">
            <v>53 99992 0870 / 55 99625 9024</v>
          </cell>
          <cell r="R4237" t="str">
            <v>BEBIDAS</v>
          </cell>
          <cell r="S4237" t="str">
            <v>MAPA</v>
          </cell>
          <cell r="U4237" t="str">
            <v>kaltbier@gmail.com</v>
          </cell>
          <cell r="V4237" t="str">
            <v>Estrada Rosalina Assis de Oliveira, 972 - Monjolo / 5º DIstrito</v>
          </cell>
          <cell r="W4237" t="str">
            <v>95.500-000</v>
          </cell>
          <cell r="X4237" t="str">
            <v>CONVENCIONAL</v>
          </cell>
        </row>
        <row r="4238">
          <cell r="C4238" t="str">
            <v>22.095/23</v>
          </cell>
          <cell r="D4238" t="str">
            <v>SÍTIO ARVOREDO</v>
          </cell>
          <cell r="E4238" t="str">
            <v>SANTO ANTÔNIO DA PATRULHA</v>
          </cell>
          <cell r="F4238" t="str">
            <v>PORTO ALEGRE</v>
          </cell>
          <cell r="G4238">
            <v>45112</v>
          </cell>
          <cell r="H4238" t="str">
            <v>114.114.299.3</v>
          </cell>
          <cell r="I4238">
            <v>1</v>
          </cell>
          <cell r="J4238">
            <v>45471</v>
          </cell>
          <cell r="K4238">
            <v>45471</v>
          </cell>
          <cell r="L4238" t="str">
            <v>VEGETAIS DIVERSOS DESIDRATADOS, GELEIAS E DOCES</v>
          </cell>
          <cell r="M4238" t="str">
            <v>HORTICULTURA E FRUTICULTURA</v>
          </cell>
          <cell r="N4238" t="str">
            <v>DEC 028/2024 PMSAP</v>
          </cell>
          <cell r="O4238" t="str">
            <v>ALEXANDRE SILVEIRA RAMOS</v>
          </cell>
          <cell r="P4238" t="str">
            <v>51 99533 7436 / 99814 3838</v>
          </cell>
          <cell r="R4238" t="str">
            <v>VEGETAL</v>
          </cell>
          <cell r="S4238" t="str">
            <v>VIGILÂNCIA SANITÁRIA</v>
          </cell>
          <cell r="U4238" t="str">
            <v>alexandresilveiraramos@gmail.com</v>
          </cell>
          <cell r="V4238" t="str">
            <v>Estrada Taquaral, 13189 - Taquaral</v>
          </cell>
          <cell r="W4238" t="str">
            <v>95.500-000</v>
          </cell>
          <cell r="X4238" t="str">
            <v>CONVENCIONAL</v>
          </cell>
        </row>
        <row r="4239">
          <cell r="C4239" t="str">
            <v>22.096/24</v>
          </cell>
          <cell r="D4239" t="str">
            <v>CRIATÓRIO VENTURA</v>
          </cell>
          <cell r="E4239" t="str">
            <v>GLORINHA</v>
          </cell>
          <cell r="F4239" t="str">
            <v>PORTO ALEGRE</v>
          </cell>
          <cell r="G4239">
            <v>45303</v>
          </cell>
          <cell r="H4239" t="str">
            <v>276.102.222.4</v>
          </cell>
          <cell r="I4239">
            <v>0</v>
          </cell>
          <cell r="K4239">
            <v>45303</v>
          </cell>
          <cell r="L4239" t="str">
            <v>OVOS</v>
          </cell>
          <cell r="M4239" t="str">
            <v>AVICULTURA DE POSTURA</v>
          </cell>
          <cell r="O4239" t="str">
            <v>ISMAEL FAGUNDES DE SOUSA</v>
          </cell>
          <cell r="P4239" t="str">
            <v>51 99574 6004</v>
          </cell>
          <cell r="R4239" t="str">
            <v>ANIMAL</v>
          </cell>
          <cell r="V4239" t="str">
            <v>Estrada Otacílio Soares, 8615 - Capão Grande</v>
          </cell>
          <cell r="W4239" t="str">
            <v>94.380-000</v>
          </cell>
          <cell r="X4239" t="str">
            <v>CONVENCIONAL</v>
          </cell>
        </row>
        <row r="4240">
          <cell r="C4240" t="str">
            <v>22.097/24</v>
          </cell>
          <cell r="D4240" t="str">
            <v>VUADEN'S APIÁRIOS</v>
          </cell>
          <cell r="E4240" t="str">
            <v>PORTO ALEGRE</v>
          </cell>
          <cell r="F4240" t="str">
            <v>PORTO ALEGRE</v>
          </cell>
          <cell r="G4240">
            <v>45331</v>
          </cell>
          <cell r="H4240" t="str">
            <v>096.102.754.1</v>
          </cell>
          <cell r="I4240">
            <v>1</v>
          </cell>
          <cell r="J4240">
            <v>45460</v>
          </cell>
          <cell r="K4240">
            <v>45460</v>
          </cell>
          <cell r="L4240" t="str">
            <v>MEL</v>
          </cell>
          <cell r="M4240" t="str">
            <v>APICULTURA</v>
          </cell>
          <cell r="N4240" t="str">
            <v>DIA 272/2023 CLA/DLMA/SMAMUS</v>
          </cell>
          <cell r="O4240" t="str">
            <v>JURACEMA DALTOE VUADEN</v>
          </cell>
          <cell r="P4240" t="str">
            <v>51 99887 1810 / 99842 2835 / 99540 6818</v>
          </cell>
          <cell r="R4240" t="str">
            <v>ANIMAL</v>
          </cell>
          <cell r="S4240" t="str">
            <v>SIM</v>
          </cell>
          <cell r="U4240" t="str">
            <v>nelsonvuaden@yahoo.com.br</v>
          </cell>
          <cell r="V4240" t="str">
            <v>Rua Ariosto Vieira Rodrigues, 250 - Sarandi</v>
          </cell>
          <cell r="W4240" t="str">
            <v>91.130-510</v>
          </cell>
          <cell r="X4240" t="str">
            <v>CONVENCIONAL</v>
          </cell>
        </row>
        <row r="4241">
          <cell r="C4241" t="str">
            <v>22.098/24</v>
          </cell>
          <cell r="D4241" t="str">
            <v>FAMILIAR LÁCTEOS REIS</v>
          </cell>
          <cell r="E4241" t="str">
            <v>ELDORADO DO SUL</v>
          </cell>
          <cell r="F4241" t="str">
            <v>PORTO ALEGRE</v>
          </cell>
          <cell r="G4241">
            <v>45406</v>
          </cell>
          <cell r="H4241" t="str">
            <v>267.101.540.7</v>
          </cell>
          <cell r="I4241">
            <v>0</v>
          </cell>
          <cell r="K4241">
            <v>45406</v>
          </cell>
          <cell r="L4241" t="str">
            <v xml:space="preserve">LEITE, QUEIJO, IOGURTE, REQUEIJÃO, NATA, DOCE DE LEITE </v>
          </cell>
          <cell r="M4241" t="str">
            <v>BOVINOCULTURA DE LEITE</v>
          </cell>
          <cell r="O4241" t="str">
            <v xml:space="preserve">ALCIONE DOS REIS </v>
          </cell>
          <cell r="P4241" t="str">
            <v>51 99621 1752 / 99821 7570 / 99546 4698</v>
          </cell>
          <cell r="R4241" t="str">
            <v>ANIMAL</v>
          </cell>
          <cell r="V4241" t="str">
            <v>Estrada da Divisa, 250 - Assentamento Lanceiros Negros</v>
          </cell>
          <cell r="W4241" t="str">
            <v>92.990-000</v>
          </cell>
          <cell r="X4241" t="str">
            <v>EM CONVERSÃO ORGÂNICA</v>
          </cell>
        </row>
        <row r="4242">
          <cell r="C4242" t="str">
            <v>22.099/24</v>
          </cell>
          <cell r="D4242" t="str">
            <v xml:space="preserve">TEMPO - NATURALMENTE QUEIJO </v>
          </cell>
          <cell r="E4242" t="str">
            <v>PORTO ALEGRE</v>
          </cell>
          <cell r="F4242" t="str">
            <v>PORTO ALEGRE</v>
          </cell>
          <cell r="G4242">
            <v>45406</v>
          </cell>
          <cell r="H4242" t="str">
            <v>800.260.508.8</v>
          </cell>
          <cell r="I4242">
            <v>1</v>
          </cell>
          <cell r="J4242">
            <v>45678</v>
          </cell>
          <cell r="K4242">
            <v>45678</v>
          </cell>
          <cell r="L4242" t="str">
            <v xml:space="preserve">QUEIJOS ARTESANAIS </v>
          </cell>
          <cell r="M4242" t="str">
            <v xml:space="preserve">BOVINOCULTURA DE LEITE </v>
          </cell>
          <cell r="N4242" t="str">
            <v>DILA 162/2024 CLA/DLMA/SMAMUS</v>
          </cell>
          <cell r="O4242" t="str">
            <v>MARIANA GUARIENTI</v>
          </cell>
          <cell r="P4242" t="str">
            <v>51 99969 2961 / 99531 7033</v>
          </cell>
          <cell r="R4242" t="str">
            <v>ANIMAL</v>
          </cell>
          <cell r="S4242" t="str">
            <v>SIF</v>
          </cell>
          <cell r="U4242" t="str">
            <v>tempo.queijaria@gmail.com</v>
          </cell>
          <cell r="V4242" t="str">
            <v xml:space="preserve">Avenida Boa Vista, 1981 - Boa Vista do Sul </v>
          </cell>
          <cell r="W4242" t="str">
            <v>91.780-660</v>
          </cell>
          <cell r="X4242" t="str">
            <v>EM TRANSIÇÃO AGROECOLÓGICA</v>
          </cell>
        </row>
        <row r="4243">
          <cell r="C4243" t="str">
            <v>22.100/24</v>
          </cell>
          <cell r="D4243" t="str">
            <v>RECANTO RURAL ESTRELA GUIA</v>
          </cell>
          <cell r="E4243" t="str">
            <v>PORTO ALEGRE</v>
          </cell>
          <cell r="F4243" t="str">
            <v>PORTO ALEGRE</v>
          </cell>
          <cell r="G4243" t="str">
            <v>21/06/2024</v>
          </cell>
          <cell r="H4243" t="str">
            <v>096.382.841.0</v>
          </cell>
          <cell r="I4243">
            <v>0</v>
          </cell>
          <cell r="K4243" t="str">
            <v>20/06/2024</v>
          </cell>
          <cell r="L4243" t="str">
            <v>WAFFERS</v>
          </cell>
          <cell r="M4243" t="str">
            <v>HORTICULTURA E FRUTICULTURA</v>
          </cell>
          <cell r="O4243" t="str">
            <v>STELLA MARIS TAVARES BRUSCATO</v>
          </cell>
          <cell r="P4243" t="str">
            <v>51 99259 2831 / 99836 2269</v>
          </cell>
          <cell r="R4243" t="str">
            <v>VEGETAL</v>
          </cell>
          <cell r="U4243" t="str">
            <v>stellabruscato@gmail.com</v>
          </cell>
          <cell r="V4243" t="str">
            <v xml:space="preserve">Estrada João de Oliveira Remião, 10469 - Lomba do Pinheiro </v>
          </cell>
          <cell r="W4243" t="str">
            <v>91.550-000</v>
          </cell>
          <cell r="X4243" t="str">
            <v>ORGÂNICO CERTIFICADO</v>
          </cell>
        </row>
        <row r="4244">
          <cell r="C4244" t="str">
            <v>22.101/24</v>
          </cell>
          <cell r="D4244" t="str">
            <v>BELO MONTE</v>
          </cell>
          <cell r="E4244" t="str">
            <v>ELDORADO DO SUL</v>
          </cell>
          <cell r="F4244" t="str">
            <v>PORTO ALEGRE</v>
          </cell>
          <cell r="G4244">
            <v>45574</v>
          </cell>
          <cell r="H4244" t="str">
            <v>267.101.833.3</v>
          </cell>
          <cell r="I4244">
            <v>0</v>
          </cell>
          <cell r="K4244">
            <v>45574</v>
          </cell>
          <cell r="L4244" t="str">
            <v>AIPIM DESCASCADO CONGELADO, KIT SOPA, CEBOLA EM CONSERVA</v>
          </cell>
          <cell r="M4244" t="str">
            <v>MANDIOCA E HORTICULTURA</v>
          </cell>
          <cell r="O4244" t="str">
            <v>MARCELO SIQUEIRA RIBEIRO</v>
          </cell>
          <cell r="P4244" t="str">
            <v>51 98050 0999 / 98614 1223</v>
          </cell>
          <cell r="R4244" t="str">
            <v>VEGETAL</v>
          </cell>
          <cell r="U4244" t="str">
            <v>marcelobmfc@gmail.com</v>
          </cell>
          <cell r="V4244" t="str">
            <v>Rua A, 252 - Assentamento Belo Monte</v>
          </cell>
          <cell r="W4244" t="str">
            <v>92.990-000</v>
          </cell>
          <cell r="X4244" t="str">
            <v>CONVENCIONAL</v>
          </cell>
        </row>
        <row r="4245">
          <cell r="C4245" t="str">
            <v>22.102/25</v>
          </cell>
          <cell r="D4245" t="str">
            <v>FONTE NOBRE</v>
          </cell>
          <cell r="E4245" t="str">
            <v>SANTO ANTÔNIO DA PATRULHA</v>
          </cell>
          <cell r="F4245" t="str">
            <v>PORTO ALEGRE</v>
          </cell>
          <cell r="G4245">
            <v>45813</v>
          </cell>
          <cell r="H4245" t="str">
            <v>114.116.040.1</v>
          </cell>
          <cell r="I4245">
            <v>0</v>
          </cell>
          <cell r="K4245">
            <v>45813</v>
          </cell>
          <cell r="L4245" t="str">
            <v>CACHAÇA E LICOR</v>
          </cell>
          <cell r="M4245" t="str">
            <v>CANA-DE-AÇÚCAR</v>
          </cell>
          <cell r="O4245" t="str">
            <v>AMANDA NUNES DA SILVA</v>
          </cell>
          <cell r="P4245" t="str">
            <v>51 99803 6675</v>
          </cell>
          <cell r="R4245" t="str">
            <v>BEBIDAS</v>
          </cell>
          <cell r="U4245" t="str">
            <v>amandajulianunes1985@gmail.com</v>
          </cell>
          <cell r="V4245" t="str">
            <v>Estrada Adolfo Krech Filho, nº 4.800 - Palmeira do Sertão / 1º Distrito</v>
          </cell>
          <cell r="W4245" t="str">
            <v>95.500-000</v>
          </cell>
          <cell r="X4245" t="str">
            <v>CONVENCIONAL</v>
          </cell>
        </row>
        <row r="4246">
          <cell r="C4246" t="str">
            <v>22.103/25</v>
          </cell>
          <cell r="D4246" t="str">
            <v>HORTICAMPOS</v>
          </cell>
          <cell r="E4246" t="str">
            <v>GUAÍBA</v>
          </cell>
          <cell r="F4246" t="str">
            <v>PORTO ALEGRE</v>
          </cell>
          <cell r="G4246">
            <v>45874</v>
          </cell>
          <cell r="H4246" t="str">
            <v>058.103.726.0</v>
          </cell>
          <cell r="I4246">
            <v>0</v>
          </cell>
          <cell r="K4246">
            <v>45874</v>
          </cell>
          <cell r="L4246" t="str">
            <v>COUVE FOLHA, MORANGA CABOTIÁ, CENOURA E AIPIM</v>
          </cell>
          <cell r="M4246" t="str">
            <v>HORTICULTURA</v>
          </cell>
          <cell r="O4246" t="str">
            <v>JORGE ELI BARBOSA DE CAMPOS</v>
          </cell>
          <cell r="P4246" t="str">
            <v>51 99618 9524 / 99780 6081</v>
          </cell>
          <cell r="R4246" t="str">
            <v>VEGETAL</v>
          </cell>
          <cell r="U4246" t="str">
            <v>horticamposj.@gmail.com</v>
          </cell>
          <cell r="V4246" t="str">
            <v>Rua da Conquista, 345 - Assentamento 19 de Setembro</v>
          </cell>
          <cell r="W4246" t="str">
            <v>92.739-899</v>
          </cell>
          <cell r="X4246" t="str">
            <v>ORGÂNICO CERTIFICADO</v>
          </cell>
        </row>
        <row r="4247">
          <cell r="C4247" t="str">
            <v>22.104/25</v>
          </cell>
          <cell r="D4247" t="str">
            <v>QUEIJOS TORRACA</v>
          </cell>
          <cell r="E4247" t="str">
            <v>VIAMÃO</v>
          </cell>
          <cell r="F4247" t="str">
            <v>PORTO ALEGRE</v>
          </cell>
          <cell r="G4247">
            <v>45876</v>
          </cell>
          <cell r="H4247" t="str">
            <v>159.109.649.6</v>
          </cell>
          <cell r="I4247">
            <v>1</v>
          </cell>
          <cell r="J4247">
            <v>45876</v>
          </cell>
          <cell r="K4247">
            <v>45876</v>
          </cell>
          <cell r="L4247" t="str">
            <v xml:space="preserve">QUEIJO COLONIAL </v>
          </cell>
          <cell r="M4247" t="str">
            <v>BOVINOCULTURA DE LEITE</v>
          </cell>
          <cell r="N4247" t="str">
            <v>DNILA EMATER</v>
          </cell>
          <cell r="O4247" t="str">
            <v>VINÍCIUS BRACK GESTARO</v>
          </cell>
          <cell r="P4247" t="str">
            <v>51 98146 7532</v>
          </cell>
          <cell r="R4247" t="str">
            <v>ANIMAL</v>
          </cell>
          <cell r="S4247" t="str">
            <v>SIF</v>
          </cell>
          <cell r="U4247" t="str">
            <v>vinicius.gestaro@gmail.com</v>
          </cell>
          <cell r="V4247" t="str">
            <v>Estrada da Branquinha, 6305 - Martinica</v>
          </cell>
          <cell r="W4247" t="str">
            <v>94.455-001</v>
          </cell>
          <cell r="X4247" t="str">
            <v>CONVENCIONAL</v>
          </cell>
        </row>
        <row r="4248">
          <cell r="C4248" t="str">
            <v>22.105/25</v>
          </cell>
          <cell r="D4248" t="str">
            <v>QUINTA DA PASSIFLORA</v>
          </cell>
          <cell r="E4248" t="str">
            <v>VIAMÃO</v>
          </cell>
          <cell r="F4248" t="str">
            <v>PORTO ALEGRE</v>
          </cell>
          <cell r="G4248">
            <v>45877</v>
          </cell>
          <cell r="H4248" t="str">
            <v>159.103.928.0</v>
          </cell>
          <cell r="I4248">
            <v>1</v>
          </cell>
          <cell r="J4248">
            <v>45877</v>
          </cell>
          <cell r="K4248">
            <v>45877</v>
          </cell>
          <cell r="L4248" t="str">
            <v>MEL, PRÓPOLIS, OVOS</v>
          </cell>
          <cell r="M4248" t="str">
            <v>APICULTURA E AVICULTURA DE POSTURA</v>
          </cell>
          <cell r="N4248" t="str">
            <v>DNILA EMATER</v>
          </cell>
          <cell r="O4248" t="str">
            <v>EDSON MARCELO GONÇALVES GARCIA</v>
          </cell>
          <cell r="P4248" t="str">
            <v>51 99988 1768</v>
          </cell>
          <cell r="R4248" t="str">
            <v>ANIMAL</v>
          </cell>
          <cell r="S4248" t="str">
            <v>SIM</v>
          </cell>
          <cell r="U4248" t="str">
            <v>qpassiflora@gmail.com</v>
          </cell>
          <cell r="V4248" t="str">
            <v>Estrada da Branquinha, 2131 - Florescente</v>
          </cell>
          <cell r="W4248" t="str">
            <v>94.455-001</v>
          </cell>
          <cell r="X4248" t="str">
            <v>ORGÂNICO CERTIFICADO</v>
          </cell>
        </row>
        <row r="4249">
          <cell r="F4249" t="e">
            <v>#N/A</v>
          </cell>
        </row>
        <row r="4250">
          <cell r="F4250" t="e">
            <v>#N/A</v>
          </cell>
        </row>
        <row r="4251">
          <cell r="F4251" t="str">
            <v/>
          </cell>
          <cell r="I4251">
            <v>48</v>
          </cell>
        </row>
        <row r="4252">
          <cell r="C4252" t="str">
            <v>23.001/11</v>
          </cell>
          <cell r="D4252" t="str">
            <v>SABORES DO DIA A DIA</v>
          </cell>
          <cell r="E4252" t="str">
            <v>SOLEDADE</v>
          </cell>
          <cell r="F4252" t="str">
            <v>SOLEDADE</v>
          </cell>
          <cell r="G4252">
            <v>40554</v>
          </cell>
          <cell r="H4252" t="str">
            <v>137.110.518.6</v>
          </cell>
          <cell r="I4252">
            <v>1</v>
          </cell>
          <cell r="J4252">
            <v>41751</v>
          </cell>
          <cell r="K4252">
            <v>44918</v>
          </cell>
          <cell r="L4252" t="str">
            <v>PANIFICADOS - MASSA CASEIRA, BOLACHA, BISCOITO, CUCA</v>
          </cell>
          <cell r="M4252" t="str">
            <v>TRIGO</v>
          </cell>
          <cell r="N4252" t="str">
            <v>DNILA 158/2020</v>
          </cell>
          <cell r="O4252" t="str">
            <v>VERA LUCIA CARVALHO DA SILVA</v>
          </cell>
          <cell r="P4252" t="str">
            <v>54 99712 1712</v>
          </cell>
          <cell r="R4252" t="str">
            <v>VEGETAL</v>
          </cell>
          <cell r="S4252" t="str">
            <v>VIGILÂNCIA SANITÁRIA</v>
          </cell>
          <cell r="V4252" t="str">
            <v>Rodovia BR 386 KM 226 - Posse Godoy</v>
          </cell>
          <cell r="W4252" t="str">
            <v>99.300-000</v>
          </cell>
          <cell r="X4252" t="str">
            <v>CONVENCIONAL</v>
          </cell>
        </row>
        <row r="4253">
          <cell r="C4253" t="str">
            <v>23.002/11</v>
          </cell>
          <cell r="D4253" t="str">
            <v>JURECI TEREZINHA GOULARTE BLANK E JAIR PAULO BLANK</v>
          </cell>
          <cell r="E4253" t="str">
            <v>CAMPOS BORGES</v>
          </cell>
          <cell r="F4253" t="str">
            <v>SOLEDADE</v>
          </cell>
          <cell r="G4253">
            <v>40563</v>
          </cell>
          <cell r="H4253" t="str">
            <v>256.100.691.8</v>
          </cell>
          <cell r="I4253">
            <v>1</v>
          </cell>
          <cell r="J4253">
            <v>41218</v>
          </cell>
          <cell r="K4253">
            <v>44718</v>
          </cell>
          <cell r="L4253" t="str">
            <v>MASSA CASEIRA</v>
          </cell>
          <cell r="M4253" t="str">
            <v>TRIGO</v>
          </cell>
          <cell r="O4253" t="str">
            <v>Jureci Terezinha Goularte Blank e Jair Paulo Blank</v>
          </cell>
          <cell r="P4253" t="str">
            <v>54 9153 0086</v>
          </cell>
          <cell r="R4253" t="str">
            <v>VEGETAL</v>
          </cell>
          <cell r="S4253" t="str">
            <v>VIGILÂNCIA SANITÁRIA</v>
          </cell>
          <cell r="V4253" t="str">
            <v>Mundo Novo</v>
          </cell>
          <cell r="W4253" t="str">
            <v>99.435-000</v>
          </cell>
          <cell r="X4253" t="str">
            <v>CONVENCIONAL</v>
          </cell>
        </row>
        <row r="4254">
          <cell r="C4254" t="str">
            <v>23.003/11</v>
          </cell>
          <cell r="D4254" t="str">
            <v>DOIS IRMÃO INDUSTRIA DE EMBUTIDOS</v>
          </cell>
          <cell r="E4254" t="str">
            <v>LAGOÃO</v>
          </cell>
          <cell r="G4254">
            <v>40703</v>
          </cell>
          <cell r="H4254" t="str">
            <v>289.103.469.9</v>
          </cell>
          <cell r="I4254">
            <v>0</v>
          </cell>
          <cell r="K4254" t="str">
            <v>DESC</v>
          </cell>
          <cell r="L4254" t="str">
            <v>EMBUTIDOS E DEFUMADOS</v>
          </cell>
          <cell r="M4254" t="str">
            <v>SUINOCULTURA E BOVINOCULTURA DE CORTE</v>
          </cell>
          <cell r="O4254" t="str">
            <v>Dois Irmão Industria de Embutidos</v>
          </cell>
          <cell r="P4254" t="str">
            <v>51 9777 0399</v>
          </cell>
          <cell r="R4254" t="str">
            <v>ANIMAL</v>
          </cell>
          <cell r="V4254" t="str">
            <v>Vila Nova</v>
          </cell>
          <cell r="W4254" t="str">
            <v>99.340-000</v>
          </cell>
          <cell r="X4254" t="str">
            <v>CONVENCIONAL</v>
          </cell>
        </row>
        <row r="4255">
          <cell r="C4255" t="str">
            <v>23.004/11</v>
          </cell>
          <cell r="D4255" t="str">
            <v>MÜLLER</v>
          </cell>
          <cell r="E4255" t="str">
            <v>LAGOÃO</v>
          </cell>
          <cell r="F4255" t="str">
            <v>SOLEDADE</v>
          </cell>
          <cell r="G4255">
            <v>40704</v>
          </cell>
          <cell r="H4255" t="str">
            <v>289.104.677.8</v>
          </cell>
          <cell r="I4255">
            <v>1</v>
          </cell>
          <cell r="J4255">
            <v>42342</v>
          </cell>
          <cell r="K4255">
            <v>45799</v>
          </cell>
          <cell r="L4255" t="str">
            <v>PANIFICADOS - PÃES, CUCAS, BOLACHAS, BISCOITOS, SALGADOS, BOLOS, TORTAS, MASSAS</v>
          </cell>
          <cell r="M4255" t="str">
            <v>TRIGO E MILHO</v>
          </cell>
          <cell r="N4255" t="str">
            <v>DNILA EMATER</v>
          </cell>
          <cell r="O4255" t="str">
            <v>BIANCA APARECIDA MULLER</v>
          </cell>
          <cell r="P4255" t="str">
            <v>51 99840 8487</v>
          </cell>
          <cell r="R4255" t="str">
            <v>VEGETAL</v>
          </cell>
          <cell r="S4255" t="str">
            <v>VIGILÂNCIA SANITÁRIA</v>
          </cell>
          <cell r="V4255" t="str">
            <v>Localidade Vila Nova, S/N - Interior</v>
          </cell>
          <cell r="W4255" t="str">
            <v>99.340-000</v>
          </cell>
          <cell r="X4255" t="str">
            <v>CONVENCIONAL</v>
          </cell>
        </row>
        <row r="4256">
          <cell r="C4256" t="str">
            <v>23.005/11</v>
          </cell>
          <cell r="D4256" t="str">
            <v>EMPÓRIO DOS PÃES E CIA</v>
          </cell>
          <cell r="E4256" t="str">
            <v>SOLEDADE</v>
          </cell>
          <cell r="F4256" t="str">
            <v>SOLEDADE</v>
          </cell>
          <cell r="G4256">
            <v>40737</v>
          </cell>
          <cell r="H4256" t="str">
            <v>137.110.066.4</v>
          </cell>
          <cell r="I4256">
            <v>1</v>
          </cell>
          <cell r="J4256">
            <v>42207</v>
          </cell>
          <cell r="K4256">
            <v>44245</v>
          </cell>
          <cell r="L4256" t="str">
            <v>PANIFICADOS</v>
          </cell>
          <cell r="M4256" t="str">
            <v>TRIGO</v>
          </cell>
          <cell r="N4256" t="str">
            <v xml:space="preserve"> DNILA N° 121/2019 - PEAF DACA</v>
          </cell>
          <cell r="O4256" t="str">
            <v>Claudia Debona Schultz</v>
          </cell>
          <cell r="P4256" t="str">
            <v>54 99670 2595</v>
          </cell>
          <cell r="R4256" t="str">
            <v>VEGETAL</v>
          </cell>
          <cell r="S4256" t="str">
            <v>VIGILÂNCIA SANITÁRIA</v>
          </cell>
          <cell r="U4256" t="str">
            <v>claudiaschultz26@gmail.com</v>
          </cell>
          <cell r="V4256" t="str">
            <v>Estrada São Sebastião, s/nº - Interior</v>
          </cell>
          <cell r="W4256" t="str">
            <v>99.300-000</v>
          </cell>
          <cell r="X4256" t="str">
            <v>CONVENCIONAL</v>
          </cell>
        </row>
        <row r="4257">
          <cell r="C4257" t="str">
            <v>23.006/11</v>
          </cell>
          <cell r="D4257" t="str">
            <v>DE EMBUTIDOS VEIGA</v>
          </cell>
          <cell r="E4257" t="str">
            <v>SOLEDADE</v>
          </cell>
          <cell r="F4257" t="str">
            <v>SOLEDADE</v>
          </cell>
          <cell r="G4257">
            <v>40763</v>
          </cell>
          <cell r="H4257" t="str">
            <v>137.111.701.0</v>
          </cell>
          <cell r="I4257">
            <v>0</v>
          </cell>
          <cell r="J4257">
            <v>42405</v>
          </cell>
          <cell r="K4257">
            <v>45643</v>
          </cell>
          <cell r="L4257" t="str">
            <v>EMBUTIDOS E DEFUMADOS</v>
          </cell>
          <cell r="M4257" t="str">
            <v>SUINOCULTURA E BOVINOCULTURA DE CORTE</v>
          </cell>
          <cell r="O4257" t="str">
            <v>DILMAR SANTOS VEIGA</v>
          </cell>
          <cell r="P4257" t="str">
            <v>54 9210 8729</v>
          </cell>
          <cell r="R4257" t="str">
            <v>ANIMAL</v>
          </cell>
          <cell r="S4257" t="str">
            <v>SIM</v>
          </cell>
          <cell r="V4257" t="str">
            <v>Passo do Diniz</v>
          </cell>
          <cell r="W4257" t="str">
            <v>99.300-000</v>
          </cell>
          <cell r="X4257" t="str">
            <v>CONVENCIONAL</v>
          </cell>
        </row>
        <row r="4258">
          <cell r="C4258" t="str">
            <v>23.007/11</v>
          </cell>
          <cell r="D4258" t="str">
            <v>PANIFICAÇÃO O CASARÃO</v>
          </cell>
          <cell r="E4258" t="str">
            <v>SOLEDADE</v>
          </cell>
          <cell r="F4258" t="str">
            <v>SOLEDADE</v>
          </cell>
          <cell r="G4258">
            <v>40795</v>
          </cell>
          <cell r="H4258" t="str">
            <v>137.109.602.0</v>
          </cell>
          <cell r="I4258">
            <v>1</v>
          </cell>
          <cell r="J4258">
            <v>42185</v>
          </cell>
          <cell r="K4258">
            <v>45114</v>
          </cell>
          <cell r="L4258" t="str">
            <v>PANIFICADOS - PÃES, CUCAS, BISCOITO, MASSA</v>
          </cell>
          <cell r="M4258" t="str">
            <v>TRIGO</v>
          </cell>
          <cell r="N4258" t="str">
            <v>DNILA 023/2021</v>
          </cell>
          <cell r="O4258" t="str">
            <v>JANICE JOSEMA JACOBY SCHULTZ</v>
          </cell>
          <cell r="P4258" t="str">
            <v>54 99631 7298 / 99631 7298</v>
          </cell>
          <cell r="R4258" t="str">
            <v>VEGETAL</v>
          </cell>
          <cell r="S4258" t="str">
            <v>VIGILÂNCIA SANITÁRIA</v>
          </cell>
          <cell r="V4258" t="str">
            <v>Estrada Geral, S/N - São Sebstião</v>
          </cell>
          <cell r="W4258" t="str">
            <v>99.300-000</v>
          </cell>
          <cell r="X4258" t="str">
            <v>CONVENCIONAL</v>
          </cell>
        </row>
        <row r="4259">
          <cell r="C4259" t="str">
            <v>23.008/11</v>
          </cell>
          <cell r="D4259" t="str">
            <v>EMBUTIDOS GODOY</v>
          </cell>
          <cell r="E4259" t="str">
            <v>SOLEDADE</v>
          </cell>
          <cell r="G4259">
            <v>40795</v>
          </cell>
          <cell r="H4259" t="str">
            <v>137.111.656.0</v>
          </cell>
          <cell r="I4259">
            <v>0</v>
          </cell>
          <cell r="K4259" t="str">
            <v>DESC</v>
          </cell>
          <cell r="L4259" t="str">
            <v>EMBUTIDOS E DEFUMADOS</v>
          </cell>
          <cell r="M4259" t="str">
            <v>SUINOCULTURA</v>
          </cell>
          <cell r="O4259" t="str">
            <v>Embutidos Godoy</v>
          </cell>
          <cell r="P4259" t="str">
            <v>54 9127 3447</v>
          </cell>
          <cell r="R4259" t="str">
            <v>ANIMAL</v>
          </cell>
          <cell r="V4259" t="str">
            <v>Posse Godooy</v>
          </cell>
          <cell r="W4259" t="str">
            <v>99.300-000</v>
          </cell>
          <cell r="X4259" t="str">
            <v>CONVENCIONAL</v>
          </cell>
        </row>
        <row r="4260">
          <cell r="C4260" t="str">
            <v>23.009/11</v>
          </cell>
          <cell r="D4260" t="str">
            <v>ELISANGELA CRISTINA TOLEDO LIRA</v>
          </cell>
          <cell r="E4260" t="str">
            <v>CAMPOS BORGES</v>
          </cell>
          <cell r="G4260">
            <v>40837</v>
          </cell>
          <cell r="H4260" t="str">
            <v>256.100.770.1</v>
          </cell>
          <cell r="I4260">
            <v>0</v>
          </cell>
          <cell r="J4260">
            <v>41816</v>
          </cell>
          <cell r="K4260" t="str">
            <v>DESC</v>
          </cell>
          <cell r="L4260" t="str">
            <v>PANIFICADOS</v>
          </cell>
          <cell r="M4260" t="str">
            <v>TRIGO</v>
          </cell>
          <cell r="O4260" t="str">
            <v>Elisangela Cristina Toledo Lira</v>
          </cell>
          <cell r="R4260" t="str">
            <v>VEGETAL</v>
          </cell>
          <cell r="S4260" t="str">
            <v>VIGILÂNCIA SANITÁRIA</v>
          </cell>
          <cell r="V4260" t="str">
            <v>linha São Cristóvão</v>
          </cell>
          <cell r="W4260" t="str">
            <v>99.435-000</v>
          </cell>
          <cell r="X4260" t="str">
            <v>CONVENCIONAL</v>
          </cell>
        </row>
        <row r="4261">
          <cell r="C4261" t="str">
            <v>23.010/13</v>
          </cell>
          <cell r="D4261" t="str">
            <v>CONSERVAS TIO HUGO</v>
          </cell>
          <cell r="E4261" t="str">
            <v>TIO HUGO</v>
          </cell>
          <cell r="G4261">
            <v>41598</v>
          </cell>
          <cell r="H4261" t="str">
            <v>000.000.000.0</v>
          </cell>
          <cell r="I4261">
            <v>0</v>
          </cell>
          <cell r="J4261">
            <v>41611</v>
          </cell>
          <cell r="K4261" t="str">
            <v>DESC</v>
          </cell>
          <cell r="L4261" t="str">
            <v>CONSERVAS VEGETAIS</v>
          </cell>
          <cell r="M4261" t="str">
            <v>HORTICULTURA</v>
          </cell>
          <cell r="O4261" t="str">
            <v>Rodrigo Sippel</v>
          </cell>
          <cell r="P4261" t="str">
            <v>54 9932 8600</v>
          </cell>
          <cell r="R4261" t="str">
            <v>VEGETAL</v>
          </cell>
          <cell r="S4261" t="str">
            <v>VIGILÂNCIA SANITÁRIA</v>
          </cell>
          <cell r="U4261" t="str">
            <v>r.sippel@bol.com.br</v>
          </cell>
          <cell r="V4261" t="str">
            <v>Rua Bahia, Nº 420 - Bairro Progresso</v>
          </cell>
          <cell r="W4261" t="str">
            <v>99.345-000</v>
          </cell>
          <cell r="X4261" t="str">
            <v>CONVENCIONAL</v>
          </cell>
        </row>
        <row r="4262">
          <cell r="C4262" t="str">
            <v>23.011/11</v>
          </cell>
          <cell r="D4262" t="str">
            <v>LEDA GENECI DE BRUM</v>
          </cell>
          <cell r="E4262" t="str">
            <v>CAMPOS BORGES</v>
          </cell>
          <cell r="G4262">
            <v>40837</v>
          </cell>
          <cell r="H4262" t="str">
            <v>256.101.329.9</v>
          </cell>
          <cell r="I4262">
            <v>0</v>
          </cell>
          <cell r="J4262">
            <v>41856</v>
          </cell>
          <cell r="K4262" t="str">
            <v>DESC</v>
          </cell>
          <cell r="L4262" t="str">
            <v>PANIFICADOS</v>
          </cell>
          <cell r="M4262" t="str">
            <v>TRIGO</v>
          </cell>
          <cell r="O4262" t="str">
            <v>Leda Geneci de Brum</v>
          </cell>
          <cell r="P4262" t="str">
            <v>54 9647 3657</v>
          </cell>
          <cell r="R4262" t="str">
            <v>VEGETAL</v>
          </cell>
          <cell r="S4262" t="str">
            <v>VIGILÂNCIA SANITÁRIA</v>
          </cell>
          <cell r="V4262" t="str">
            <v>Linha Ferrari</v>
          </cell>
          <cell r="W4262" t="str">
            <v>99.435-000</v>
          </cell>
          <cell r="X4262" t="str">
            <v>CONVENCIONAL</v>
          </cell>
        </row>
        <row r="4263">
          <cell r="C4263" t="str">
            <v>23.012/11</v>
          </cell>
          <cell r="D4263" t="str">
            <v>ELISIANI ORLING BARBOSA</v>
          </cell>
          <cell r="E4263" t="str">
            <v>CAMPOS BORGES</v>
          </cell>
          <cell r="F4263" t="str">
            <v>SOLEDADE</v>
          </cell>
          <cell r="G4263">
            <v>40850</v>
          </cell>
          <cell r="H4263" t="str">
            <v>256.100.518.0</v>
          </cell>
          <cell r="I4263">
            <v>1</v>
          </cell>
          <cell r="J4263">
            <v>41324</v>
          </cell>
          <cell r="K4263">
            <v>44790</v>
          </cell>
          <cell r="L4263" t="str">
            <v>PANIFICADOS E MASSAS</v>
          </cell>
          <cell r="M4263" t="str">
            <v>TRIGO</v>
          </cell>
          <cell r="O4263" t="str">
            <v>Elisiani Orling Barbosa</v>
          </cell>
          <cell r="P4263" t="str">
            <v>54 99654 2990</v>
          </cell>
          <cell r="Q4263" t="str">
            <v>54 3326 1254</v>
          </cell>
          <cell r="R4263" t="str">
            <v>VEGETAL</v>
          </cell>
          <cell r="S4263" t="str">
            <v>VIGILÂNCIA SANITÁRIA</v>
          </cell>
          <cell r="V4263" t="str">
            <v>Volta Vitória, s/nº - Interior</v>
          </cell>
          <cell r="W4263" t="str">
            <v>99.435-000</v>
          </cell>
          <cell r="X4263" t="str">
            <v>CONVENCIONAL</v>
          </cell>
        </row>
        <row r="4264">
          <cell r="C4264" t="str">
            <v>23.013/12</v>
          </cell>
          <cell r="D4264" t="str">
            <v>LUCAS LOPES GHUZI E MÁGUIDA LOPES GHUZI</v>
          </cell>
          <cell r="E4264" t="str">
            <v>CAMPOS BORGES</v>
          </cell>
          <cell r="F4264" t="str">
            <v>SOLEDADE</v>
          </cell>
          <cell r="G4264">
            <v>41023</v>
          </cell>
          <cell r="H4264" t="str">
            <v>256.101.752.9</v>
          </cell>
          <cell r="I4264">
            <v>0</v>
          </cell>
          <cell r="J4264">
            <v>41201</v>
          </cell>
          <cell r="K4264">
            <v>42984</v>
          </cell>
          <cell r="L4264" t="str">
            <v>PANIFICADOS - PÃO, CUCA E BOLACHAS</v>
          </cell>
          <cell r="M4264" t="str">
            <v>TRIGO, OVOS, BANHA, LEITE E AÇÚCAR</v>
          </cell>
          <cell r="O4264" t="str">
            <v>Lucas Ghuzi</v>
          </cell>
          <cell r="P4264" t="str">
            <v>54 9664 9937</v>
          </cell>
          <cell r="R4264" t="str">
            <v>VEGETAL</v>
          </cell>
          <cell r="S4264" t="str">
            <v>VIGILÂNCIA SANITÁRIA</v>
          </cell>
          <cell r="V4264" t="str">
            <v>Rincão dos Toledos</v>
          </cell>
          <cell r="W4264" t="str">
            <v>99.435-000</v>
          </cell>
          <cell r="X4264" t="str">
            <v>CONVENCIONAL</v>
          </cell>
        </row>
        <row r="4265">
          <cell r="C4265" t="str">
            <v>23.014/12</v>
          </cell>
          <cell r="D4265" t="str">
            <v>EMBUTIDOS STEFFLER</v>
          </cell>
          <cell r="E4265" t="str">
            <v>VICTOR GRAEFF</v>
          </cell>
          <cell r="G4265">
            <v>41045</v>
          </cell>
          <cell r="H4265" t="str">
            <v>232.102.345.1</v>
          </cell>
          <cell r="I4265">
            <v>0</v>
          </cell>
          <cell r="J4265">
            <v>41075</v>
          </cell>
          <cell r="K4265" t="str">
            <v>DESC</v>
          </cell>
          <cell r="L4265" t="str">
            <v xml:space="preserve">EMBUTIDOS </v>
          </cell>
          <cell r="M4265" t="str">
            <v>SUINOCULTURA</v>
          </cell>
          <cell r="N4265" t="str">
            <v>LO N º 036/2019 - SECRETARIA MUNICIPAL DE MEIO AMBIENTE</v>
          </cell>
          <cell r="O4265" t="str">
            <v>Jorge Steffler</v>
          </cell>
          <cell r="Q4265" t="str">
            <v>54 3338 1138</v>
          </cell>
          <cell r="R4265" t="str">
            <v>ANIMAL</v>
          </cell>
          <cell r="S4265" t="str">
            <v>SIM</v>
          </cell>
          <cell r="V4265" t="str">
            <v>Primeiro Distrito</v>
          </cell>
          <cell r="W4265" t="str">
            <v>99.350-000</v>
          </cell>
          <cell r="X4265" t="str">
            <v>CONVENCIONAL</v>
          </cell>
        </row>
        <row r="4266">
          <cell r="C4266" t="str">
            <v>23.015/12</v>
          </cell>
          <cell r="D4266" t="str">
            <v>EMBUTIDOS SCHNEIDER</v>
          </cell>
          <cell r="E4266" t="str">
            <v>VICTOR GRAEFF</v>
          </cell>
          <cell r="F4266" t="str">
            <v>SOLEDADE</v>
          </cell>
          <cell r="G4266">
            <v>41045</v>
          </cell>
          <cell r="H4266" t="str">
            <v>232.000.623.5</v>
          </cell>
          <cell r="I4266">
            <v>1</v>
          </cell>
          <cell r="J4266">
            <v>41100</v>
          </cell>
          <cell r="K4266">
            <v>44557</v>
          </cell>
          <cell r="L4266" t="str">
            <v>EMBUTIDOS - SALAME, COPA, SALAME ITALIANO E LINGUIÇA FRESCAL</v>
          </cell>
          <cell r="M4266" t="str">
            <v>SUINOCULTURA</v>
          </cell>
          <cell r="N4266" t="str">
            <v>DECLARAÇÃO DE NÃO INCIDÊNCIA DE LICENCIAMENTO AMBIENTAL N°086/2021</v>
          </cell>
          <cell r="O4266" t="str">
            <v>Solange Barbosa</v>
          </cell>
          <cell r="P4266" t="str">
            <v>54 99129 0376</v>
          </cell>
          <cell r="R4266" t="str">
            <v>ANIMAL</v>
          </cell>
          <cell r="S4266" t="str">
            <v>SIM</v>
          </cell>
          <cell r="T4266" t="str">
            <v>SUSAF-RS</v>
          </cell>
          <cell r="V4266" t="str">
            <v>Primeiro Distrito s/n°</v>
          </cell>
          <cell r="W4266" t="str">
            <v>99.350-000</v>
          </cell>
          <cell r="X4266" t="str">
            <v>CONVENCIONAL</v>
          </cell>
        </row>
        <row r="4267">
          <cell r="C4267" t="str">
            <v>23.016/12</v>
          </cell>
          <cell r="D4267" t="str">
            <v>CASTOLDI</v>
          </cell>
          <cell r="E4267" t="str">
            <v>SÃO JOSÉ DO HERVAL</v>
          </cell>
          <cell r="F4267" t="str">
            <v>SOLEDADE</v>
          </cell>
          <cell r="G4267">
            <v>41220</v>
          </cell>
          <cell r="H4267" t="str">
            <v>313.100.380.6</v>
          </cell>
          <cell r="I4267">
            <v>1</v>
          </cell>
          <cell r="J4267">
            <v>41586</v>
          </cell>
          <cell r="K4267">
            <v>44771</v>
          </cell>
          <cell r="L4267" t="str">
            <v>SCHIMIER E DOCE DE FRUTAS, CONSERVAS VEGETAIS, KIT LEGUMES</v>
          </cell>
          <cell r="M4267" t="str">
            <v>HORTICULTURA</v>
          </cell>
          <cell r="O4267" t="str">
            <v>Edemar Castoldi</v>
          </cell>
          <cell r="P4267" t="str">
            <v>51 98293 9725</v>
          </cell>
          <cell r="R4267" t="str">
            <v>VEGETAL</v>
          </cell>
          <cell r="S4267" t="str">
            <v>VIGILÂNCIA SANITÁRIA</v>
          </cell>
          <cell r="U4267" t="str">
            <v>castoldiconservasedoces@hotmail.com</v>
          </cell>
          <cell r="V4267" t="str">
            <v>Linha Vista Alegre, s/nº - Interior</v>
          </cell>
          <cell r="W4267" t="str">
            <v>99.380-000</v>
          </cell>
          <cell r="X4267" t="str">
            <v>CONVENCIONAL</v>
          </cell>
        </row>
        <row r="4268">
          <cell r="C4268" t="str">
            <v>23.017/12</v>
          </cell>
          <cell r="D4268" t="str">
            <v>PANIFICAÇÃO CARRAPICHO</v>
          </cell>
          <cell r="E4268" t="str">
            <v>FONTOURA XAVIER</v>
          </cell>
          <cell r="F4268" t="str">
            <v>SOLEDADE</v>
          </cell>
          <cell r="G4268">
            <v>41221</v>
          </cell>
          <cell r="H4268" t="str">
            <v>193.105.718.1</v>
          </cell>
          <cell r="I4268">
            <v>1</v>
          </cell>
          <cell r="J4268">
            <v>41674</v>
          </cell>
          <cell r="K4268">
            <v>41674</v>
          </cell>
          <cell r="L4268" t="str">
            <v>PANIFICADOS</v>
          </cell>
          <cell r="M4268" t="str">
            <v>TRIGO</v>
          </cell>
          <cell r="N4268" t="str">
            <v>DECLARAÇÃO DE ISENÇÃO Nº 09/2019 - SECRETARIA MUNICIPAL DE SERVIÇOS URBANOS E MEIO AMBIENTE</v>
          </cell>
          <cell r="O4268" t="str">
            <v>Nilse Marines Caminski</v>
          </cell>
          <cell r="P4268" t="str">
            <v>54 9863 8100</v>
          </cell>
          <cell r="Q4268" t="str">
            <v>54 3389 1122</v>
          </cell>
          <cell r="R4268" t="str">
            <v>VEGETAL</v>
          </cell>
          <cell r="S4268" t="str">
            <v>VIGILÂNCIA SANITÁRIA</v>
          </cell>
          <cell r="V4268" t="str">
            <v>Vila Assis, bairro Carrapicho</v>
          </cell>
          <cell r="W4268" t="str">
            <v>99.370-000</v>
          </cell>
          <cell r="X4268" t="str">
            <v>CONVENCIONAL</v>
          </cell>
        </row>
        <row r="4269">
          <cell r="C4269" t="str">
            <v>23.018/12</v>
          </cell>
          <cell r="D4269" t="str">
            <v>SILVEIRA</v>
          </cell>
          <cell r="E4269" t="str">
            <v>GRAMADO XAVIER</v>
          </cell>
          <cell r="F4269" t="str">
            <v>SOLEDADE</v>
          </cell>
          <cell r="G4269">
            <v>41233</v>
          </cell>
          <cell r="H4269" t="str">
            <v>359.100.156.4</v>
          </cell>
          <cell r="I4269">
            <v>1</v>
          </cell>
          <cell r="J4269">
            <v>42499</v>
          </cell>
          <cell r="K4269">
            <v>44726</v>
          </cell>
          <cell r="L4269" t="str">
            <v>PANIFICADOS - MASSAS, PÃES, BOLACHAS E BISCOITOS</v>
          </cell>
          <cell r="M4269" t="str">
            <v>TRIGO</v>
          </cell>
          <cell r="O4269" t="str">
            <v>Davi da Silveira</v>
          </cell>
          <cell r="R4269" t="str">
            <v>VEGETAL</v>
          </cell>
          <cell r="S4269" t="str">
            <v>VIGILÂNCIA SANITÁRIA</v>
          </cell>
          <cell r="V4269" t="str">
            <v>Linha Silveira, S/N</v>
          </cell>
          <cell r="W4269" t="str">
            <v>96.875-000</v>
          </cell>
          <cell r="X4269" t="str">
            <v>CONVENCIONAL</v>
          </cell>
        </row>
        <row r="4270">
          <cell r="C4270" t="str">
            <v>23.019/13</v>
          </cell>
          <cell r="D4270" t="str">
            <v>SERGIO WENNING</v>
          </cell>
          <cell r="E4270" t="str">
            <v>ESPUMOSO</v>
          </cell>
          <cell r="F4270" t="str">
            <v>SOLEDADE</v>
          </cell>
          <cell r="G4270">
            <v>41417</v>
          </cell>
          <cell r="H4270" t="str">
            <v>041.106.912.8</v>
          </cell>
          <cell r="I4270">
            <v>1</v>
          </cell>
          <cell r="J4270">
            <v>44004</v>
          </cell>
          <cell r="K4270">
            <v>44004</v>
          </cell>
          <cell r="L4270" t="str">
            <v>PANIFICADOS</v>
          </cell>
          <cell r="M4270" t="str">
            <v>TRIGO</v>
          </cell>
          <cell r="N4270" t="str">
            <v>Autorização municipal de Serviços 1395/18</v>
          </cell>
          <cell r="O4270" t="str">
            <v>Sergio Wenning</v>
          </cell>
          <cell r="P4270" t="str">
            <v>54 8409 7710 / 9636 0296</v>
          </cell>
          <cell r="R4270" t="str">
            <v>VEGETAL</v>
          </cell>
          <cell r="S4270" t="str">
            <v>VIGILÂNCIA SANITÁRIA</v>
          </cell>
          <cell r="V4270" t="str">
            <v>Pontão dos Manecos, Volta alegre</v>
          </cell>
          <cell r="W4270" t="str">
            <v>99.400-000</v>
          </cell>
          <cell r="X4270" t="str">
            <v>CONVENCIONAL</v>
          </cell>
        </row>
        <row r="4271">
          <cell r="C4271" t="str">
            <v>23.020/13</v>
          </cell>
          <cell r="D4271" t="str">
            <v>MARINA KIRCHNER</v>
          </cell>
          <cell r="E4271" t="str">
            <v>ESPUMOSO</v>
          </cell>
          <cell r="F4271" t="str">
            <v>SOLEDADE</v>
          </cell>
          <cell r="G4271">
            <v>41417</v>
          </cell>
          <cell r="H4271" t="str">
            <v>041.108.796.7</v>
          </cell>
          <cell r="I4271">
            <v>0</v>
          </cell>
          <cell r="K4271" t="str">
            <v>DESC</v>
          </cell>
          <cell r="L4271" t="str">
            <v>PANIFICADOS</v>
          </cell>
          <cell r="M4271" t="str">
            <v>TRIGO</v>
          </cell>
          <cell r="O4271" t="str">
            <v>Marina Kirchner</v>
          </cell>
          <cell r="P4271" t="str">
            <v>54 9611 5867</v>
          </cell>
          <cell r="R4271" t="str">
            <v>VEGETAL</v>
          </cell>
          <cell r="V4271" t="str">
            <v>Contestado</v>
          </cell>
          <cell r="W4271" t="str">
            <v>99.400-000</v>
          </cell>
          <cell r="X4271" t="str">
            <v>CONVENCIONAL</v>
          </cell>
        </row>
        <row r="4272">
          <cell r="C4272" t="str">
            <v>23.021/13</v>
          </cell>
          <cell r="D4272" t="str">
            <v>PANIFICAÇÃO 3 MARIAS</v>
          </cell>
          <cell r="E4272" t="str">
            <v>ESPUMOSO</v>
          </cell>
          <cell r="F4272" t="str">
            <v>SOLEDADE</v>
          </cell>
          <cell r="G4272">
            <v>41417</v>
          </cell>
          <cell r="H4272" t="str">
            <v>041.108.727.4</v>
          </cell>
          <cell r="I4272">
            <v>1</v>
          </cell>
          <cell r="J4272">
            <v>43620</v>
          </cell>
          <cell r="K4272">
            <v>45924</v>
          </cell>
          <cell r="L4272" t="str">
            <v>PANIFICADOS - PÃO SOVADO, PÃO DE MILHO, CUCA, BOLACHA; MASSA CASEIRA</v>
          </cell>
          <cell r="M4272" t="str">
            <v>TRIGO</v>
          </cell>
          <cell r="N4272" t="str">
            <v>DNILA 25/2025 SMAMA</v>
          </cell>
          <cell r="O4272" t="str">
            <v>NEUZA MARIA ROSSI PRATES</v>
          </cell>
          <cell r="P4272" t="str">
            <v>54 99939 6983</v>
          </cell>
          <cell r="R4272" t="str">
            <v>VEGETAL</v>
          </cell>
          <cell r="S4272" t="str">
            <v>VIGILÂNCIA SANITÁRIA</v>
          </cell>
          <cell r="U4272" t="str">
            <v>neuzamrp@hotmail.com</v>
          </cell>
          <cell r="V4272" t="str">
            <v>Rua Horácio Machado, 259 - Santa Júlia</v>
          </cell>
          <cell r="W4272" t="str">
            <v>99.400-000</v>
          </cell>
          <cell r="X4272" t="str">
            <v>CONVENCIONAL</v>
          </cell>
        </row>
        <row r="4273">
          <cell r="C4273" t="str">
            <v>23.022/13</v>
          </cell>
          <cell r="D4273" t="str">
            <v>NS PANIFICADOS</v>
          </cell>
          <cell r="E4273" t="str">
            <v>ESPUMOSO</v>
          </cell>
          <cell r="F4273" t="str">
            <v>SOLEDADE</v>
          </cell>
          <cell r="G4273">
            <v>41417</v>
          </cell>
          <cell r="H4273" t="str">
            <v>041.103.850.8</v>
          </cell>
          <cell r="I4273">
            <v>1</v>
          </cell>
          <cell r="J4273">
            <v>43761</v>
          </cell>
          <cell r="K4273">
            <v>44790</v>
          </cell>
          <cell r="L4273" t="str">
            <v>PANIFICADOS - PÃES, BOLACHAS, CUCAS</v>
          </cell>
          <cell r="M4273" t="str">
            <v>TRIGO</v>
          </cell>
          <cell r="O4273" t="str">
            <v>Telvi José Nava</v>
          </cell>
          <cell r="P4273" t="str">
            <v>54 99986 7338 / 9109 6518</v>
          </cell>
          <cell r="R4273" t="str">
            <v>VEGETAL</v>
          </cell>
          <cell r="S4273" t="str">
            <v>VIGILÂNCIA SANITÁRIA</v>
          </cell>
          <cell r="U4273" t="str">
            <v>gnavadasilva@gmail.com</v>
          </cell>
          <cell r="V4273" t="str">
            <v>Santa Catarina, s/nº - Interior</v>
          </cell>
          <cell r="W4273" t="str">
            <v>99.400-000</v>
          </cell>
          <cell r="X4273" t="str">
            <v>CONVENCIONAL</v>
          </cell>
        </row>
        <row r="4274">
          <cell r="C4274" t="str">
            <v>23.023/13</v>
          </cell>
          <cell r="D4274" t="str">
            <v>TODO DIA</v>
          </cell>
          <cell r="E4274" t="str">
            <v>BARROS CASSAL</v>
          </cell>
          <cell r="F4274" t="str">
            <v>SOLEDADE</v>
          </cell>
          <cell r="G4274">
            <v>41436</v>
          </cell>
          <cell r="H4274" t="str">
            <v>172.106.809.8</v>
          </cell>
          <cell r="I4274">
            <v>1</v>
          </cell>
          <cell r="J4274">
            <v>41683</v>
          </cell>
          <cell r="K4274">
            <v>44887</v>
          </cell>
          <cell r="L4274" t="str">
            <v>LEITE, QUEIJO, BEBIDA LÁCTEA, IOGURTE</v>
          </cell>
          <cell r="M4274" t="str">
            <v>BOVINOCULTURA DE LEITE</v>
          </cell>
          <cell r="N4274" t="str">
            <v>LICENÇA DE OPERAÇÃO Nº 001/2019 - SECRETARIA MUNICIPAL DE MEIO AMBIENTE</v>
          </cell>
          <cell r="O4274" t="str">
            <v>Marizete Ferrari Finatto de Vargas</v>
          </cell>
          <cell r="P4274" t="str">
            <v>54 99976 2935</v>
          </cell>
          <cell r="Q4274" t="str">
            <v>54 3384 1300</v>
          </cell>
          <cell r="R4274" t="str">
            <v>ANIMAL</v>
          </cell>
          <cell r="S4274" t="str">
            <v>SIM</v>
          </cell>
          <cell r="T4274" t="str">
            <v>SUSAF-RS</v>
          </cell>
          <cell r="U4274" t="str">
            <v>volmirvargas@hotmail.com</v>
          </cell>
          <cell r="V4274" t="str">
            <v>Linha Cachoeirinha, s/nº - Interior</v>
          </cell>
          <cell r="W4274" t="str">
            <v>99.360-000</v>
          </cell>
          <cell r="X4274" t="str">
            <v>CONVENCIONAL</v>
          </cell>
        </row>
        <row r="4275">
          <cell r="C4275" t="str">
            <v>23.024/14</v>
          </cell>
          <cell r="D4275" t="str">
            <v>BELA VISTA</v>
          </cell>
          <cell r="E4275" t="str">
            <v>JACUIZINHO</v>
          </cell>
          <cell r="F4275" t="str">
            <v>SOLEDADE</v>
          </cell>
          <cell r="G4275">
            <v>41758</v>
          </cell>
          <cell r="H4275" t="str">
            <v>482.100.603.0</v>
          </cell>
          <cell r="I4275">
            <v>1</v>
          </cell>
          <cell r="J4275">
            <v>42444</v>
          </cell>
          <cell r="K4275">
            <v>44830</v>
          </cell>
          <cell r="L4275" t="str">
            <v>PANIFICADOS - BOLACHA, PÃO DE TRIGO E DE MILHO, CUCA, MASSA</v>
          </cell>
          <cell r="M4275" t="str">
            <v>TRIGO E MILHO</v>
          </cell>
          <cell r="N4275" t="str">
            <v>DEA (10/06/22)</v>
          </cell>
          <cell r="O4275" t="str">
            <v>Izabel de Araújo Ribeiro</v>
          </cell>
          <cell r="P4275" t="str">
            <v>55 98427 1064</v>
          </cell>
          <cell r="R4275" t="str">
            <v>VEGETAL</v>
          </cell>
          <cell r="S4275" t="str">
            <v>VIGILÂNCIA SANITÁRIA</v>
          </cell>
          <cell r="V4275" t="str">
            <v>Bela Vista, s/nº - Interior</v>
          </cell>
          <cell r="W4275" t="str">
            <v>99.457-000</v>
          </cell>
          <cell r="X4275" t="str">
            <v>CONVENCIONAL</v>
          </cell>
        </row>
        <row r="4276">
          <cell r="C4276" t="str">
            <v>23.025/13</v>
          </cell>
          <cell r="D4276" t="str">
            <v>EMBUTIDOS GODOY</v>
          </cell>
          <cell r="E4276" t="str">
            <v>SOLEDADE</v>
          </cell>
          <cell r="F4276" t="str">
            <v>SOLEDADE</v>
          </cell>
          <cell r="G4276">
            <v>41533</v>
          </cell>
          <cell r="H4276" t="str">
            <v>137.111.656.0</v>
          </cell>
          <cell r="I4276">
            <v>0</v>
          </cell>
          <cell r="K4276">
            <v>42107</v>
          </cell>
          <cell r="L4276" t="str">
            <v xml:space="preserve">EMBUTIDOS </v>
          </cell>
          <cell r="M4276" t="str">
            <v>SUINOCULTURA</v>
          </cell>
          <cell r="O4276" t="str">
            <v>Leandro de Godoy</v>
          </cell>
          <cell r="P4276" t="str">
            <v>54 9127 3447</v>
          </cell>
          <cell r="R4276" t="str">
            <v>ANIMAL</v>
          </cell>
          <cell r="V4276" t="str">
            <v>Comunidade Posse Godoy, 1º distr.</v>
          </cell>
          <cell r="W4276" t="str">
            <v>99.300-000</v>
          </cell>
          <cell r="X4276" t="str">
            <v>CONVENCIONAL</v>
          </cell>
        </row>
        <row r="4277">
          <cell r="C4277" t="str">
            <v>23.026/13</v>
          </cell>
          <cell r="D4277" t="str">
            <v>JB DA SILVA EMBUTIDOS</v>
          </cell>
          <cell r="E4277" t="str">
            <v>SOLEDADE</v>
          </cell>
          <cell r="F4277" t="str">
            <v>SOLEDADE</v>
          </cell>
          <cell r="G4277">
            <v>41548</v>
          </cell>
          <cell r="H4277" t="str">
            <v>137.008.934.9</v>
          </cell>
          <cell r="I4277">
            <v>1</v>
          </cell>
          <cell r="J4277">
            <v>44676</v>
          </cell>
          <cell r="K4277">
            <v>44676</v>
          </cell>
          <cell r="L4277" t="str">
            <v>EMBUTIDOS</v>
          </cell>
          <cell r="M4277" t="str">
            <v>SUINOCULTURA</v>
          </cell>
          <cell r="N4277" t="str">
            <v>LO N° 41/2019</v>
          </cell>
          <cell r="O4277" t="str">
            <v>João Batista da Silva</v>
          </cell>
          <cell r="P4277" t="str">
            <v>54 99694 7783</v>
          </cell>
          <cell r="R4277" t="str">
            <v>ANIMAL</v>
          </cell>
          <cell r="S4277" t="str">
            <v>SIM</v>
          </cell>
          <cell r="U4277" t="str">
            <v>joaobatistadasilva230378@gmail.com</v>
          </cell>
          <cell r="V4277" t="str">
            <v>BR-386/km 242 - Rincão dos Coelhos</v>
          </cell>
          <cell r="W4277" t="str">
            <v>99.300-000</v>
          </cell>
          <cell r="X4277" t="str">
            <v>CONVENCIONAL</v>
          </cell>
        </row>
        <row r="4278">
          <cell r="C4278" t="str">
            <v>23.027/13</v>
          </cell>
          <cell r="D4278" t="str">
            <v>DA PAIXÃO</v>
          </cell>
          <cell r="E4278" t="str">
            <v>SOLEDADE</v>
          </cell>
          <cell r="F4278" t="str">
            <v>SOLEDADE</v>
          </cell>
          <cell r="G4278">
            <v>41548</v>
          </cell>
          <cell r="H4278" t="str">
            <v>137.111.773.7</v>
          </cell>
          <cell r="I4278">
            <v>0</v>
          </cell>
          <cell r="K4278">
            <v>41284</v>
          </cell>
          <cell r="L4278" t="str">
            <v>MANDIOCA, HORTIFRUTI, FRUTAS</v>
          </cell>
          <cell r="M4278" t="str">
            <v>HORTICULTURA E FRUTICULTURA</v>
          </cell>
          <cell r="O4278" t="str">
            <v>Jaqueline Battisti da Paixão</v>
          </cell>
          <cell r="P4278" t="str">
            <v>54 9625 1348</v>
          </cell>
          <cell r="R4278" t="str">
            <v>VEGETAL</v>
          </cell>
          <cell r="V4278" t="str">
            <v>Pontão da Boa União, 1º distrito</v>
          </cell>
          <cell r="W4278" t="str">
            <v>99.300-000</v>
          </cell>
          <cell r="X4278" t="str">
            <v>CONVENCIONAL</v>
          </cell>
        </row>
        <row r="4279">
          <cell r="C4279" t="str">
            <v>23.028/13</v>
          </cell>
          <cell r="D4279" t="str">
            <v>SÍTIO DA RAMADA</v>
          </cell>
          <cell r="E4279" t="str">
            <v>SOLEDADE</v>
          </cell>
          <cell r="F4279" t="str">
            <v>SOLEDADE</v>
          </cell>
          <cell r="G4279">
            <v>41548</v>
          </cell>
          <cell r="H4279" t="str">
            <v>137.008.198.4</v>
          </cell>
          <cell r="I4279">
            <v>1</v>
          </cell>
          <cell r="J4279">
            <v>41897</v>
          </cell>
          <cell r="K4279">
            <v>45446</v>
          </cell>
          <cell r="L4279" t="str">
            <v>QUEIJO, LEITE, BEBIDA LÁCTEA, IOGURTE</v>
          </cell>
          <cell r="M4279" t="str">
            <v>BOVINOCULTURA DE LEITE</v>
          </cell>
          <cell r="N4279" t="str">
            <v>DNILA 004/2020 DMA</v>
          </cell>
          <cell r="O4279" t="str">
            <v>ANANDA DEL GOS COSTA</v>
          </cell>
          <cell r="P4279" t="str">
            <v>54 98414 9892</v>
          </cell>
          <cell r="R4279" t="str">
            <v>ANIMAL</v>
          </cell>
          <cell r="S4279" t="str">
            <v>SIM</v>
          </cell>
          <cell r="V4279" t="str">
            <v>Linha Dona Elibia, S/N - Interior</v>
          </cell>
          <cell r="W4279" t="str">
            <v>99.300-000</v>
          </cell>
          <cell r="X4279" t="str">
            <v>CONVENCIONAL</v>
          </cell>
        </row>
        <row r="4280">
          <cell r="C4280" t="str">
            <v>23.029/13</v>
          </cell>
          <cell r="D4280" t="str">
            <v>CASA DO MEL</v>
          </cell>
          <cell r="E4280" t="str">
            <v>SOLEDADE</v>
          </cell>
          <cell r="F4280" t="str">
            <v>SOLEDADE</v>
          </cell>
          <cell r="G4280">
            <v>41548</v>
          </cell>
          <cell r="H4280" t="str">
            <v>137.110.216.0</v>
          </cell>
          <cell r="I4280">
            <v>0</v>
          </cell>
          <cell r="K4280">
            <v>42277</v>
          </cell>
          <cell r="L4280" t="str">
            <v>MEL, CERA, PRÓPOLIS</v>
          </cell>
          <cell r="M4280" t="str">
            <v>APICULTURA</v>
          </cell>
          <cell r="O4280" t="str">
            <v>Leomir Meazza Guerini</v>
          </cell>
          <cell r="Q4280" t="str">
            <v>54 3381 1377</v>
          </cell>
          <cell r="R4280" t="str">
            <v>ANIMAL</v>
          </cell>
          <cell r="V4280" t="str">
            <v>Posse Godoy- 1º distrito</v>
          </cell>
          <cell r="W4280" t="str">
            <v>99.300-000</v>
          </cell>
          <cell r="X4280" t="str">
            <v>CONVENCIONAL</v>
          </cell>
        </row>
        <row r="4281">
          <cell r="C4281" t="str">
            <v>23.030/13</v>
          </cell>
          <cell r="D4281" t="str">
            <v>SANTOS PANIFICADOS</v>
          </cell>
          <cell r="E4281" t="str">
            <v>TIO HUGO</v>
          </cell>
          <cell r="F4281" t="str">
            <v>SOLEDADE</v>
          </cell>
          <cell r="G4281">
            <v>41598</v>
          </cell>
          <cell r="I4281">
            <v>0</v>
          </cell>
          <cell r="K4281">
            <v>42206</v>
          </cell>
          <cell r="L4281" t="str">
            <v>PANIFICADOS</v>
          </cell>
          <cell r="M4281" t="str">
            <v>TRIGO</v>
          </cell>
          <cell r="O4281" t="str">
            <v>Josiane Maria Schreiner dos Santos Kern</v>
          </cell>
          <cell r="R4281" t="str">
            <v>VEGETAL</v>
          </cell>
          <cell r="S4281" t="str">
            <v>VIGILÂNCIA SANITÁRIA</v>
          </cell>
          <cell r="V4281" t="str">
            <v>Rua Rondonia, Nossa Sr. Aparecida</v>
          </cell>
          <cell r="X4281" t="str">
            <v>CONVENCIONAL</v>
          </cell>
        </row>
        <row r="4282">
          <cell r="C4282" t="str">
            <v>23.031/13</v>
          </cell>
          <cell r="D4282" t="str">
            <v>NOSSO PÃO</v>
          </cell>
          <cell r="E4282" t="str">
            <v>MORMAÇO</v>
          </cell>
          <cell r="F4282" t="str">
            <v>SOLEDADE</v>
          </cell>
          <cell r="G4282">
            <v>41606</v>
          </cell>
          <cell r="H4282" t="str">
            <v>375.101.147.3</v>
          </cell>
          <cell r="I4282">
            <v>1</v>
          </cell>
          <cell r="J4282">
            <v>42426</v>
          </cell>
          <cell r="K4282">
            <v>42426</v>
          </cell>
          <cell r="L4282" t="str">
            <v>PANIFICADOS</v>
          </cell>
          <cell r="M4282" t="str">
            <v>TRIGO</v>
          </cell>
          <cell r="N4282" t="str">
            <v>DECLARAÇÃO DE NÃO INCIDÊNCIA DE LICENCIAMENTO AMBIENTAL MUNICIPAL  Nº 01/2019 - SETOR MUNICIPAL MEIO AMBIENTE - SMMA</v>
          </cell>
          <cell r="O4282" t="str">
            <v>Elisabete Graeff Parisotto</v>
          </cell>
          <cell r="P4282" t="str">
            <v>54 9609 2134</v>
          </cell>
          <cell r="R4282" t="str">
            <v>VEGETAL</v>
          </cell>
          <cell r="S4282" t="str">
            <v>VIGILÂNCIA SANITÁRIA</v>
          </cell>
          <cell r="U4282" t="str">
            <v>elisabetegp@hotmail.com</v>
          </cell>
          <cell r="V4282" t="str">
            <v>Comunidade Água Branca S/N</v>
          </cell>
          <cell r="W4282" t="str">
            <v>99.315-000</v>
          </cell>
          <cell r="X4282" t="str">
            <v>CONVENCIONAL</v>
          </cell>
        </row>
        <row r="4283">
          <cell r="C4283" t="str">
            <v>23.032/13</v>
          </cell>
          <cell r="D4283" t="str">
            <v>MARLEI TEREZINHA RODRIGUES TOLEDO</v>
          </cell>
          <cell r="E4283" t="str">
            <v>CAMPOS BORGES</v>
          </cell>
          <cell r="F4283" t="str">
            <v>SOLEDADE</v>
          </cell>
          <cell r="G4283">
            <v>41620</v>
          </cell>
          <cell r="H4283" t="str">
            <v>256.100.226.2</v>
          </cell>
          <cell r="I4283">
            <v>0</v>
          </cell>
          <cell r="K4283">
            <v>41620</v>
          </cell>
          <cell r="L4283" t="str">
            <v>PANIFICADOS</v>
          </cell>
          <cell r="M4283" t="str">
            <v>TRIGO</v>
          </cell>
          <cell r="O4283" t="str">
            <v>Marlei Terezinha Rodrigues Toledo</v>
          </cell>
          <cell r="R4283" t="str">
            <v>VEGETAL</v>
          </cell>
          <cell r="V4283" t="str">
            <v>Linha São Cristovão,Rincão dos Toledos</v>
          </cell>
          <cell r="W4283" t="str">
            <v>99.435-000</v>
          </cell>
          <cell r="X4283" t="str">
            <v>CONVENCIONAL</v>
          </cell>
        </row>
        <row r="4284">
          <cell r="C4284" t="str">
            <v>23.033/13</v>
          </cell>
          <cell r="D4284" t="str">
            <v>ARTESANAL DE AGUARDENTE MUNDO NOVO</v>
          </cell>
          <cell r="E4284" t="str">
            <v>CAMPOS BORGES</v>
          </cell>
          <cell r="F4284" t="str">
            <v>SOLEDADE</v>
          </cell>
          <cell r="G4284">
            <v>41624</v>
          </cell>
          <cell r="H4284" t="str">
            <v>256.100.150.9</v>
          </cell>
          <cell r="I4284">
            <v>0</v>
          </cell>
          <cell r="K4284">
            <v>41624</v>
          </cell>
          <cell r="L4284" t="str">
            <v>CACHAÇA E MELADO</v>
          </cell>
          <cell r="M4284" t="str">
            <v>CANA-DE-AÇÚCAR</v>
          </cell>
          <cell r="O4284" t="str">
            <v>João Armando Feder</v>
          </cell>
          <cell r="P4284" t="str">
            <v>54 9973 6652</v>
          </cell>
          <cell r="R4284" t="str">
            <v>BEBIDAS/VEGETAL</v>
          </cell>
          <cell r="V4284" t="str">
            <v>Mundo Novo</v>
          </cell>
          <cell r="W4284" t="str">
            <v>99.435-000</v>
          </cell>
          <cell r="X4284" t="str">
            <v>CONVENCIONAL</v>
          </cell>
        </row>
        <row r="4285">
          <cell r="C4285" t="str">
            <v>23.034/13</v>
          </cell>
          <cell r="D4285" t="str">
            <v>BOA NATA</v>
          </cell>
          <cell r="E4285" t="str">
            <v>CAMPOS BORGES</v>
          </cell>
          <cell r="F4285" t="str">
            <v>SOLEDADE</v>
          </cell>
          <cell r="G4285">
            <v>41624</v>
          </cell>
          <cell r="H4285" t="str">
            <v>256.100.899.6</v>
          </cell>
          <cell r="I4285">
            <v>1</v>
          </cell>
          <cell r="J4285">
            <v>42444</v>
          </cell>
          <cell r="K4285">
            <v>42444</v>
          </cell>
          <cell r="L4285" t="str">
            <v>SORVETES E PICOLÉS</v>
          </cell>
          <cell r="M4285" t="str">
            <v>BOVINOCULTURA DE LEITE</v>
          </cell>
          <cell r="O4285" t="str">
            <v>Marcelo Antônio Soares</v>
          </cell>
          <cell r="R4285" t="str">
            <v>ANIMAL</v>
          </cell>
          <cell r="S4285" t="str">
            <v>VIGILÂNCIA SANITÁRIA</v>
          </cell>
          <cell r="V4285" t="str">
            <v>Agrovila União - Distrito Volta Vitória</v>
          </cell>
          <cell r="W4285" t="str">
            <v>99.435-000</v>
          </cell>
          <cell r="X4285" t="str">
            <v>CONVENCIONAL</v>
          </cell>
        </row>
        <row r="4286">
          <cell r="C4286" t="str">
            <v>23.035/14</v>
          </cell>
          <cell r="D4286" t="str">
            <v>FRUTICULTURA FAVARETTO</v>
          </cell>
          <cell r="E4286" t="str">
            <v>ESPUMOSO</v>
          </cell>
          <cell r="G4286">
            <v>41688</v>
          </cell>
          <cell r="H4286" t="str">
            <v>041.108.498.4</v>
          </cell>
          <cell r="I4286">
            <v>0</v>
          </cell>
          <cell r="K4286" t="str">
            <v>DESC</v>
          </cell>
          <cell r="L4286" t="str">
            <v>LARANJA , FIGO E UVA</v>
          </cell>
          <cell r="M4286" t="str">
            <v>FRUTICULTURA</v>
          </cell>
          <cell r="O4286" t="str">
            <v>Jéssica Fontana Favaretto</v>
          </cell>
          <cell r="P4286" t="str">
            <v>54 9166 1561</v>
          </cell>
          <cell r="R4286" t="str">
            <v>VEGETAL</v>
          </cell>
          <cell r="V4286" t="str">
            <v>Alto Tigreiro</v>
          </cell>
          <cell r="W4286" t="str">
            <v>99.400-000</v>
          </cell>
          <cell r="X4286" t="str">
            <v>CONVENCIONAL</v>
          </cell>
        </row>
        <row r="4287">
          <cell r="C4287" t="str">
            <v>23.036/14</v>
          </cell>
          <cell r="D4287" t="str">
            <v>ELTON LUIZ LAVALL</v>
          </cell>
          <cell r="E4287" t="str">
            <v>ESPUMOSO</v>
          </cell>
          <cell r="F4287" t="str">
            <v>SOLEDADE</v>
          </cell>
          <cell r="G4287">
            <v>41688</v>
          </cell>
          <cell r="H4287" t="str">
            <v>041.106.688.9</v>
          </cell>
          <cell r="I4287">
            <v>0</v>
          </cell>
          <cell r="K4287">
            <v>41688</v>
          </cell>
          <cell r="L4287" t="str">
            <v>MEL</v>
          </cell>
          <cell r="M4287" t="str">
            <v>APICULTURA</v>
          </cell>
          <cell r="O4287" t="str">
            <v>Elton Luiz Lavall</v>
          </cell>
          <cell r="P4287" t="str">
            <v>54 9125 2142</v>
          </cell>
          <cell r="R4287" t="str">
            <v>ANIMAL</v>
          </cell>
          <cell r="V4287" t="str">
            <v>Santa Catarina</v>
          </cell>
          <cell r="W4287" t="str">
            <v>99.400-000</v>
          </cell>
          <cell r="X4287" t="str">
            <v>CONVENCIONAL</v>
          </cell>
        </row>
        <row r="4288">
          <cell r="C4288" t="str">
            <v>23.037/14</v>
          </cell>
          <cell r="D4288" t="str">
            <v>SABOR CASEIRO</v>
          </cell>
          <cell r="E4288" t="str">
            <v>BARROS CASSAL</v>
          </cell>
          <cell r="F4288" t="str">
            <v>SOLEDADE</v>
          </cell>
          <cell r="G4288">
            <v>41725</v>
          </cell>
          <cell r="H4288" t="str">
            <v>172.105.807.6</v>
          </cell>
          <cell r="I4288">
            <v>1</v>
          </cell>
          <cell r="J4288">
            <v>42129</v>
          </cell>
          <cell r="K4288">
            <v>44741</v>
          </cell>
          <cell r="L4288" t="str">
            <v>MASSAS</v>
          </cell>
          <cell r="M4288" t="str">
            <v>TRIGO</v>
          </cell>
          <cell r="O4288" t="str">
            <v>Silvone de Fagundes Finatto</v>
          </cell>
          <cell r="P4288" t="str">
            <v>54 99644 6843</v>
          </cell>
          <cell r="Q4288" t="str">
            <v>54 3384 1300</v>
          </cell>
          <cell r="R4288" t="str">
            <v>VEGETAL</v>
          </cell>
          <cell r="S4288" t="str">
            <v>VIGILÂNCIA SANITÁRIA</v>
          </cell>
          <cell r="V4288" t="str">
            <v>Linha Pinheiro, s/nº - Interior</v>
          </cell>
          <cell r="W4288" t="str">
            <v>99.360-000</v>
          </cell>
          <cell r="X4288" t="str">
            <v>CONVENCIONAL</v>
          </cell>
        </row>
        <row r="4289">
          <cell r="C4289" t="str">
            <v>23.038/14</v>
          </cell>
          <cell r="D4289" t="str">
            <v>MS ALIMENTOS</v>
          </cell>
          <cell r="E4289" t="str">
            <v>FONTOURA XAVIER</v>
          </cell>
          <cell r="F4289" t="str">
            <v>SOLEDADE</v>
          </cell>
          <cell r="G4289">
            <v>41745</v>
          </cell>
          <cell r="H4289" t="str">
            <v>193.103.646.0</v>
          </cell>
          <cell r="I4289">
            <v>1</v>
          </cell>
          <cell r="J4289">
            <v>42208</v>
          </cell>
          <cell r="K4289">
            <v>42208</v>
          </cell>
          <cell r="L4289" t="str">
            <v>MASSA CASEIRA</v>
          </cell>
          <cell r="M4289" t="str">
            <v>TRIGO</v>
          </cell>
          <cell r="N4289" t="str">
            <v>DECLARAÇÃO DE ISENÇÃO Nº 10/2019 - SECRETARIA MUNICIPAL DE SERVIÇOS URBANOS E MEIO AMBIENTE</v>
          </cell>
          <cell r="O4289" t="str">
            <v>Sérgio Bertoncello</v>
          </cell>
          <cell r="P4289" t="str">
            <v>54 9233-3192</v>
          </cell>
          <cell r="R4289" t="str">
            <v>VEGETAL</v>
          </cell>
          <cell r="S4289" t="str">
            <v>VIGILÂNCIA SANITÁRIA</v>
          </cell>
          <cell r="V4289" t="str">
            <v>BR-386, Conga Quebrada</v>
          </cell>
          <cell r="W4289" t="str">
            <v>99.370-000</v>
          </cell>
          <cell r="X4289" t="str">
            <v>CONVENCIONAL</v>
          </cell>
        </row>
        <row r="4290">
          <cell r="C4290" t="str">
            <v>23.039/14</v>
          </cell>
          <cell r="D4290" t="str">
            <v>EMBUTIDOS VICARI</v>
          </cell>
          <cell r="E4290" t="str">
            <v>MORMAÇO</v>
          </cell>
          <cell r="F4290" t="str">
            <v>SOLEDADE</v>
          </cell>
          <cell r="G4290">
            <v>41782</v>
          </cell>
          <cell r="H4290" t="str">
            <v>375.101.441.3</v>
          </cell>
          <cell r="I4290">
            <v>0</v>
          </cell>
          <cell r="K4290">
            <v>41782</v>
          </cell>
          <cell r="L4290" t="str">
            <v>EMBUTIDOS</v>
          </cell>
          <cell r="M4290" t="str">
            <v>SUINOCULTURA</v>
          </cell>
          <cell r="O4290" t="str">
            <v>Julio César Vicari</v>
          </cell>
          <cell r="P4290" t="str">
            <v>54 9690-1890,9122-3633</v>
          </cell>
          <cell r="R4290" t="str">
            <v>ANIMAL</v>
          </cell>
          <cell r="V4290" t="str">
            <v>Santo Antônio do Jacuí</v>
          </cell>
          <cell r="W4290" t="str">
            <v>99.315-000</v>
          </cell>
          <cell r="X4290" t="str">
            <v>CONVENCIONAL</v>
          </cell>
        </row>
        <row r="4291">
          <cell r="C4291" t="str">
            <v>23.040/14</v>
          </cell>
          <cell r="D4291" t="str">
            <v>LILIANE HEINRICH</v>
          </cell>
          <cell r="E4291" t="str">
            <v>TIO HUGO</v>
          </cell>
          <cell r="F4291" t="str">
            <v>SOLEDADE</v>
          </cell>
          <cell r="G4291">
            <v>41787</v>
          </cell>
          <cell r="H4291" t="str">
            <v>496.100.111.1</v>
          </cell>
          <cell r="I4291">
            <v>1</v>
          </cell>
          <cell r="J4291">
            <v>42088</v>
          </cell>
          <cell r="K4291">
            <v>44741</v>
          </cell>
          <cell r="L4291" t="str">
            <v>PANIFICADOS - PÃO, MASSAS E BOLACHAS</v>
          </cell>
          <cell r="M4291" t="str">
            <v>TRIGO</v>
          </cell>
          <cell r="N4291" t="str">
            <v>LO N° 078/2020</v>
          </cell>
          <cell r="O4291" t="str">
            <v>Liliane Teresinha Heinrich</v>
          </cell>
          <cell r="P4291" t="str">
            <v>54 99613-6769</v>
          </cell>
          <cell r="R4291" t="str">
            <v>VEGETAL</v>
          </cell>
          <cell r="S4291" t="str">
            <v>VIGILÂNCIA SANITÁRIA</v>
          </cell>
          <cell r="V4291" t="str">
            <v>Linha Barragem, s/n° - Interior</v>
          </cell>
          <cell r="W4291" t="str">
            <v>99.354-000</v>
          </cell>
          <cell r="X4291" t="str">
            <v>CONVENCIONAL</v>
          </cell>
        </row>
        <row r="4292">
          <cell r="C4292" t="str">
            <v>23.041/14</v>
          </cell>
          <cell r="D4292" t="str">
            <v>SABOR CAMPEIRO</v>
          </cell>
          <cell r="E4292" t="str">
            <v>BARROS CASSAL</v>
          </cell>
          <cell r="F4292" t="str">
            <v>SOLEDADE</v>
          </cell>
          <cell r="G4292">
            <v>41829</v>
          </cell>
          <cell r="H4292" t="str">
            <v>172.103.962.4</v>
          </cell>
          <cell r="I4292">
            <v>0</v>
          </cell>
          <cell r="K4292">
            <v>41889</v>
          </cell>
          <cell r="L4292" t="str">
            <v>EMBUTIDOS</v>
          </cell>
          <cell r="M4292" t="str">
            <v>SUINOCULTURA</v>
          </cell>
          <cell r="O4292" t="str">
            <v>Sergio Rauber</v>
          </cell>
          <cell r="R4292" t="str">
            <v>ANIMAL</v>
          </cell>
          <cell r="V4292" t="str">
            <v>Linha Pinheiro</v>
          </cell>
          <cell r="W4292" t="str">
            <v>99.360-000</v>
          </cell>
          <cell r="X4292" t="str">
            <v>CONVENCIONAL</v>
          </cell>
        </row>
        <row r="4293">
          <cell r="C4293" t="str">
            <v>23.042/14</v>
          </cell>
          <cell r="D4293" t="str">
            <v>EL CUCAS CASEIRAS</v>
          </cell>
          <cell r="E4293" t="str">
            <v>VICTOR GRAEFF</v>
          </cell>
          <cell r="F4293" t="str">
            <v>SOLEDADE</v>
          </cell>
          <cell r="G4293">
            <v>41898</v>
          </cell>
          <cell r="H4293" t="str">
            <v>363.101.293.6 e 232.102.054.1</v>
          </cell>
          <cell r="I4293">
            <v>0</v>
          </cell>
          <cell r="K4293">
            <v>41898</v>
          </cell>
          <cell r="L4293" t="str">
            <v>PANIFICADOS</v>
          </cell>
          <cell r="M4293" t="str">
            <v>TRIGO</v>
          </cell>
          <cell r="O4293" t="str">
            <v>Eliana Kuhn Gehring</v>
          </cell>
          <cell r="P4293" t="str">
            <v>54 9184-3464,9176-8560</v>
          </cell>
          <cell r="Q4293" t="str">
            <v>54 3392-1150</v>
          </cell>
          <cell r="R4293" t="str">
            <v>VEGETAL</v>
          </cell>
          <cell r="V4293" t="str">
            <v>Primeiro Distrito</v>
          </cell>
          <cell r="W4293" t="str">
            <v>99.350-000</v>
          </cell>
          <cell r="X4293" t="str">
            <v>CONVENCIONAL</v>
          </cell>
        </row>
        <row r="4294">
          <cell r="C4294" t="str">
            <v>23.043/14</v>
          </cell>
          <cell r="D4294" t="str">
            <v>DELAVY</v>
          </cell>
          <cell r="E4294" t="str">
            <v>MORMAÇO</v>
          </cell>
          <cell r="G4294">
            <v>41918</v>
          </cell>
          <cell r="H4294" t="str">
            <v>375.101.493.6</v>
          </cell>
          <cell r="I4294">
            <v>0</v>
          </cell>
          <cell r="K4294" t="str">
            <v>DESC</v>
          </cell>
          <cell r="L4294" t="str">
            <v>PANIFICADOS</v>
          </cell>
          <cell r="M4294" t="str">
            <v>TRIGO</v>
          </cell>
          <cell r="O4294" t="str">
            <v>Lucas Guiel Delavy</v>
          </cell>
          <cell r="P4294" t="str">
            <v>54 9626-0890,9693-3081</v>
          </cell>
          <cell r="R4294" t="str">
            <v>VEGETAL</v>
          </cell>
          <cell r="V4294" t="str">
            <v>São João dos Delavy</v>
          </cell>
          <cell r="W4294" t="str">
            <v>99.315-000</v>
          </cell>
          <cell r="X4294" t="str">
            <v>CONVENCIONAL</v>
          </cell>
        </row>
        <row r="4295">
          <cell r="C4295" t="str">
            <v>23.044/14</v>
          </cell>
          <cell r="D4295" t="str">
            <v>LANDO</v>
          </cell>
          <cell r="E4295" t="str">
            <v>SOLEDADE</v>
          </cell>
          <cell r="F4295" t="str">
            <v>SOLEDADE</v>
          </cell>
          <cell r="G4295">
            <v>41918</v>
          </cell>
          <cell r="H4295" t="str">
            <v>137.108.147.3</v>
          </cell>
          <cell r="I4295">
            <v>0</v>
          </cell>
          <cell r="K4295">
            <v>41800</v>
          </cell>
          <cell r="L4295" t="str">
            <v>PANIFICADOS</v>
          </cell>
          <cell r="M4295" t="str">
            <v>TRIGO</v>
          </cell>
          <cell r="O4295" t="str">
            <v>Neodi Batista Lando</v>
          </cell>
          <cell r="P4295" t="str">
            <v>54 9904-3866</v>
          </cell>
          <cell r="R4295" t="str">
            <v>VEGETAL</v>
          </cell>
          <cell r="V4295" t="str">
            <v>Rincão do Araçá</v>
          </cell>
          <cell r="W4295" t="str">
            <v>99.300-000</v>
          </cell>
          <cell r="X4295" t="str">
            <v>CONVENCIONAL</v>
          </cell>
        </row>
        <row r="4296">
          <cell r="C4296" t="str">
            <v>23.045/14</v>
          </cell>
          <cell r="D4296" t="str">
            <v>NATALINA</v>
          </cell>
          <cell r="E4296" t="str">
            <v>SOLEDADE</v>
          </cell>
          <cell r="F4296" t="str">
            <v>SOLEDADE</v>
          </cell>
          <cell r="G4296">
            <v>41918</v>
          </cell>
          <cell r="H4296" t="str">
            <v>137.111.554.8</v>
          </cell>
          <cell r="I4296">
            <v>0</v>
          </cell>
          <cell r="K4296">
            <v>41800</v>
          </cell>
          <cell r="L4296" t="str">
            <v>CONSERVAS VEGETAIS E MANDIOCA</v>
          </cell>
          <cell r="M4296" t="str">
            <v>HORTICULTURA E MANDIOCA</v>
          </cell>
          <cell r="O4296" t="str">
            <v>Natalina Sandaowski</v>
          </cell>
          <cell r="P4296" t="str">
            <v>54 3381-1377</v>
          </cell>
          <cell r="R4296" t="str">
            <v>VEGETAL</v>
          </cell>
          <cell r="V4296" t="str">
            <v>Linha Boqueirão do Butiá</v>
          </cell>
          <cell r="W4296" t="str">
            <v>99.300-000</v>
          </cell>
          <cell r="X4296" t="str">
            <v>CONVENCIONAL</v>
          </cell>
        </row>
        <row r="4297">
          <cell r="C4297" t="str">
            <v>23.046/14</v>
          </cell>
          <cell r="D4297" t="str">
            <v>DON LUIZ ALIMENTOS</v>
          </cell>
          <cell r="E4297" t="str">
            <v>VICTOR GRAEFF</v>
          </cell>
          <cell r="G4297">
            <v>41919</v>
          </cell>
          <cell r="H4297" t="str">
            <v>232.000.662.6</v>
          </cell>
          <cell r="I4297">
            <v>0</v>
          </cell>
          <cell r="J4297">
            <v>42178</v>
          </cell>
          <cell r="K4297" t="str">
            <v>DESC</v>
          </cell>
          <cell r="L4297" t="str">
            <v>OVOS</v>
          </cell>
          <cell r="M4297" t="str">
            <v>AVICULTURA DE POSTURA</v>
          </cell>
          <cell r="O4297" t="str">
            <v>João Carlos Kollerausch</v>
          </cell>
          <cell r="P4297" t="str">
            <v>54 9960-0855</v>
          </cell>
          <cell r="R4297" t="str">
            <v>ANIMAL</v>
          </cell>
          <cell r="S4297" t="str">
            <v>SIM</v>
          </cell>
          <cell r="T4297" t="str">
            <v>SUSAF-RS</v>
          </cell>
          <cell r="V4297" t="str">
            <v>São José da Glória</v>
          </cell>
          <cell r="W4297" t="str">
            <v>99.350-000</v>
          </cell>
          <cell r="X4297" t="str">
            <v>CONVENCIONAL</v>
          </cell>
        </row>
        <row r="4298">
          <cell r="C4298" t="str">
            <v>23.047/14</v>
          </cell>
          <cell r="D4298" t="str">
            <v>FAZENDA BOA VISTA</v>
          </cell>
          <cell r="E4298" t="str">
            <v>ESPUMOSO</v>
          </cell>
          <cell r="F4298" t="str">
            <v>SOLEDADE</v>
          </cell>
          <cell r="G4298">
            <v>41933</v>
          </cell>
          <cell r="H4298" t="str">
            <v>041.106.291.3</v>
          </cell>
          <cell r="I4298">
            <v>0</v>
          </cell>
          <cell r="K4298">
            <v>41933</v>
          </cell>
          <cell r="L4298" t="str">
            <v>VEGETAIS MINIMAMENTE PROCESSADOS</v>
          </cell>
          <cell r="M4298" t="str">
            <v>HORTICULTURA</v>
          </cell>
          <cell r="O4298" t="str">
            <v>Augusto Corazza</v>
          </cell>
          <cell r="P4298" t="str">
            <v>54 9649-7748</v>
          </cell>
          <cell r="R4298" t="str">
            <v>VEGETAL</v>
          </cell>
          <cell r="V4298" t="str">
            <v>Arroio da Prata</v>
          </cell>
          <cell r="W4298" t="str">
            <v>99.400-000</v>
          </cell>
          <cell r="X4298" t="str">
            <v>CONVENCIONAL</v>
          </cell>
        </row>
        <row r="4299">
          <cell r="C4299" t="str">
            <v>23.048/14</v>
          </cell>
          <cell r="D4299" t="str">
            <v>CHÁCARA SANTO INÁCIO</v>
          </cell>
          <cell r="E4299" t="str">
            <v>ESPUMOSO</v>
          </cell>
          <cell r="F4299" t="str">
            <v>SOLEDADE</v>
          </cell>
          <cell r="G4299">
            <v>41933</v>
          </cell>
          <cell r="H4299" t="str">
            <v>041.107.281.1</v>
          </cell>
          <cell r="I4299">
            <v>0</v>
          </cell>
          <cell r="K4299">
            <v>41933</v>
          </cell>
          <cell r="L4299" t="str">
            <v>VEGETAIS MINIMAMENTE PROCESSADOS</v>
          </cell>
          <cell r="M4299" t="str">
            <v>HORTICULTURA</v>
          </cell>
          <cell r="O4299" t="str">
            <v>Inácio Broch</v>
          </cell>
          <cell r="P4299" t="str">
            <v>54 9902-4207</v>
          </cell>
          <cell r="Q4299" t="str">
            <v>54 3383-2358</v>
          </cell>
          <cell r="R4299" t="str">
            <v>VEGETAL</v>
          </cell>
          <cell r="V4299" t="str">
            <v>Linha Cooperativa</v>
          </cell>
          <cell r="W4299" t="str">
            <v>99.400-000</v>
          </cell>
          <cell r="X4299" t="str">
            <v>CONVENCIONAL</v>
          </cell>
        </row>
        <row r="4300">
          <cell r="C4300" t="str">
            <v>23.049/14</v>
          </cell>
          <cell r="D4300" t="str">
            <v>ERALDO HUBERT</v>
          </cell>
          <cell r="E4300" t="str">
            <v>JACUIZINHO</v>
          </cell>
          <cell r="F4300" t="str">
            <v>SOLEDADE</v>
          </cell>
          <cell r="G4300">
            <v>41933</v>
          </cell>
          <cell r="H4300" t="str">
            <v>482.100.513.0</v>
          </cell>
          <cell r="I4300">
            <v>0</v>
          </cell>
          <cell r="K4300">
            <v>41933</v>
          </cell>
          <cell r="L4300" t="str">
            <v>VEGETAIS MINIMAMENTE PROCESSADOS</v>
          </cell>
          <cell r="M4300" t="str">
            <v>HORTICULTURA</v>
          </cell>
          <cell r="O4300" t="str">
            <v>Eraldo Hubert</v>
          </cell>
          <cell r="P4300" t="str">
            <v>55 8172-7966</v>
          </cell>
          <cell r="R4300" t="str">
            <v>VEGETAL</v>
          </cell>
          <cell r="V4300" t="str">
            <v>distrito Novo Horizonte</v>
          </cell>
          <cell r="W4300" t="str">
            <v>99.457-000</v>
          </cell>
          <cell r="X4300" t="str">
            <v>CONVENCIONAL</v>
          </cell>
        </row>
        <row r="4301">
          <cell r="C4301" t="str">
            <v>23.050/14</v>
          </cell>
          <cell r="D4301" t="str">
            <v>ANILO GOBI</v>
          </cell>
          <cell r="E4301" t="str">
            <v>GRAMADO XAVIER</v>
          </cell>
          <cell r="F4301" t="str">
            <v>SOLEDADE</v>
          </cell>
          <cell r="G4301">
            <v>41981</v>
          </cell>
          <cell r="H4301" t="str">
            <v>359.100.068.1</v>
          </cell>
          <cell r="I4301">
            <v>1</v>
          </cell>
          <cell r="J4301">
            <v>43983</v>
          </cell>
          <cell r="K4301">
            <v>43836</v>
          </cell>
          <cell r="L4301" t="str">
            <v>DOCES E GELEIAS DE UVAS, ABÓBORA, BATATA-DOCE E LARANJA</v>
          </cell>
          <cell r="M4301" t="str">
            <v>FRUTICULTURA</v>
          </cell>
          <cell r="N4301" t="str">
            <v>DECLARAÇÃO DE ISENÇÃO AMBIENTAL N°022/2018 - MUNICIPAL</v>
          </cell>
          <cell r="O4301" t="str">
            <v>Anilo Gobi</v>
          </cell>
          <cell r="R4301" t="str">
            <v>VEGETAL</v>
          </cell>
          <cell r="V4301" t="str">
            <v>Linha Pintado, s/n° - Interior</v>
          </cell>
          <cell r="W4301" t="str">
            <v>96.875-000</v>
          </cell>
          <cell r="X4301" t="str">
            <v>CONVENCIONAL</v>
          </cell>
        </row>
        <row r="4302">
          <cell r="C4302" t="str">
            <v>23.051/14</v>
          </cell>
          <cell r="D4302" t="str">
            <v>JULIANA MARIA FACHINETTO</v>
          </cell>
          <cell r="E4302" t="str">
            <v>ESPUMOSO</v>
          </cell>
          <cell r="G4302">
            <v>41989</v>
          </cell>
          <cell r="H4302" t="str">
            <v>041.109.220.0</v>
          </cell>
          <cell r="I4302">
            <v>0</v>
          </cell>
          <cell r="K4302" t="str">
            <v>DESC</v>
          </cell>
          <cell r="L4302" t="str">
            <v>CONSERVAS VEGETAIS</v>
          </cell>
          <cell r="M4302" t="str">
            <v>HORTICULTURA</v>
          </cell>
          <cell r="O4302" t="str">
            <v>Juliana Maria Fachinetto</v>
          </cell>
          <cell r="P4302" t="str">
            <v>54 9915-8133</v>
          </cell>
          <cell r="R4302" t="str">
            <v>VEGETAL</v>
          </cell>
          <cell r="V4302" t="str">
            <v>Rincão dos Pretos</v>
          </cell>
          <cell r="W4302" t="str">
            <v>99.400-000</v>
          </cell>
          <cell r="X4302" t="str">
            <v>CONVENCIONAL</v>
          </cell>
        </row>
        <row r="4303">
          <cell r="C4303" t="str">
            <v>23.052/14</v>
          </cell>
          <cell r="D4303" t="str">
            <v>SUCOS SESCON</v>
          </cell>
          <cell r="E4303" t="str">
            <v>ESPUMOSO</v>
          </cell>
          <cell r="F4303" t="str">
            <v>SOLEDADE</v>
          </cell>
          <cell r="G4303">
            <v>41989</v>
          </cell>
          <cell r="I4303">
            <v>0</v>
          </cell>
          <cell r="K4303">
            <v>41989</v>
          </cell>
          <cell r="L4303" t="str">
            <v>SUCOS DE FRUTAS,HORTALIÇAS E LEGUMES</v>
          </cell>
          <cell r="M4303" t="str">
            <v>FRUTICULTURA E HORTICULTURA</v>
          </cell>
          <cell r="O4303" t="str">
            <v>Gabriel Ditterich Sescon</v>
          </cell>
          <cell r="P4303" t="str">
            <v>54 9909-6979,9620-6448</v>
          </cell>
          <cell r="R4303" t="str">
            <v>BEBIDAS/VEGETAL</v>
          </cell>
          <cell r="V4303" t="str">
            <v>Linha Sescon, BR-386, km 112</v>
          </cell>
          <cell r="W4303" t="str">
            <v>99.560-000</v>
          </cell>
          <cell r="X4303" t="str">
            <v>CONVENCIONAL</v>
          </cell>
        </row>
        <row r="4304">
          <cell r="C4304" t="str">
            <v>23.053/15</v>
          </cell>
          <cell r="D4304" t="str">
            <v>FAMÍLIA PEDROSO</v>
          </cell>
          <cell r="E4304" t="str">
            <v>IBIRAPUITÃ</v>
          </cell>
          <cell r="F4304" t="str">
            <v>SOLEDADE</v>
          </cell>
          <cell r="G4304">
            <v>42276</v>
          </cell>
          <cell r="H4304" t="str">
            <v>280.100.210.5</v>
          </cell>
          <cell r="I4304">
            <v>1</v>
          </cell>
          <cell r="J4304">
            <v>42444</v>
          </cell>
          <cell r="K4304">
            <v>44791</v>
          </cell>
          <cell r="L4304" t="str">
            <v>PANIFICADOS - CUCA, PÃO, MASSA, BOLACHA</v>
          </cell>
          <cell r="M4304" t="str">
            <v>TRIGO</v>
          </cell>
          <cell r="O4304" t="str">
            <v>Teresinha de Fatima Pedroso</v>
          </cell>
          <cell r="P4304" t="str">
            <v>54 91234550</v>
          </cell>
          <cell r="R4304" t="str">
            <v>VEGETAL</v>
          </cell>
          <cell r="S4304" t="str">
            <v>VIGILÂNCIA SANITÁRIA</v>
          </cell>
          <cell r="V4304" t="str">
            <v>Comunidade Santos Vaz, S/N</v>
          </cell>
          <cell r="W4304" t="str">
            <v>99.320-000</v>
          </cell>
          <cell r="X4304" t="str">
            <v>CONVENCIONAL</v>
          </cell>
        </row>
        <row r="4305">
          <cell r="C4305" t="str">
            <v>23.054/15</v>
          </cell>
          <cell r="D4305" t="str">
            <v>DA COLÔNIA HERVALENSE</v>
          </cell>
          <cell r="E4305" t="str">
            <v>SÃO JOSÉ DO HERVAL</v>
          </cell>
          <cell r="F4305" t="str">
            <v>SOLEDADE</v>
          </cell>
          <cell r="G4305">
            <v>42317</v>
          </cell>
          <cell r="H4305" t="str">
            <v>313.101.113.2</v>
          </cell>
          <cell r="I4305">
            <v>0</v>
          </cell>
          <cell r="K4305">
            <v>42258</v>
          </cell>
          <cell r="L4305" t="str">
            <v>AMENDOIM E CALDO DE CANA</v>
          </cell>
          <cell r="M4305" t="str">
            <v>AMENDOIM, CANA-DE-AÇÚCAR</v>
          </cell>
          <cell r="O4305" t="str">
            <v>Liseti Maria Zanotelli Perego</v>
          </cell>
          <cell r="P4305" t="str">
            <v>54 91105776</v>
          </cell>
          <cell r="R4305" t="str">
            <v>VEGETAL</v>
          </cell>
          <cell r="V4305" t="str">
            <v>Linha Colonia Nova, S/N</v>
          </cell>
          <cell r="W4305" t="str">
            <v>99.380-000</v>
          </cell>
          <cell r="X4305" t="str">
            <v>CONVENCIONAL</v>
          </cell>
        </row>
        <row r="4306">
          <cell r="C4306" t="str">
            <v>23.055/15</v>
          </cell>
          <cell r="D4306" t="str">
            <v>PAULO ZANATTA</v>
          </cell>
          <cell r="E4306" t="str">
            <v>GRAMADO XAVIER</v>
          </cell>
          <cell r="F4306" t="str">
            <v>SOLEDADE</v>
          </cell>
          <cell r="G4306">
            <v>42317</v>
          </cell>
          <cell r="H4306" t="str">
            <v>359.100.090.8</v>
          </cell>
          <cell r="I4306">
            <v>0</v>
          </cell>
          <cell r="K4306">
            <v>42258</v>
          </cell>
          <cell r="L4306" t="str">
            <v>MEL</v>
          </cell>
          <cell r="M4306" t="str">
            <v>APICULTURA</v>
          </cell>
          <cell r="O4306" t="str">
            <v>Paulo Zanatta</v>
          </cell>
          <cell r="R4306" t="str">
            <v>ANIMAL</v>
          </cell>
          <cell r="V4306" t="str">
            <v>Linha Palmeira, S/N</v>
          </cell>
          <cell r="W4306" t="str">
            <v>96.875-000</v>
          </cell>
          <cell r="X4306" t="str">
            <v>CONVENCIONAL</v>
          </cell>
        </row>
        <row r="4307">
          <cell r="C4307" t="str">
            <v>23.056/15</v>
          </cell>
          <cell r="D4307" t="str">
            <v>DERLI JOSE CARAL</v>
          </cell>
          <cell r="E4307" t="str">
            <v>GRAMADO XAVIER</v>
          </cell>
          <cell r="F4307" t="str">
            <v>SOLEDADE</v>
          </cell>
          <cell r="G4307">
            <v>42317</v>
          </cell>
          <cell r="H4307" t="str">
            <v>359.100.906.9</v>
          </cell>
          <cell r="I4307">
            <v>0</v>
          </cell>
          <cell r="K4307">
            <v>42258</v>
          </cell>
          <cell r="L4307" t="str">
            <v>SUCO</v>
          </cell>
          <cell r="M4307" t="str">
            <v>FRUTICULTURA</v>
          </cell>
          <cell r="O4307" t="str">
            <v>Derli Jose Caral</v>
          </cell>
          <cell r="R4307" t="str">
            <v>BEBIDAS</v>
          </cell>
          <cell r="V4307" t="str">
            <v>Linha Olaria, S/N</v>
          </cell>
          <cell r="W4307" t="str">
            <v>96.875-000</v>
          </cell>
          <cell r="X4307" t="str">
            <v>CONVENCIONAL</v>
          </cell>
        </row>
        <row r="4308">
          <cell r="C4308" t="str">
            <v>23.057/15</v>
          </cell>
          <cell r="D4308" t="str">
            <v>DIEGO BITENCURT</v>
          </cell>
          <cell r="E4308" t="str">
            <v>CAMPOS BORGES</v>
          </cell>
          <cell r="F4308" t="str">
            <v>SOLEDADE</v>
          </cell>
          <cell r="G4308">
            <v>42338</v>
          </cell>
          <cell r="H4308" t="str">
            <v>242.103.845.0</v>
          </cell>
          <cell r="I4308">
            <v>0</v>
          </cell>
          <cell r="K4308">
            <v>42338</v>
          </cell>
          <cell r="L4308" t="str">
            <v>EMBUTIDOS E CARNE</v>
          </cell>
          <cell r="M4308" t="str">
            <v>SUINOCULTURA E BOVINOCULTURA DE CORTE</v>
          </cell>
          <cell r="O4308" t="str">
            <v>Diego Bitencurt</v>
          </cell>
          <cell r="R4308" t="str">
            <v>ANIMAL</v>
          </cell>
          <cell r="V4308" t="str">
            <v>Rua Ipiranga, S/N - Linha São Jorge</v>
          </cell>
          <cell r="W4308" t="str">
            <v>99.435-000</v>
          </cell>
          <cell r="X4308" t="str">
            <v>CONVENCIONAL</v>
          </cell>
        </row>
        <row r="4309">
          <cell r="C4309" t="str">
            <v>23.058/15</v>
          </cell>
          <cell r="D4309" t="str">
            <v>EMBUTIDOS TOLEDO</v>
          </cell>
          <cell r="E4309" t="str">
            <v>CAMPOS BORGES</v>
          </cell>
          <cell r="F4309" t="str">
            <v>SOLEDADE</v>
          </cell>
          <cell r="G4309">
            <v>42342</v>
          </cell>
          <cell r="H4309" t="str">
            <v>256.000.117.3</v>
          </cell>
          <cell r="I4309">
            <v>1</v>
          </cell>
          <cell r="J4309">
            <v>43994</v>
          </cell>
          <cell r="K4309">
            <v>44851</v>
          </cell>
          <cell r="L4309" t="str">
            <v>LINGUIÇA DE CARNE SUÍNA DEFUMADA, LINGUICINHA/SALCICHÃO, TORRESMO, BANHA</v>
          </cell>
          <cell r="M4309" t="str">
            <v>SUINOCULTURA</v>
          </cell>
          <cell r="N4309" t="str">
            <v>LO 006/2022</v>
          </cell>
          <cell r="O4309" t="str">
            <v>TASSIELE TOLEDO</v>
          </cell>
          <cell r="P4309" t="str">
            <v>54 99682 2845</v>
          </cell>
          <cell r="R4309" t="str">
            <v>ANIMAL</v>
          </cell>
          <cell r="S4309" t="str">
            <v>SIM</v>
          </cell>
          <cell r="U4309" t="str">
            <v>tassiele.toledo@hotmail.com</v>
          </cell>
          <cell r="V4309" t="str">
            <v>Rua Visconde de Mauá, 93 - Centro</v>
          </cell>
          <cell r="W4309" t="str">
            <v>99.435-000</v>
          </cell>
          <cell r="X4309" t="str">
            <v>CONVENCIONAL</v>
          </cell>
        </row>
        <row r="4310">
          <cell r="C4310" t="str">
            <v>23.059/16</v>
          </cell>
          <cell r="D4310" t="str">
            <v>SALAME COLONIAL BETTIO</v>
          </cell>
          <cell r="E4310" t="str">
            <v>ESPUMOSO</v>
          </cell>
          <cell r="G4310">
            <v>42536</v>
          </cell>
          <cell r="H4310" t="str">
            <v>041.104.771.0</v>
          </cell>
          <cell r="I4310">
            <v>0</v>
          </cell>
          <cell r="K4310" t="str">
            <v>DESC</v>
          </cell>
          <cell r="L4310" t="str">
            <v>EMBUTIDOS</v>
          </cell>
          <cell r="M4310" t="str">
            <v>SUINOCULTURA</v>
          </cell>
          <cell r="O4310" t="str">
            <v>SADI JUAREZ BETTIO</v>
          </cell>
          <cell r="P4310" t="str">
            <v>54 91553158</v>
          </cell>
          <cell r="R4310" t="str">
            <v>ANIMAL</v>
          </cell>
          <cell r="V4310" t="str">
            <v>Linha Durigon S/N</v>
          </cell>
          <cell r="W4310" t="str">
            <v>99.400-000</v>
          </cell>
          <cell r="X4310" t="str">
            <v>CONVENCIONAL</v>
          </cell>
        </row>
        <row r="4311">
          <cell r="C4311" t="str">
            <v>23.060/16</v>
          </cell>
          <cell r="D4311" t="str">
            <v>SÃO CIPRIANO</v>
          </cell>
          <cell r="E4311" t="str">
            <v>FONTOURA XAVIER</v>
          </cell>
          <cell r="G4311">
            <v>42551</v>
          </cell>
          <cell r="H4311" t="str">
            <v>193.105.815.3</v>
          </cell>
          <cell r="I4311">
            <v>0</v>
          </cell>
          <cell r="J4311">
            <v>42758</v>
          </cell>
          <cell r="K4311" t="str">
            <v>DESC</v>
          </cell>
          <cell r="L4311" t="str">
            <v>SALAME</v>
          </cell>
          <cell r="M4311" t="str">
            <v>SUINOCULTURA</v>
          </cell>
          <cell r="O4311" t="str">
            <v>ETELVINO BARBOSA</v>
          </cell>
          <cell r="R4311" t="str">
            <v>ANIMAL</v>
          </cell>
          <cell r="S4311" t="str">
            <v>SIM</v>
          </cell>
          <cell r="V4311" t="str">
            <v>Linha Silveira S/N</v>
          </cell>
          <cell r="W4311" t="str">
            <v>99.370-000</v>
          </cell>
          <cell r="X4311" t="str">
            <v>CONVENCIONAL</v>
          </cell>
        </row>
        <row r="4312">
          <cell r="C4312" t="str">
            <v>23.061/16</v>
          </cell>
          <cell r="D4312" t="str">
            <v>TIA SALETE</v>
          </cell>
          <cell r="E4312" t="str">
            <v>ITAPUCA</v>
          </cell>
          <cell r="G4312">
            <v>42591</v>
          </cell>
          <cell r="H4312" t="str">
            <v>362.101.506.1</v>
          </cell>
          <cell r="I4312">
            <v>0</v>
          </cell>
          <cell r="K4312" t="str">
            <v>DESC</v>
          </cell>
          <cell r="L4312" t="str">
            <v>PANIFICADOS - BISCOITOS DE MILHO, BISCOITOS BEM-CASADO, BISCOITOS DIVERSOS</v>
          </cell>
          <cell r="M4312" t="str">
            <v>MILHO</v>
          </cell>
          <cell r="O4312" t="str">
            <v>WILLIAN SCORSATTO</v>
          </cell>
          <cell r="P4312" t="str">
            <v>51 85423326</v>
          </cell>
          <cell r="Q4312" t="str">
            <v>51 36133024</v>
          </cell>
          <cell r="R4312" t="str">
            <v>VEGETAL</v>
          </cell>
          <cell r="U4312" t="str">
            <v>willianscorsatto@outlook.com</v>
          </cell>
          <cell r="V4312" t="str">
            <v>Linha Sétima S/N - São João</v>
          </cell>
          <cell r="W4312" t="str">
            <v>95.997-000</v>
          </cell>
          <cell r="X4312" t="str">
            <v>CONVENCIONAL</v>
          </cell>
        </row>
        <row r="4313">
          <cell r="C4313" t="str">
            <v>23.062/16</v>
          </cell>
          <cell r="D4313" t="str">
            <v>GUABIJU VINHOS E ESPUMANTES</v>
          </cell>
          <cell r="E4313" t="str">
            <v>BARROS CASSAL</v>
          </cell>
          <cell r="F4313" t="str">
            <v>SOLEDADE</v>
          </cell>
          <cell r="G4313">
            <v>42606</v>
          </cell>
          <cell r="H4313" t="str">
            <v>172.001.398.2</v>
          </cell>
          <cell r="I4313">
            <v>1</v>
          </cell>
          <cell r="J4313">
            <v>43936</v>
          </cell>
          <cell r="K4313">
            <v>43472</v>
          </cell>
          <cell r="L4313" t="str">
            <v>VINHO E ESPUMANTE</v>
          </cell>
          <cell r="M4313" t="str">
            <v>VITIVINICULTURA</v>
          </cell>
          <cell r="O4313" t="str">
            <v>LAIR RASQUINHA LOPES</v>
          </cell>
          <cell r="P4313" t="str">
            <v>54 98409-9697 / 99576246</v>
          </cell>
          <cell r="Q4313" t="str">
            <v>54 33841300</v>
          </cell>
          <cell r="R4313" t="str">
            <v>BEBIDAS</v>
          </cell>
          <cell r="U4313" t="str">
            <v>gilardonileandro@hotmail.com</v>
          </cell>
          <cell r="V4313" t="str">
            <v>Estrada Rodeio Bonito, nº 22 - Interior</v>
          </cell>
          <cell r="W4313" t="str">
            <v>99.360-000</v>
          </cell>
          <cell r="X4313" t="str">
            <v>CONVENCIONAL</v>
          </cell>
        </row>
        <row r="4314">
          <cell r="C4314" t="str">
            <v>23.063/17</v>
          </cell>
          <cell r="D4314" t="str">
            <v>PESCADO KROTH</v>
          </cell>
          <cell r="E4314" t="str">
            <v>SOBRADINHO</v>
          </cell>
          <cell r="G4314">
            <v>42752</v>
          </cell>
          <cell r="H4314" t="str">
            <v>136.111.789.0</v>
          </cell>
          <cell r="I4314">
            <v>0</v>
          </cell>
          <cell r="J4314">
            <v>43333</v>
          </cell>
          <cell r="K4314" t="str">
            <v>DESC</v>
          </cell>
          <cell r="L4314" t="str">
            <v>PESCADO</v>
          </cell>
          <cell r="M4314" t="str">
            <v>PESCADOS OU PSICULTURA</v>
          </cell>
          <cell r="N4314" t="str">
            <v>Licença Municipal</v>
          </cell>
          <cell r="O4314" t="str">
            <v>ARMANDO JOSÉ KROTH</v>
          </cell>
          <cell r="P4314" t="str">
            <v>51 98211816</v>
          </cell>
          <cell r="Q4314" t="str">
            <v>51 37421068</v>
          </cell>
          <cell r="R4314" t="str">
            <v>ANIMAL</v>
          </cell>
          <cell r="S4314" t="str">
            <v>SIM</v>
          </cell>
          <cell r="V4314" t="str">
            <v>Linha Brasilia, s/n</v>
          </cell>
          <cell r="W4314" t="str">
            <v>96.900-000</v>
          </cell>
          <cell r="X4314" t="str">
            <v>CONVENCIONAL</v>
          </cell>
        </row>
        <row r="4315">
          <cell r="C4315" t="str">
            <v>23.064/17</v>
          </cell>
          <cell r="D4315" t="str">
            <v>JS MASSAS</v>
          </cell>
          <cell r="E4315" t="str">
            <v>ALTO ALEGRE</v>
          </cell>
          <cell r="G4315">
            <v>42761</v>
          </cell>
          <cell r="H4315" t="str">
            <v>247.100.535.1</v>
          </cell>
          <cell r="I4315">
            <v>0</v>
          </cell>
          <cell r="J4315">
            <v>42935</v>
          </cell>
          <cell r="K4315" t="str">
            <v>DESC</v>
          </cell>
          <cell r="L4315" t="str">
            <v>PANIFICADOS</v>
          </cell>
          <cell r="M4315" t="str">
            <v>TRIGO E MILHO</v>
          </cell>
          <cell r="O4315" t="str">
            <v>JENIFER SCHAVETOCK</v>
          </cell>
          <cell r="P4315" t="str">
            <v>54 99937 2779</v>
          </cell>
          <cell r="R4315" t="str">
            <v>VEGETAL</v>
          </cell>
          <cell r="S4315" t="str">
            <v>VIGILÂNCIA SANITÁRIA</v>
          </cell>
          <cell r="U4315" t="str">
            <v>jsmassas@gmail.com</v>
          </cell>
          <cell r="V4315" t="str">
            <v>Costa do Jacuí - Morgan, s/nº - Interior</v>
          </cell>
          <cell r="W4315" t="str">
            <v>99.430-000</v>
          </cell>
          <cell r="X4315" t="str">
            <v>CONVENCIONAL</v>
          </cell>
        </row>
        <row r="4316">
          <cell r="C4316" t="str">
            <v>23.065/17</v>
          </cell>
          <cell r="D4316" t="str">
            <v xml:space="preserve">TERRA NOVA </v>
          </cell>
          <cell r="E4316" t="str">
            <v>TIO HUGO</v>
          </cell>
          <cell r="F4316" t="str">
            <v>SOLEDADE</v>
          </cell>
          <cell r="G4316">
            <v>42902</v>
          </cell>
          <cell r="H4316" t="str">
            <v>496.101.027.7</v>
          </cell>
          <cell r="I4316">
            <v>0</v>
          </cell>
          <cell r="K4316">
            <v>42902</v>
          </cell>
          <cell r="L4316" t="str">
            <v>MANDIOCA DESCASCADA</v>
          </cell>
          <cell r="M4316" t="str">
            <v>MANDIOCA</v>
          </cell>
          <cell r="O4316" t="str">
            <v>Claudinei Dalbosco</v>
          </cell>
          <cell r="P4316" t="str">
            <v>54 999158172</v>
          </cell>
          <cell r="R4316" t="str">
            <v>VEGETAL</v>
          </cell>
          <cell r="V4316" t="str">
            <v xml:space="preserve">EST RS 223, 550, Centro </v>
          </cell>
          <cell r="W4316" t="str">
            <v>99.345-000</v>
          </cell>
          <cell r="X4316" t="str">
            <v>CONVENCIONAL</v>
          </cell>
        </row>
        <row r="4317">
          <cell r="C4317" t="str">
            <v>23.066/17</v>
          </cell>
          <cell r="D4317" t="str">
            <v>EMBUTIDOS SCHNEIDER</v>
          </cell>
          <cell r="E4317" t="str">
            <v>NICOLAU VERGUEIRO</v>
          </cell>
          <cell r="F4317" t="str">
            <v>SOLEDADE</v>
          </cell>
          <cell r="G4317">
            <v>43096</v>
          </cell>
          <cell r="H4317" t="str">
            <v>379.100.951.8</v>
          </cell>
          <cell r="I4317">
            <v>0</v>
          </cell>
          <cell r="K4317">
            <v>43357</v>
          </cell>
          <cell r="L4317" t="str">
            <v>LINGUIÇA SUINA DEFUMADA, LINGUIÇA TOSCANA</v>
          </cell>
          <cell r="M4317" t="str">
            <v>SUINOCULTURA</v>
          </cell>
          <cell r="N4317" t="str">
            <v>Licença Municipal</v>
          </cell>
          <cell r="O4317" t="str">
            <v>José Juliano Schneider</v>
          </cell>
          <cell r="Q4317" t="str">
            <v>54 36161101</v>
          </cell>
          <cell r="R4317" t="str">
            <v>ANIMAL</v>
          </cell>
          <cell r="S4317" t="str">
            <v>SIM</v>
          </cell>
          <cell r="V4317" t="str">
            <v>Colônia Gobbi, s/n</v>
          </cell>
          <cell r="W4317" t="str">
            <v>99.175-000</v>
          </cell>
          <cell r="X4317" t="str">
            <v>CONVENCIONAL</v>
          </cell>
        </row>
        <row r="4318">
          <cell r="C4318" t="str">
            <v>23.067/18</v>
          </cell>
          <cell r="D4318" t="str">
            <v>SERRANA</v>
          </cell>
          <cell r="E4318" t="str">
            <v>JACUIZINHO</v>
          </cell>
          <cell r="F4318" t="str">
            <v>SOLEDADE</v>
          </cell>
          <cell r="G4318">
            <v>43353</v>
          </cell>
          <cell r="H4318" t="str">
            <v>482.101.389.3</v>
          </cell>
          <cell r="I4318">
            <v>0</v>
          </cell>
          <cell r="K4318">
            <v>43382</v>
          </cell>
          <cell r="L4318" t="str">
            <v>MANDIOCA DESCASCADA</v>
          </cell>
          <cell r="M4318" t="str">
            <v>MANDIOCA</v>
          </cell>
          <cell r="O4318" t="str">
            <v>ADEMIR ALMINDO FIUZA</v>
          </cell>
          <cell r="P4318" t="str">
            <v>54 99977-8408 / 99905-1996</v>
          </cell>
          <cell r="R4318" t="str">
            <v>VEGETAL</v>
          </cell>
          <cell r="V4318" t="str">
            <v>Linha Bangu, s/nº - Interior</v>
          </cell>
          <cell r="W4318" t="str">
            <v>99.457-000</v>
          </cell>
          <cell r="X4318" t="str">
            <v>CONVENCIONAL</v>
          </cell>
        </row>
        <row r="4319">
          <cell r="C4319" t="str">
            <v>23.068/18</v>
          </cell>
          <cell r="D4319" t="str">
            <v>GURI DAS MASSAS</v>
          </cell>
          <cell r="E4319" t="str">
            <v>IBIRAPUITÃ</v>
          </cell>
          <cell r="F4319" t="str">
            <v>SOLEDADE</v>
          </cell>
          <cell r="G4319">
            <v>43356</v>
          </cell>
          <cell r="H4319" t="str">
            <v>280.102.670.5</v>
          </cell>
          <cell r="I4319">
            <v>0</v>
          </cell>
          <cell r="K4319">
            <v>43356</v>
          </cell>
          <cell r="L4319" t="str">
            <v>PANIFICADOS - MASSAS, BOLACHA, PÃO, CUCA</v>
          </cell>
          <cell r="M4319" t="str">
            <v>TRIGO</v>
          </cell>
          <cell r="O4319" t="str">
            <v>HERICLES BURGEL</v>
          </cell>
          <cell r="P4319" t="str">
            <v>54 99656-1996 / 99178-4124</v>
          </cell>
          <cell r="R4319" t="str">
            <v>VEGETAL</v>
          </cell>
          <cell r="U4319" t="str">
            <v>hericlesburgel@gmail.com</v>
          </cell>
          <cell r="V4319" t="str">
            <v>Comunidade Faxinal (resvalador), s/nº - Interior</v>
          </cell>
          <cell r="W4319" t="str">
            <v>99.320-000</v>
          </cell>
          <cell r="X4319" t="str">
            <v>CONVENCIONAL</v>
          </cell>
        </row>
        <row r="4320">
          <cell r="C4320" t="str">
            <v>23.069/18</v>
          </cell>
          <cell r="D4320" t="str">
            <v>MANU MASSAS</v>
          </cell>
          <cell r="E4320" t="str">
            <v>JACUIZINHO</v>
          </cell>
          <cell r="F4320" t="str">
            <v>SOLEDADE</v>
          </cell>
          <cell r="G4320">
            <v>43370</v>
          </cell>
          <cell r="H4320" t="str">
            <v>482.100.419.3</v>
          </cell>
          <cell r="I4320">
            <v>0</v>
          </cell>
          <cell r="K4320">
            <v>43370</v>
          </cell>
          <cell r="L4320" t="str">
            <v>PANIFICADOS E MASSAS FRESCAS</v>
          </cell>
          <cell r="M4320" t="str">
            <v>TRIGO E MILHO</v>
          </cell>
          <cell r="O4320" t="str">
            <v>ELEIDE KAUFMANN PEREIRA</v>
          </cell>
          <cell r="P4320" t="str">
            <v>54 99613-5821</v>
          </cell>
          <cell r="R4320" t="str">
            <v>VEGETAL</v>
          </cell>
          <cell r="V4320" t="str">
            <v>Bela Vista, s/nº - Interior</v>
          </cell>
          <cell r="W4320" t="str">
            <v>99.457-000</v>
          </cell>
          <cell r="X4320" t="str">
            <v>CONVENCIONAL</v>
          </cell>
        </row>
        <row r="4321">
          <cell r="C4321" t="str">
            <v>23.070/19</v>
          </cell>
          <cell r="D4321" t="str">
            <v>THE INTENSO LATICÍNIOS</v>
          </cell>
          <cell r="E4321" t="str">
            <v>SOLEDADE</v>
          </cell>
          <cell r="F4321" t="str">
            <v>SOLEDADE</v>
          </cell>
          <cell r="G4321">
            <v>43552</v>
          </cell>
          <cell r="H4321" t="str">
            <v>137.009.040.1</v>
          </cell>
          <cell r="I4321">
            <v>1</v>
          </cell>
          <cell r="J4321">
            <v>44756</v>
          </cell>
          <cell r="K4321">
            <v>44756</v>
          </cell>
          <cell r="L4321" t="str">
            <v>IOGURTE, DOCE DE LEITE, QUEIJO</v>
          </cell>
          <cell r="M4321" t="str">
            <v>BOVINOCULTURA DE LEITE</v>
          </cell>
          <cell r="N4321" t="str">
            <v>DMMA SOLEDADE N°015/2022</v>
          </cell>
          <cell r="O4321" t="str">
            <v>TADEU DEBONA</v>
          </cell>
          <cell r="P4321" t="str">
            <v>54 99610 2065 / 99613 0634</v>
          </cell>
          <cell r="R4321" t="str">
            <v>ANIMAL</v>
          </cell>
          <cell r="S4321" t="str">
            <v>SIM</v>
          </cell>
          <cell r="U4321" t="str">
            <v>tadeudebona07@gmail.com</v>
          </cell>
          <cell r="V4321" t="str">
            <v>Boqueirão do Butiá, s/nº - Interior</v>
          </cell>
          <cell r="W4321" t="str">
            <v>99.300-000</v>
          </cell>
          <cell r="X4321" t="str">
            <v>CONVENCIONAL</v>
          </cell>
        </row>
        <row r="4322">
          <cell r="C4322" t="str">
            <v>23.071/19</v>
          </cell>
          <cell r="D4322" t="str">
            <v>JAQUE</v>
          </cell>
          <cell r="E4322" t="str">
            <v>NICOLAU VERGUEIRO</v>
          </cell>
          <cell r="F4322" t="str">
            <v>SOLEDADE</v>
          </cell>
          <cell r="G4322">
            <v>43565</v>
          </cell>
          <cell r="H4322" t="str">
            <v>379.101.005.2</v>
          </cell>
          <cell r="I4322">
            <v>0</v>
          </cell>
          <cell r="K4322">
            <v>43742</v>
          </cell>
          <cell r="L4322" t="str">
            <v xml:space="preserve">PANIFICADOS - PÃO, CUCA, BOLACHA </v>
          </cell>
          <cell r="M4322" t="str">
            <v>TRIGO</v>
          </cell>
          <cell r="O4322" t="str">
            <v xml:space="preserve">EDSON DOS SANTOS VEIGA </v>
          </cell>
          <cell r="P4322" t="str">
            <v>54 99153 7771</v>
          </cell>
          <cell r="R4322" t="str">
            <v>VEGETAL</v>
          </cell>
          <cell r="V4322" t="str">
            <v>Estrela do Sul, s/nº - Interior</v>
          </cell>
          <cell r="W4322" t="str">
            <v>99.175-000</v>
          </cell>
          <cell r="X4322" t="str">
            <v>CONVENCIONAL</v>
          </cell>
        </row>
        <row r="4323">
          <cell r="C4323" t="str">
            <v>23.072/19</v>
          </cell>
          <cell r="D4323" t="str">
            <v>COMERCIAL FRITSCH</v>
          </cell>
          <cell r="E4323" t="str">
            <v>LAGOÃO</v>
          </cell>
          <cell r="F4323" t="str">
            <v>SOLEDADE</v>
          </cell>
          <cell r="G4323">
            <v>43641</v>
          </cell>
          <cell r="H4323" t="str">
            <v>289.103.287.4</v>
          </cell>
          <cell r="I4323">
            <v>0</v>
          </cell>
          <cell r="K4323">
            <v>43641</v>
          </cell>
          <cell r="L4323" t="str">
            <v>BANHA</v>
          </cell>
          <cell r="M4323" t="str">
            <v>SUINOCULTURA</v>
          </cell>
          <cell r="O4323" t="str">
            <v>RODRIGO REINKE FRITSCH</v>
          </cell>
          <cell r="P4323" t="str">
            <v>51 99603 7599</v>
          </cell>
          <cell r="R4323" t="str">
            <v>ANIMAL</v>
          </cell>
          <cell r="U4323" t="str">
            <v>rodrigohf2016@hotmail.com</v>
          </cell>
          <cell r="V4323" t="str">
            <v>Vila Nova, s/nº - Interior</v>
          </cell>
          <cell r="W4323" t="str">
            <v>99.340-000</v>
          </cell>
          <cell r="X4323" t="str">
            <v>CONVENCIONAL</v>
          </cell>
        </row>
        <row r="4324">
          <cell r="C4324" t="str">
            <v>23.073/19</v>
          </cell>
          <cell r="D4324" t="str">
            <v>NONA ITÁLIA</v>
          </cell>
          <cell r="E4324" t="str">
            <v>NICOLAU VERGUEIRO</v>
          </cell>
          <cell r="F4324" t="str">
            <v>SOLEDADE</v>
          </cell>
          <cell r="G4324">
            <v>43826</v>
          </cell>
          <cell r="H4324" t="str">
            <v>379.100.101.0</v>
          </cell>
          <cell r="I4324">
            <v>0</v>
          </cell>
          <cell r="K4324">
            <v>43826</v>
          </cell>
          <cell r="L4324" t="str">
            <v>PANIFICADOS - PÃO, CUCA, BOLACHA, MASSA, BOLO</v>
          </cell>
          <cell r="M4324" t="str">
            <v>TRIGO</v>
          </cell>
          <cell r="O4324" t="str">
            <v>EDENIR MARIA KOCH FELINI</v>
          </cell>
          <cell r="Q4324" t="str">
            <v>54 3616 1101</v>
          </cell>
          <cell r="R4324" t="str">
            <v>VEGETAL</v>
          </cell>
          <cell r="V4324" t="str">
            <v>Rua 25 de Julho, 1223, Centro</v>
          </cell>
          <cell r="W4324" t="str">
            <v>99.175-000</v>
          </cell>
          <cell r="X4324" t="str">
            <v>CONVENCIONAL</v>
          </cell>
        </row>
        <row r="4325">
          <cell r="C4325" t="str">
            <v>23.074/20</v>
          </cell>
          <cell r="D4325" t="str">
            <v>DELÍCIAS CASEIRAS</v>
          </cell>
          <cell r="E4325" t="str">
            <v>SÃO JOSÉ DO HERVAL</v>
          </cell>
          <cell r="F4325" t="str">
            <v>SOLEDADE</v>
          </cell>
          <cell r="G4325">
            <v>44001</v>
          </cell>
          <cell r="H4325" t="str">
            <v>313.100.682.1</v>
          </cell>
          <cell r="I4325">
            <v>1</v>
          </cell>
          <cell r="J4325">
            <v>44398</v>
          </cell>
          <cell r="K4325">
            <v>44398</v>
          </cell>
          <cell r="L4325" t="str">
            <v>PANIFICADOS - PÃO, BOLACHA E CUCA</v>
          </cell>
          <cell r="M4325" t="str">
            <v>TRIGO</v>
          </cell>
          <cell r="N4325" t="str">
            <v>DIL Mun nº 004/2021</v>
          </cell>
          <cell r="O4325" t="str">
            <v>JOSÉ CARLOS LANDO</v>
          </cell>
          <cell r="P4325" t="str">
            <v>54 99148 4808</v>
          </cell>
          <cell r="R4325" t="str">
            <v>VEGETAL</v>
          </cell>
          <cell r="S4325" t="str">
            <v>VIGILÂNCIA SANITÁRIA</v>
          </cell>
          <cell r="V4325" t="str">
            <v>BR 386, Km 282 - Localidade Shell</v>
          </cell>
          <cell r="W4325" t="str">
            <v>99.380-000</v>
          </cell>
          <cell r="X4325" t="str">
            <v>CONVENCIONAL</v>
          </cell>
        </row>
        <row r="4326">
          <cell r="C4326" t="str">
            <v>23.075/21</v>
          </cell>
          <cell r="D4326" t="str">
            <v>MARQUES</v>
          </cell>
          <cell r="E4326" t="str">
            <v>JACUIZINHO</v>
          </cell>
          <cell r="F4326" t="str">
            <v>SOLEDADE</v>
          </cell>
          <cell r="G4326">
            <v>44386</v>
          </cell>
          <cell r="H4326" t="str">
            <v>482.100.321.9</v>
          </cell>
          <cell r="I4326">
            <v>0</v>
          </cell>
          <cell r="K4326">
            <v>44446</v>
          </cell>
          <cell r="L4326" t="str">
            <v>PANIFICADOS E MASSAS FRESCAS</v>
          </cell>
          <cell r="M4326" t="str">
            <v>TRIGO E MILHO</v>
          </cell>
          <cell r="O4326" t="str">
            <v>MARISA ANTUNES MARQUES</v>
          </cell>
          <cell r="P4326" t="str">
            <v>54 99980 0048</v>
          </cell>
          <cell r="R4326" t="str">
            <v>VEGETAL</v>
          </cell>
          <cell r="V4326" t="str">
            <v>Linha Campo Comprido, s/n° - Interior</v>
          </cell>
          <cell r="W4326" t="str">
            <v>99.457-000</v>
          </cell>
          <cell r="X4326" t="str">
            <v>CONVENCIONAL</v>
          </cell>
        </row>
        <row r="4327">
          <cell r="C4327" t="str">
            <v>23.076/21</v>
          </cell>
          <cell r="D4327" t="str">
            <v>LATICÍNIO LA SERRANA</v>
          </cell>
          <cell r="E4327" t="str">
            <v>BARROS CASSAL</v>
          </cell>
          <cell r="F4327" t="str">
            <v>SOLEDADE</v>
          </cell>
          <cell r="G4327">
            <v>44442</v>
          </cell>
          <cell r="H4327" t="str">
            <v>172.108.914.1</v>
          </cell>
          <cell r="I4327">
            <v>1</v>
          </cell>
          <cell r="J4327">
            <v>45751</v>
          </cell>
          <cell r="K4327">
            <v>45386</v>
          </cell>
          <cell r="L4327" t="str">
            <v>QUEIJO OVINO, IOGURTE OVINO E DOCE DE LEITE OVINO</v>
          </cell>
          <cell r="M4327" t="str">
            <v>OVINOCULTURA</v>
          </cell>
          <cell r="N4327" t="str">
            <v>LO 005/2024 SMMA</v>
          </cell>
          <cell r="O4327" t="str">
            <v>DENISE NIEDERMEYER</v>
          </cell>
          <cell r="P4327" t="str">
            <v>51 98048 6430 / 99915 3003</v>
          </cell>
          <cell r="R4327" t="str">
            <v>ANIMAL</v>
          </cell>
          <cell r="S4327" t="str">
            <v>SIM</v>
          </cell>
          <cell r="U4327" t="str">
            <v>denise@laserrana.com.br</v>
          </cell>
          <cell r="V4327" t="str">
            <v>Linha Ricardi, s/n° - Interior</v>
          </cell>
          <cell r="W4327" t="str">
            <v>99.360-000</v>
          </cell>
          <cell r="X4327" t="str">
            <v>CONVENCIONAL</v>
          </cell>
        </row>
        <row r="4328">
          <cell r="C4328" t="str">
            <v>23.077/22</v>
          </cell>
          <cell r="D4328" t="str">
            <v>APICULTURA MARIA GLATT</v>
          </cell>
          <cell r="E4328" t="str">
            <v>JACUIZINHO</v>
          </cell>
          <cell r="F4328" t="str">
            <v>SOLEDADE</v>
          </cell>
          <cell r="G4328">
            <v>44627</v>
          </cell>
          <cell r="H4328" t="str">
            <v>482.100.352.9</v>
          </cell>
          <cell r="I4328">
            <v>0</v>
          </cell>
          <cell r="K4328">
            <v>44745</v>
          </cell>
          <cell r="L4328" t="str">
            <v>MEL</v>
          </cell>
          <cell r="M4328" t="str">
            <v>APICULTURA</v>
          </cell>
          <cell r="O4328" t="str">
            <v>MARIA TEREZINHA ROSMANN GLATT</v>
          </cell>
          <cell r="P4328" t="str">
            <v>54 99618 5069</v>
          </cell>
          <cell r="R4328" t="str">
            <v>ANIMAL</v>
          </cell>
          <cell r="V4328" t="str">
            <v>Campo Comprido, s/nº - Interior</v>
          </cell>
          <cell r="W4328" t="str">
            <v>99.457-000</v>
          </cell>
          <cell r="X4328" t="str">
            <v>CONVENCIONAL</v>
          </cell>
        </row>
        <row r="4329">
          <cell r="C4329" t="str">
            <v>23.078/22</v>
          </cell>
          <cell r="D4329" t="str">
            <v>SABORES JOÃO E MARIA</v>
          </cell>
          <cell r="E4329" t="str">
            <v>SÃO JOSÉ DO HERVAL</v>
          </cell>
          <cell r="F4329" t="str">
            <v>SOLEDADE</v>
          </cell>
          <cell r="G4329">
            <v>44742</v>
          </cell>
          <cell r="H4329" t="str">
            <v>313.100.430.6</v>
          </cell>
          <cell r="I4329">
            <v>1</v>
          </cell>
          <cell r="J4329">
            <v>44985</v>
          </cell>
          <cell r="K4329">
            <v>44985</v>
          </cell>
          <cell r="L4329" t="str">
            <v>PANIFICADOS - PÃO, BOLACHAS, CUCA, PÃO DE MILHO, MASSA CASEIRA, CAPELETTI, SALGADOS, BOLO RECHEADO, BOLO SIMPLES</v>
          </cell>
          <cell r="M4329" t="str">
            <v>TRIGO</v>
          </cell>
          <cell r="N4329" t="str">
            <v>DISLA 08/2022</v>
          </cell>
          <cell r="O4329" t="str">
            <v>MARLENE DO AMARAL RIBEIRO</v>
          </cell>
          <cell r="P4329" t="str">
            <v>54 99623 5074</v>
          </cell>
          <cell r="R4329" t="str">
            <v>VEGETAL</v>
          </cell>
          <cell r="S4329" t="str">
            <v>VIGILÂNCIA SANITÁRIA</v>
          </cell>
          <cell r="U4329" t="str">
            <v>marlenedoamaralribeiro@gmail.com</v>
          </cell>
          <cell r="V4329" t="str">
            <v>Linha Cósmus, s/n° - Interior</v>
          </cell>
          <cell r="W4329" t="str">
            <v>99.380-000</v>
          </cell>
          <cell r="X4329" t="str">
            <v>CONVENCIONAL</v>
          </cell>
        </row>
        <row r="4330">
          <cell r="C4330" t="str">
            <v>23.079/22</v>
          </cell>
          <cell r="D4330" t="str">
            <v>EMBUTIDOS STEFFLER</v>
          </cell>
          <cell r="E4330" t="str">
            <v>VICTOR GRAEFF</v>
          </cell>
          <cell r="F4330" t="str">
            <v>SOLEDADE</v>
          </cell>
          <cell r="G4330">
            <v>44883</v>
          </cell>
          <cell r="H4330" t="str">
            <v>232.000.732.0</v>
          </cell>
          <cell r="I4330">
            <v>1</v>
          </cell>
          <cell r="J4330">
            <v>44883</v>
          </cell>
          <cell r="K4330">
            <v>44883</v>
          </cell>
          <cell r="L4330" t="str">
            <v>SALAME SUÍNO DEFUMADO, COPA, LINGUIÇA FRESCAL, SALAME ITALIANO, TORRESMO, BANHA</v>
          </cell>
          <cell r="M4330" t="str">
            <v>SUINOCULTURA</v>
          </cell>
          <cell r="N4330" t="str">
            <v>LO 033/2022</v>
          </cell>
          <cell r="O4330" t="str">
            <v>ROSELI STEFFLER</v>
          </cell>
          <cell r="P4330" t="str">
            <v>54 99115 3787</v>
          </cell>
          <cell r="R4330" t="str">
            <v>ANIMAL</v>
          </cell>
          <cell r="S4330" t="str">
            <v>SIM</v>
          </cell>
          <cell r="T4330" t="str">
            <v>SUSAF-RS</v>
          </cell>
          <cell r="U4330" t="str">
            <v>roselisteffler@gmail.com</v>
          </cell>
          <cell r="V4330" t="str">
            <v>Primeiro Distrito, S/N</v>
          </cell>
          <cell r="W4330" t="str">
            <v>99.350-000</v>
          </cell>
          <cell r="X4330" t="str">
            <v>CONVENCIONAL</v>
          </cell>
        </row>
        <row r="4331">
          <cell r="C4331" t="str">
            <v>23.080/23</v>
          </cell>
          <cell r="D4331" t="str">
            <v>DELAVY ALIMENTOS</v>
          </cell>
          <cell r="E4331" t="str">
            <v>SOLEDADE</v>
          </cell>
          <cell r="F4331" t="str">
            <v>SOLEDADE</v>
          </cell>
          <cell r="G4331">
            <v>45154</v>
          </cell>
          <cell r="H4331" t="str">
            <v>137.111.331.6</v>
          </cell>
          <cell r="I4331">
            <v>0</v>
          </cell>
          <cell r="K4331">
            <v>45154</v>
          </cell>
          <cell r="L4331" t="str">
            <v>VEGETAIS PROCESSADOS</v>
          </cell>
          <cell r="M4331" t="str">
            <v>HORTICULTURA</v>
          </cell>
          <cell r="O4331" t="str">
            <v>FRONTINO LAURINDO DELAVY NETO</v>
          </cell>
          <cell r="P4331" t="str">
            <v>54 99930 1029 / 99136 6941</v>
          </cell>
          <cell r="R4331" t="str">
            <v>VEGETAL</v>
          </cell>
          <cell r="V4331" t="str">
            <v>Passo dos Loureiros, S/N - Interior</v>
          </cell>
          <cell r="W4331" t="str">
            <v>99.300-000</v>
          </cell>
          <cell r="X4331" t="str">
            <v>CONVENCIONAL</v>
          </cell>
        </row>
        <row r="4332">
          <cell r="C4332" t="str">
            <v>23.081/24</v>
          </cell>
          <cell r="D4332" t="str">
            <v>CAPOANI IMPÉRIO MASSAS</v>
          </cell>
          <cell r="E4332" t="str">
            <v>ALTO ALEGRE</v>
          </cell>
          <cell r="F4332" t="str">
            <v>SOLEDADE</v>
          </cell>
          <cell r="G4332">
            <v>45391</v>
          </cell>
          <cell r="H4332" t="str">
            <v>800.178.761.1</v>
          </cell>
          <cell r="I4332">
            <v>1</v>
          </cell>
          <cell r="J4332">
            <v>45399</v>
          </cell>
          <cell r="K4332">
            <v>45399</v>
          </cell>
          <cell r="L4332" t="str">
            <v>PANIFICADOS - BOLACHAS, CUCAS, MASSA CASEIRA, PANETONES E SALGADOS</v>
          </cell>
          <cell r="M4332" t="str">
            <v>TRIGO E MILHO</v>
          </cell>
          <cell r="N4332" t="str">
            <v>SMMA 38/2023</v>
          </cell>
          <cell r="O4332" t="str">
            <v>EVERTON PAGNUSSATT CAPOANI</v>
          </cell>
          <cell r="P4332" t="str">
            <v>54 99711 2798 / 99960 3471</v>
          </cell>
          <cell r="R4332" t="str">
            <v>VEGETAL</v>
          </cell>
          <cell r="S4332" t="str">
            <v>VIGILÂNCIA SANITÁRIA</v>
          </cell>
          <cell r="U4332" t="str">
            <v>evertonpagnussatt@gmail.com</v>
          </cell>
          <cell r="V4332" t="str">
            <v xml:space="preserve">Linha Christ, S/N - Interior </v>
          </cell>
          <cell r="W4332" t="str">
            <v>99.430-000</v>
          </cell>
          <cell r="X4332" t="str">
            <v>CONVENCIONAL</v>
          </cell>
        </row>
        <row r="4333">
          <cell r="C4333" t="str">
            <v>23.082/24</v>
          </cell>
          <cell r="D4333" t="str">
            <v>OVOS CAIPIRAS BORGES GODOY</v>
          </cell>
          <cell r="E4333" t="str">
            <v>FONTOURA XAVIER</v>
          </cell>
          <cell r="F4333" t="str">
            <v>SOLEDADE</v>
          </cell>
          <cell r="G4333">
            <v>45567</v>
          </cell>
          <cell r="H4333" t="str">
            <v>193.105.150.2</v>
          </cell>
          <cell r="I4333">
            <v>0</v>
          </cell>
          <cell r="K4333">
            <v>45567</v>
          </cell>
          <cell r="L4333" t="str">
            <v>OVOS</v>
          </cell>
          <cell r="M4333" t="str">
            <v>AVICULTURA DE POSTURA</v>
          </cell>
          <cell r="O4333" t="str">
            <v>JANQUIELI BORGES DA SILVA</v>
          </cell>
          <cell r="P4333" t="str">
            <v>54 99682 5209</v>
          </cell>
          <cell r="R4333" t="str">
            <v>ANIMAL</v>
          </cell>
          <cell r="U4333" t="str">
            <v>godoygilmar719@gmail.com</v>
          </cell>
          <cell r="V4333" t="str">
            <v>Linha Casa Grande, S/N - Interior</v>
          </cell>
          <cell r="W4333" t="str">
            <v>99.370-000</v>
          </cell>
          <cell r="X4333" t="str">
            <v>CONVENCIONAL</v>
          </cell>
        </row>
        <row r="4334">
          <cell r="C4334" t="str">
            <v>23.083/25</v>
          </cell>
          <cell r="D4334" t="str">
            <v>NOSSA SENHORA APARECIDA</v>
          </cell>
          <cell r="E4334" t="str">
            <v>JACUIZINHO</v>
          </cell>
          <cell r="F4334" t="str">
            <v>SOLEDADE</v>
          </cell>
          <cell r="G4334">
            <v>45730</v>
          </cell>
          <cell r="H4334" t="str">
            <v>482.101.709.0</v>
          </cell>
          <cell r="I4334">
            <v>0</v>
          </cell>
          <cell r="K4334">
            <v>45730</v>
          </cell>
          <cell r="L4334" t="str">
            <v>MANDIOCA DESCASCADA</v>
          </cell>
          <cell r="M4334" t="str">
            <v>MANDIOCA</v>
          </cell>
          <cell r="O4334" t="str">
            <v>CLÉCIA DA ROSA</v>
          </cell>
          <cell r="P4334" t="str">
            <v>55 99983 1389</v>
          </cell>
          <cell r="R4334" t="str">
            <v>VEGETAL</v>
          </cell>
          <cell r="U4334" t="str">
            <v>c37115313@gmail.com</v>
          </cell>
          <cell r="V4334" t="str">
            <v>Localidade Novo Horizonte, S/N - Interior</v>
          </cell>
          <cell r="W4334" t="str">
            <v>99.457-000</v>
          </cell>
          <cell r="X4334" t="str">
            <v>CONVENCIONAL</v>
          </cell>
        </row>
        <row r="4335">
          <cell r="C4335" t="str">
            <v>23.084/25</v>
          </cell>
          <cell r="D4335" t="str">
            <v>AVIÁRIO JEITO DO MATO</v>
          </cell>
          <cell r="E4335" t="str">
            <v>FONTOURA XAVIER</v>
          </cell>
          <cell r="F4335" t="str">
            <v>SOLEDADE</v>
          </cell>
          <cell r="G4335">
            <v>45790</v>
          </cell>
          <cell r="H4335" t="str">
            <v>193.106.918.0</v>
          </cell>
          <cell r="I4335">
            <v>0</v>
          </cell>
          <cell r="K4335">
            <v>45790</v>
          </cell>
          <cell r="L4335" t="str">
            <v>OVOS</v>
          </cell>
          <cell r="M4335" t="str">
            <v>AVICULTURA DE POSTURA</v>
          </cell>
          <cell r="O4335" t="str">
            <v>DAIANE MACHADO PINTO</v>
          </cell>
          <cell r="P4335" t="str">
            <v>54 99621 2241</v>
          </cell>
          <cell r="R4335" t="str">
            <v>ANIMAL</v>
          </cell>
          <cell r="U4335" t="str">
            <v>daypinto.tj@gmail.com</v>
          </cell>
          <cell r="V4335" t="str">
            <v>BR 386 Km 268, S/N - Canga Quebrada</v>
          </cell>
          <cell r="W4335" t="str">
            <v>99.370-000</v>
          </cell>
          <cell r="X4335" t="str">
            <v>CONVENCIONAL</v>
          </cell>
        </row>
        <row r="4336">
          <cell r="C4336" t="str">
            <v>23.085/25</v>
          </cell>
          <cell r="D4336" t="str">
            <v>PRODUTOS SCHENATTO</v>
          </cell>
          <cell r="E4336" t="str">
            <v>FONTOURA XAVIER</v>
          </cell>
          <cell r="F4336" t="str">
            <v>SOLEDADE</v>
          </cell>
          <cell r="G4336">
            <v>45800</v>
          </cell>
          <cell r="H4336" t="str">
            <v>193.000.673.7</v>
          </cell>
          <cell r="I4336">
            <v>1</v>
          </cell>
          <cell r="J4336">
            <v>45811</v>
          </cell>
          <cell r="K4336">
            <v>45811</v>
          </cell>
          <cell r="L4336" t="str">
            <v>SALAME, SALSICHÃO, COPA, BACON, MORCELA</v>
          </cell>
          <cell r="M4336" t="str">
            <v>SUINOCULTURA</v>
          </cell>
          <cell r="N4336" t="str">
            <v>LO renovação nº 03/2022</v>
          </cell>
          <cell r="O4336" t="str">
            <v>NEREU LUIZ SCHENATTO</v>
          </cell>
          <cell r="P4336" t="str">
            <v>54 99609 4537</v>
          </cell>
          <cell r="R4336" t="str">
            <v>ANIMAL</v>
          </cell>
          <cell r="S4336" t="str">
            <v>SIM</v>
          </cell>
          <cell r="U4336" t="str">
            <v>nereuschenatto12@gmail.com</v>
          </cell>
          <cell r="V4336" t="str">
            <v>Localidade São Roque, S/N</v>
          </cell>
          <cell r="W4336" t="str">
            <v>99.370-000</v>
          </cell>
          <cell r="X4336" t="str">
            <v>CONVENCIONAL</v>
          </cell>
        </row>
        <row r="4337">
          <cell r="C4337" t="str">
            <v>23.086/25</v>
          </cell>
          <cell r="D4337" t="str">
            <v>MORIÁ</v>
          </cell>
          <cell r="E4337" t="str">
            <v>LAGOÃO</v>
          </cell>
          <cell r="F4337" t="str">
            <v>SOLEDADE</v>
          </cell>
          <cell r="G4337">
            <v>45891</v>
          </cell>
          <cell r="H4337" t="str">
            <v>289.104.941.6</v>
          </cell>
          <cell r="I4337">
            <v>0</v>
          </cell>
          <cell r="K4337">
            <v>45891</v>
          </cell>
          <cell r="L4337" t="str">
            <v>PANIFICADOS - PÃES, BOLACHA, MASSAS, TORTAS</v>
          </cell>
          <cell r="M4337" t="str">
            <v>TRIGO E MILHO</v>
          </cell>
          <cell r="O4337" t="str">
            <v>MARIA LENI DOS SANTOS</v>
          </cell>
          <cell r="P4337" t="str">
            <v>51 99623 3244</v>
          </cell>
          <cell r="R4337" t="str">
            <v>VEGETAL</v>
          </cell>
          <cell r="U4337" t="str">
            <v>leni08586@gmail.com</v>
          </cell>
          <cell r="V4337" t="str">
            <v>Localidade Ronda Alta, S/N - Interior</v>
          </cell>
          <cell r="W4337" t="str">
            <v>99.340-000</v>
          </cell>
          <cell r="X4337" t="str">
            <v>CONVENCIONAL</v>
          </cell>
        </row>
        <row r="4338">
          <cell r="C4338" t="str">
            <v>23.087/25</v>
          </cell>
          <cell r="D4338" t="str">
            <v>JANETE TERESINHA FONTANA</v>
          </cell>
          <cell r="E4338" t="str">
            <v>ESPUMOSO</v>
          </cell>
          <cell r="F4338" t="str">
            <v>SOLEDADE</v>
          </cell>
          <cell r="G4338">
            <v>45915</v>
          </cell>
          <cell r="H4338" t="str">
            <v>041.105.190.3</v>
          </cell>
          <cell r="I4338">
            <v>0</v>
          </cell>
          <cell r="K4338">
            <v>45915</v>
          </cell>
          <cell r="L4338" t="str">
            <v>PANIFICADOS - PÃO, BOLACHA, CUCA, PASTELZINHO, MINI PIZZA</v>
          </cell>
          <cell r="M4338" t="str">
            <v>TRIGO</v>
          </cell>
          <cell r="O4338" t="str">
            <v>JANETE TERESINHA FONTANA</v>
          </cell>
          <cell r="P4338" t="str">
            <v>54 99935 5765</v>
          </cell>
          <cell r="R4338" t="str">
            <v>VEGETAL</v>
          </cell>
          <cell r="U4338" t="str">
            <v>alinesamiafontana@gmail.com</v>
          </cell>
          <cell r="V4338" t="str">
            <v>Localidade Vila Pratinha, S/N - Interior</v>
          </cell>
          <cell r="W4338" t="str">
            <v>99.400-000</v>
          </cell>
          <cell r="X4338" t="str">
            <v>CONVENCIONAL</v>
          </cell>
        </row>
        <row r="4339">
          <cell r="C4339" t="str">
            <v>23.088/25</v>
          </cell>
          <cell r="D4339" t="str">
            <v>HELENA DE OLIVEIRA FIUZA</v>
          </cell>
          <cell r="E4339" t="str">
            <v>ESPUMOSO</v>
          </cell>
          <cell r="F4339" t="str">
            <v>SOLEDADE</v>
          </cell>
          <cell r="G4339">
            <v>45926</v>
          </cell>
          <cell r="H4339" t="str">
            <v>041.106.852.0</v>
          </cell>
          <cell r="I4339">
            <v>0</v>
          </cell>
          <cell r="K4339">
            <v>45926</v>
          </cell>
          <cell r="L4339" t="str">
            <v>PANIFICADOS - BOLACHAS</v>
          </cell>
          <cell r="M4339" t="str">
            <v>TRIGO</v>
          </cell>
          <cell r="O4339" t="str">
            <v>HELENA DE OLIVEIRA FIUZA</v>
          </cell>
          <cell r="P4339" t="str">
            <v>54 99205 7275</v>
          </cell>
          <cell r="R4339" t="str">
            <v>VEGETAL</v>
          </cell>
          <cell r="U4339" t="str">
            <v>milenafiuza006@gmail.com</v>
          </cell>
          <cell r="V4339" t="str">
            <v>Av. João Bertani, s/nº - Linha Boligornia</v>
          </cell>
          <cell r="W4339" t="str">
            <v>99.400-000</v>
          </cell>
          <cell r="X4339" t="str">
            <v>CONVENCIONAL</v>
          </cell>
        </row>
        <row r="4340">
          <cell r="F4340" t="e">
            <v>#N/A</v>
          </cell>
        </row>
        <row r="4341">
          <cell r="F4341" t="e">
            <v>#N/A</v>
          </cell>
        </row>
        <row r="4342">
          <cell r="I4342">
            <v>33</v>
          </cell>
        </row>
        <row r="4343">
          <cell r="C4343" t="str">
            <v>24.001/10</v>
          </cell>
          <cell r="D4343" t="str">
            <v>NATIVO</v>
          </cell>
          <cell r="E4343" t="str">
            <v>RESTINGA SECA</v>
          </cell>
          <cell r="F4343" t="str">
            <v>SANTA MARIA</v>
          </cell>
          <cell r="G4343">
            <v>40452</v>
          </cell>
          <cell r="H4343" t="str">
            <v>099.002.436.9</v>
          </cell>
          <cell r="I4343">
            <v>1</v>
          </cell>
          <cell r="J4343">
            <v>41856</v>
          </cell>
          <cell r="K4343">
            <v>44756</v>
          </cell>
          <cell r="L4343" t="str">
            <v>PANIFICADOS - BISCOITOS; LEITE PASTEURIZADO, BEBIDA LÁCTEA, IOGURTE</v>
          </cell>
          <cell r="M4343" t="str">
            <v>BOVINOCULTURA DE LEITE; TRIGO E MILHO</v>
          </cell>
          <cell r="N4343" t="str">
            <v>DILA Mun nº 004/2022</v>
          </cell>
          <cell r="O4343" t="str">
            <v>JOAO CLAUDIO DOS SANTOS</v>
          </cell>
          <cell r="P4343" t="str">
            <v>55 99142 2452 / 99600 1136 / 99688 2272</v>
          </cell>
          <cell r="R4343" t="str">
            <v>ANIMAL</v>
          </cell>
          <cell r="S4343" t="str">
            <v>SIM</v>
          </cell>
          <cell r="T4343" t="str">
            <v>SUSAF-RS</v>
          </cell>
          <cell r="U4343" t="str">
            <v>produtosnativo@hotmail.com</v>
          </cell>
          <cell r="V4343" t="str">
            <v>Rua Afonso Potter, S/N - Interior</v>
          </cell>
          <cell r="W4343" t="str">
            <v>97.200-000</v>
          </cell>
          <cell r="X4343" t="str">
            <v>CONVENCIONAL</v>
          </cell>
        </row>
        <row r="4344">
          <cell r="C4344" t="str">
            <v>24.002/11</v>
          </cell>
          <cell r="D4344" t="str">
            <v>WOLLMANN</v>
          </cell>
          <cell r="E4344" t="str">
            <v>RESTINGA SECA</v>
          </cell>
          <cell r="F4344" t="str">
            <v>SANTA MARIA</v>
          </cell>
          <cell r="G4344">
            <v>40672</v>
          </cell>
          <cell r="H4344" t="str">
            <v>099.101.172.4</v>
          </cell>
          <cell r="I4344">
            <v>1</v>
          </cell>
          <cell r="J4344">
            <v>43283</v>
          </cell>
          <cell r="K4344">
            <v>43138</v>
          </cell>
          <cell r="L4344" t="str">
            <v>PANIFICADOS - BISCOITOS</v>
          </cell>
          <cell r="M4344" t="str">
            <v>TRIGO</v>
          </cell>
          <cell r="N4344" t="str">
            <v>DECLARAÇÃO NÃO INCIDENCIA  004/2019 PREF MUN RESTINGA SECA</v>
          </cell>
          <cell r="O4344" t="str">
            <v>Fabiana Beatriz Wollmann</v>
          </cell>
          <cell r="P4344" t="str">
            <v>55 9657 1546</v>
          </cell>
          <cell r="R4344" t="str">
            <v>VEGETAL</v>
          </cell>
          <cell r="S4344" t="str">
            <v>VIGILÂNCIA SANITÁRIA</v>
          </cell>
          <cell r="V4344" t="str">
            <v>Boqueirão da Estiva S/N</v>
          </cell>
          <cell r="W4344" t="str">
            <v>97.200-000</v>
          </cell>
          <cell r="X4344" t="str">
            <v>CONVENCIONAL</v>
          </cell>
        </row>
        <row r="4345">
          <cell r="C4345" t="str">
            <v>24.003/11</v>
          </cell>
          <cell r="D4345" t="str">
            <v>PANIFICAÇÃO CEREZER</v>
          </cell>
          <cell r="E4345" t="str">
            <v>SÃO SEPÉ</v>
          </cell>
          <cell r="F4345" t="str">
            <v>SANTA MARIA</v>
          </cell>
          <cell r="G4345">
            <v>40704</v>
          </cell>
          <cell r="H4345" t="str">
            <v>129.108.118.3</v>
          </cell>
          <cell r="I4345">
            <v>1</v>
          </cell>
          <cell r="J4345">
            <v>41711</v>
          </cell>
          <cell r="K4345">
            <v>44578</v>
          </cell>
          <cell r="L4345" t="str">
            <v>PANIFICADOS</v>
          </cell>
          <cell r="M4345" t="str">
            <v>TRIGO E MILHO</v>
          </cell>
          <cell r="N4345" t="str">
            <v>DILA 2/2023 DMMA</v>
          </cell>
          <cell r="O4345" t="str">
            <v>NEIVA TERESINHA CEREZER STOCHERO</v>
          </cell>
          <cell r="P4345" t="str">
            <v>55 99719 6850</v>
          </cell>
          <cell r="R4345" t="str">
            <v>VEGETAL</v>
          </cell>
          <cell r="S4345" t="str">
            <v>VIGILÂNCIA SANITÁRIA</v>
          </cell>
          <cell r="V4345" t="str">
            <v>São João das Palmas - Tupanci</v>
          </cell>
          <cell r="W4345" t="str">
            <v>97.340-000</v>
          </cell>
          <cell r="X4345" t="str">
            <v>CONVENCIONAL</v>
          </cell>
        </row>
        <row r="4346">
          <cell r="C4346" t="str">
            <v>24.004/11</v>
          </cell>
          <cell r="D4346" t="str">
            <v>PANIFICADORA BONOTO</v>
          </cell>
          <cell r="E4346" t="str">
            <v>SÃO SEPÉ</v>
          </cell>
          <cell r="F4346" t="str">
            <v>SANTA MARIA</v>
          </cell>
          <cell r="G4346">
            <v>40704</v>
          </cell>
          <cell r="H4346" t="str">
            <v>129.108.099.3</v>
          </cell>
          <cell r="I4346">
            <v>1</v>
          </cell>
          <cell r="J4346">
            <v>41632</v>
          </cell>
          <cell r="K4346">
            <v>44570</v>
          </cell>
          <cell r="L4346" t="str">
            <v>PANIFICADOS</v>
          </cell>
          <cell r="M4346" t="str">
            <v>TRIGO E MILHO</v>
          </cell>
          <cell r="N4346" t="str">
            <v>DECLARAÇÃO DE ISENÇÃO Nº 11/2019 - DEPARTAMENTO MUNICIPAL DE MEIO AMBIENTE</v>
          </cell>
          <cell r="O4346" t="str">
            <v>Maria Bronilda Bonoto Cante</v>
          </cell>
          <cell r="P4346" t="str">
            <v>55 9634 2461</v>
          </cell>
          <cell r="R4346" t="str">
            <v>VEGETAL</v>
          </cell>
          <cell r="V4346" t="str">
            <v>Estrada da Mata Grande, s/nº</v>
          </cell>
          <cell r="W4346" t="str">
            <v>97.340-000</v>
          </cell>
          <cell r="X4346" t="str">
            <v>CONVENCIONAL</v>
          </cell>
        </row>
        <row r="4347">
          <cell r="C4347" t="str">
            <v>24.005/11</v>
          </cell>
          <cell r="D4347" t="str">
            <v>LUIZ ERNANI MACEDO</v>
          </cell>
          <cell r="E4347" t="str">
            <v>CACHOEIRA DO SUL</v>
          </cell>
          <cell r="F4347" t="str">
            <v>SANTA MARIA</v>
          </cell>
          <cell r="G4347">
            <v>40800</v>
          </cell>
          <cell r="H4347" t="str">
            <v>015.115.618.2</v>
          </cell>
          <cell r="I4347">
            <v>1</v>
          </cell>
          <cell r="J4347">
            <v>41254</v>
          </cell>
          <cell r="K4347">
            <v>45446</v>
          </cell>
          <cell r="L4347" t="str">
            <v>VEGETAIS MINIMAMENTE PROCESSADOS, CHIMIAS, GELEIAS E COMPOTAS VEGETAIS</v>
          </cell>
          <cell r="M4347" t="str">
            <v>HORTICULTURA</v>
          </cell>
          <cell r="O4347" t="str">
            <v>Luiz Ernani Macedo</v>
          </cell>
          <cell r="P4347" t="str">
            <v>51 99318 3933</v>
          </cell>
          <cell r="R4347" t="str">
            <v>VEGETAL</v>
          </cell>
          <cell r="S4347" t="str">
            <v>VIGILÂNCIA SANITÁRIA</v>
          </cell>
          <cell r="U4347" t="str">
            <v>li.macedo.fg@gmail.com</v>
          </cell>
          <cell r="V4347" t="str">
            <v>Estrada Faxinal da Guardinha, s/nº - Distrito Três Vendas</v>
          </cell>
          <cell r="W4347" t="str">
            <v>96.511-000</v>
          </cell>
          <cell r="X4347" t="str">
            <v>CONVENCIONAL</v>
          </cell>
        </row>
        <row r="4348">
          <cell r="C4348" t="str">
            <v>24.006/12</v>
          </cell>
          <cell r="D4348" t="str">
            <v>FRANGOS CANTARELLI</v>
          </cell>
          <cell r="E4348" t="str">
            <v>RESTINGA SECA</v>
          </cell>
          <cell r="F4348" t="str">
            <v>SANTA MARIA</v>
          </cell>
          <cell r="G4348">
            <v>41206</v>
          </cell>
          <cell r="H4348" t="str">
            <v>099.107.345.2</v>
          </cell>
          <cell r="I4348">
            <v>1</v>
          </cell>
          <cell r="J4348">
            <v>41948</v>
          </cell>
          <cell r="K4348">
            <v>41770</v>
          </cell>
          <cell r="L4348" t="str">
            <v>FRANGO</v>
          </cell>
          <cell r="M4348" t="str">
            <v>AVICULTURA DE CORTE</v>
          </cell>
          <cell r="O4348" t="str">
            <v>Simone M. Cantarelli</v>
          </cell>
          <cell r="P4348" t="str">
            <v>55 9971 5648</v>
          </cell>
          <cell r="Q4348" t="str">
            <v>55 3270 1055</v>
          </cell>
          <cell r="R4348" t="str">
            <v>ANIMAL</v>
          </cell>
          <cell r="S4348" t="str">
            <v>SIM</v>
          </cell>
          <cell r="T4348" t="str">
            <v>SUSAF-RS</v>
          </cell>
          <cell r="U4348" t="str">
            <v>ivair.c@hotmail.com</v>
          </cell>
          <cell r="V4348" t="str">
            <v>Localidade São Miguel</v>
          </cell>
          <cell r="W4348" t="str">
            <v>97.200-000</v>
          </cell>
          <cell r="X4348" t="str">
            <v>CONVENCIONAL</v>
          </cell>
        </row>
        <row r="4349">
          <cell r="C4349" t="str">
            <v>24.007/12</v>
          </cell>
          <cell r="D4349" t="str">
            <v>MELADO DO MIGUEL</v>
          </cell>
          <cell r="E4349" t="str">
            <v>CERRO BRANCO</v>
          </cell>
          <cell r="F4349" t="str">
            <v>SANTA MARIA</v>
          </cell>
          <cell r="G4349">
            <v>41248</v>
          </cell>
          <cell r="H4349" t="str">
            <v>259.101.890.6</v>
          </cell>
          <cell r="I4349">
            <v>1</v>
          </cell>
          <cell r="J4349">
            <v>41976</v>
          </cell>
          <cell r="K4349">
            <v>41710</v>
          </cell>
          <cell r="L4349" t="str">
            <v>DERIVADOS DE CANA</v>
          </cell>
          <cell r="M4349" t="str">
            <v>CANA-DE-AÇÚCAR</v>
          </cell>
          <cell r="N4349" t="str">
            <v>ISENÇÃO DE LICENCIAMENTO Nº 03/2019 - SEC. DE AGRICULTURA, PECUÁRIA E MEIO AMBIENTE</v>
          </cell>
          <cell r="O4349" t="str">
            <v>Miguel Enir da Silva</v>
          </cell>
          <cell r="P4349" t="str">
            <v>51 9923 3721</v>
          </cell>
          <cell r="R4349" t="str">
            <v>VEGETAL</v>
          </cell>
          <cell r="S4349" t="str">
            <v>VIGILÂNCIA SANITÁRIA</v>
          </cell>
          <cell r="U4349" t="str">
            <v>pfeifer-silva@bol.com.br</v>
          </cell>
          <cell r="V4349" t="str">
            <v>Linha Pfeifer</v>
          </cell>
          <cell r="W4349" t="str">
            <v>96.535-000</v>
          </cell>
          <cell r="X4349" t="str">
            <v>CONVENCIONAL</v>
          </cell>
        </row>
        <row r="4350">
          <cell r="C4350" t="str">
            <v>24.008/12</v>
          </cell>
          <cell r="D4350" t="str">
            <v>ASSOCIAÇÃO DOS APICULTORES MELIPOLINICULTORES DA MATA</v>
          </cell>
          <cell r="E4350" t="str">
            <v>MATA</v>
          </cell>
          <cell r="G4350">
            <v>41248</v>
          </cell>
          <cell r="H4350" t="str">
            <v>204.101.586.1</v>
          </cell>
          <cell r="I4350">
            <v>0</v>
          </cell>
          <cell r="K4350" t="str">
            <v>DESC</v>
          </cell>
          <cell r="L4350" t="str">
            <v>MEL</v>
          </cell>
          <cell r="M4350" t="str">
            <v>APICULTURA</v>
          </cell>
          <cell r="O4350" t="str">
            <v>Ibanez José Lesina</v>
          </cell>
          <cell r="R4350" t="str">
            <v>ANIMAL</v>
          </cell>
          <cell r="V4350" t="str">
            <v>Rua do Sertão , nº 111, centro</v>
          </cell>
          <cell r="W4350" t="str">
            <v>97.410-000</v>
          </cell>
          <cell r="X4350" t="str">
            <v>CONVENCIONAL</v>
          </cell>
        </row>
        <row r="4351">
          <cell r="C4351" t="str">
            <v>24.009/12</v>
          </cell>
          <cell r="D4351" t="str">
            <v>COOPERATIVA MISTA POTREIRINHO DE NOVO CABRAIS</v>
          </cell>
          <cell r="E4351" t="str">
            <v>NOVO CABRAIS</v>
          </cell>
          <cell r="F4351" t="str">
            <v>SANTA MARIA</v>
          </cell>
          <cell r="G4351">
            <v>41248</v>
          </cell>
          <cell r="H4351" t="str">
            <v>456.000.373.3</v>
          </cell>
          <cell r="I4351">
            <v>1</v>
          </cell>
          <cell r="J4351">
            <v>42786</v>
          </cell>
          <cell r="K4351">
            <v>42786</v>
          </cell>
          <cell r="L4351" t="str">
            <v>DOCES DE FRUTAS, AIPIM E CONSERVAS</v>
          </cell>
          <cell r="M4351" t="str">
            <v>HORTICULTURA E FRUTICULTURA</v>
          </cell>
          <cell r="O4351" t="str">
            <v>Luciane Callonti Milbratdt</v>
          </cell>
          <cell r="P4351" t="str">
            <v>51 9888 8141</v>
          </cell>
          <cell r="R4351" t="str">
            <v>VEGETAL</v>
          </cell>
          <cell r="S4351" t="str">
            <v>VIGILÂNCIA SANITÁRIA</v>
          </cell>
          <cell r="V4351" t="str">
            <v>RSC-287, Cerrito</v>
          </cell>
          <cell r="W4351" t="str">
            <v>96.545-000</v>
          </cell>
          <cell r="X4351" t="str">
            <v>CONVENCIONAL</v>
          </cell>
        </row>
        <row r="4352">
          <cell r="C4352" t="str">
            <v>24.010/13</v>
          </cell>
          <cell r="D4352" t="str">
            <v>BETALLATTE</v>
          </cell>
          <cell r="E4352" t="str">
            <v>CACHOEIRA DO SUL</v>
          </cell>
          <cell r="G4352">
            <v>41277</v>
          </cell>
          <cell r="H4352" t="str">
            <v>015.113.541.0</v>
          </cell>
          <cell r="I4352">
            <v>0</v>
          </cell>
          <cell r="K4352" t="str">
            <v>DESC</v>
          </cell>
          <cell r="L4352" t="str">
            <v>LATICINIOS</v>
          </cell>
          <cell r="M4352" t="str">
            <v>BOVINOCULTURA DE LEITE</v>
          </cell>
          <cell r="O4352" t="str">
            <v>Eltair Manoel Betat Dias</v>
          </cell>
          <cell r="P4352" t="str">
            <v>51 9695 5482</v>
          </cell>
          <cell r="R4352" t="str">
            <v>ANIMAL</v>
          </cell>
          <cell r="V4352" t="str">
            <v>Rua Passo da Areia, s/n, distr. Ferreira</v>
          </cell>
          <cell r="W4352" t="str">
            <v>96.500-000</v>
          </cell>
          <cell r="X4352" t="str">
            <v>CONVENCIONAL</v>
          </cell>
        </row>
        <row r="4353">
          <cell r="C4353" t="str">
            <v>24.011/13</v>
          </cell>
          <cell r="D4353" t="str">
            <v>SUKELLOS</v>
          </cell>
          <cell r="E4353" t="str">
            <v>CACHOEIRA DO SUL</v>
          </cell>
          <cell r="G4353">
            <v>41310</v>
          </cell>
          <cell r="H4353" t="str">
            <v>015.015.821.1</v>
          </cell>
          <cell r="I4353">
            <v>0</v>
          </cell>
          <cell r="J4353">
            <v>41422</v>
          </cell>
          <cell r="K4353" t="str">
            <v>DESC</v>
          </cell>
          <cell r="L4353" t="str">
            <v>SUCOS DE FRUTAS</v>
          </cell>
          <cell r="M4353" t="str">
            <v>UVA, MARACUJÁ, AMORA, PÊSSEGO</v>
          </cell>
          <cell r="O4353" t="str">
            <v>Renilda Vilma Garske</v>
          </cell>
          <cell r="P4353" t="str">
            <v>51 8455 1210</v>
          </cell>
          <cell r="R4353" t="str">
            <v>BEBIDAS</v>
          </cell>
          <cell r="S4353" t="str">
            <v>MAPA</v>
          </cell>
          <cell r="U4353" t="str">
            <v>sukellos@gmail.com</v>
          </cell>
          <cell r="V4353" t="str">
            <v>Quartel Mestre, distrito Ferreira</v>
          </cell>
          <cell r="W4353" t="str">
            <v>96.500-000</v>
          </cell>
          <cell r="X4353" t="str">
            <v>CONVENCIONAL</v>
          </cell>
        </row>
        <row r="4354">
          <cell r="C4354" t="str">
            <v>24.012/13</v>
          </cell>
          <cell r="D4354" t="str">
            <v>USINA BULSING</v>
          </cell>
          <cell r="E4354" t="str">
            <v>CACHOEIRA DO SUL</v>
          </cell>
          <cell r="G4354">
            <v>41402</v>
          </cell>
          <cell r="H4354" t="str">
            <v>015.114.994.1</v>
          </cell>
          <cell r="I4354">
            <v>0</v>
          </cell>
          <cell r="K4354" t="str">
            <v>DESC</v>
          </cell>
          <cell r="L4354" t="str">
            <v>LEITE, BEBIDA LÁCTEA, IOGURTE, DOCE DE LEITE</v>
          </cell>
          <cell r="M4354" t="str">
            <v>BOVINOCULTURA DE LEITE</v>
          </cell>
          <cell r="O4354" t="str">
            <v>Rodrigo da Costa Bulsing</v>
          </cell>
          <cell r="P4354" t="str">
            <v>51 9711 9213</v>
          </cell>
          <cell r="R4354" t="str">
            <v>ANIMAL</v>
          </cell>
          <cell r="V4354" t="str">
            <v>Capão da Cruz, distr. Ferreira</v>
          </cell>
          <cell r="W4354" t="str">
            <v>96.506-000</v>
          </cell>
          <cell r="X4354" t="str">
            <v>CONVENCIONAL</v>
          </cell>
        </row>
        <row r="4355">
          <cell r="C4355" t="str">
            <v>24.013/13</v>
          </cell>
          <cell r="D4355" t="str">
            <v>COOPERATIVA MISTA DE PROJETOS COMUNITÁRIOS DA QUERÊNCIA</v>
          </cell>
          <cell r="E4355" t="str">
            <v>SÃO SEPÉ</v>
          </cell>
          <cell r="F4355" t="str">
            <v>SANTA MARIA</v>
          </cell>
          <cell r="G4355">
            <v>41459</v>
          </cell>
          <cell r="H4355" t="str">
            <v>129.006.835.3</v>
          </cell>
          <cell r="I4355">
            <v>0</v>
          </cell>
          <cell r="K4355">
            <v>41371</v>
          </cell>
          <cell r="L4355" t="str">
            <v>LATICINIOS E PANIFICADOS</v>
          </cell>
          <cell r="M4355" t="str">
            <v>BOVINOCULTURA DE LEITE E TRIGO</v>
          </cell>
          <cell r="O4355" t="str">
            <v>Valmi João Giuliani</v>
          </cell>
          <cell r="P4355" t="str">
            <v>55 9915 3195 / 9951 8473 / 9909 4770</v>
          </cell>
          <cell r="R4355" t="str">
            <v>ANIMAL/VEGETAL</v>
          </cell>
          <cell r="U4355" t="str">
            <v>mardonivaz@gmail.com</v>
          </cell>
          <cell r="V4355" t="str">
            <v>Rua Percival Brener, 1.487, centro</v>
          </cell>
          <cell r="W4355" t="str">
            <v>97.340-000</v>
          </cell>
          <cell r="X4355" t="str">
            <v>CONVENCIONAL</v>
          </cell>
        </row>
        <row r="4356">
          <cell r="C4356" t="str">
            <v>24.014/13</v>
          </cell>
          <cell r="D4356" t="str">
            <v>AFRUTISUL</v>
          </cell>
          <cell r="E4356" t="str">
            <v>VILA NOVA DO SUL</v>
          </cell>
          <cell r="G4356">
            <v>41605</v>
          </cell>
          <cell r="H4356" t="str">
            <v>425.100.418.2</v>
          </cell>
          <cell r="I4356">
            <v>0</v>
          </cell>
          <cell r="K4356" t="str">
            <v>DESC</v>
          </cell>
          <cell r="L4356" t="str">
            <v>DOCES E CONSERVAS</v>
          </cell>
          <cell r="M4356" t="str">
            <v>FRUTICULTURA</v>
          </cell>
          <cell r="O4356" t="str">
            <v>Antônio Carlos Gomes</v>
          </cell>
          <cell r="R4356" t="str">
            <v>VEGETAL</v>
          </cell>
          <cell r="V4356" t="str">
            <v>Potreiros</v>
          </cell>
          <cell r="W4356" t="str">
            <v>97.385-000</v>
          </cell>
          <cell r="X4356" t="str">
            <v>CONVENCIONAL</v>
          </cell>
        </row>
        <row r="4357">
          <cell r="C4357" t="str">
            <v>24.015/13</v>
          </cell>
          <cell r="D4357" t="str">
            <v>BUSKE</v>
          </cell>
          <cell r="E4357" t="str">
            <v>DONA FRANCISCA</v>
          </cell>
          <cell r="G4357">
            <v>41605</v>
          </cell>
          <cell r="H4357" t="str">
            <v>191.101.381.2</v>
          </cell>
          <cell r="I4357">
            <v>0</v>
          </cell>
          <cell r="K4357" t="str">
            <v>DESC</v>
          </cell>
          <cell r="L4357" t="str">
            <v>ARROZ EMBALADO</v>
          </cell>
          <cell r="M4357" t="str">
            <v>ORIZICULTURA</v>
          </cell>
          <cell r="O4357" t="str">
            <v>Alcione Augusto Buske</v>
          </cell>
          <cell r="P4357" t="str">
            <v>55 9900 9994</v>
          </cell>
          <cell r="R4357" t="str">
            <v>VEGETAL</v>
          </cell>
          <cell r="V4357" t="str">
            <v>Linha Grande</v>
          </cell>
          <cell r="W4357" t="str">
            <v>97.280-000</v>
          </cell>
          <cell r="X4357" t="str">
            <v>ORGÂNICO CERTIFICADO</v>
          </cell>
        </row>
        <row r="4358">
          <cell r="C4358" t="str">
            <v>24.016/13</v>
          </cell>
          <cell r="D4358" t="str">
            <v>BORDIGNON</v>
          </cell>
          <cell r="E4358" t="str">
            <v>NOVO CABRAIS</v>
          </cell>
          <cell r="F4358" t="str">
            <v>SANTA MARIA</v>
          </cell>
          <cell r="G4358">
            <v>41606</v>
          </cell>
          <cell r="H4358" t="str">
            <v>456.100.796.1</v>
          </cell>
          <cell r="I4358">
            <v>0</v>
          </cell>
          <cell r="K4358">
            <v>41606</v>
          </cell>
          <cell r="L4358" t="str">
            <v>MELADO E AÇÚCAR MASCAVO</v>
          </cell>
          <cell r="M4358" t="str">
            <v>CANA-DE-AÇÚCAR</v>
          </cell>
          <cell r="O4358" t="str">
            <v>Gilberto Bordignon</v>
          </cell>
          <cell r="P4358" t="str">
            <v>51 9606 4817</v>
          </cell>
          <cell r="R4358" t="str">
            <v>VEGETAL</v>
          </cell>
          <cell r="V4358" t="str">
            <v>Distrito de Cortado</v>
          </cell>
          <cell r="W4358" t="str">
            <v>96.545-000</v>
          </cell>
          <cell r="X4358" t="str">
            <v>CONVENCIONAL</v>
          </cell>
        </row>
        <row r="4359">
          <cell r="C4359" t="str">
            <v>24.017/14</v>
          </cell>
          <cell r="D4359" t="str">
            <v>DELÍCIAS CASEIRAS</v>
          </cell>
          <cell r="E4359" t="str">
            <v>CACHOEIRA DO SUL</v>
          </cell>
          <cell r="F4359" t="str">
            <v>SANTA MARIA</v>
          </cell>
          <cell r="G4359">
            <v>41668</v>
          </cell>
          <cell r="H4359" t="str">
            <v>015.115.668.9</v>
          </cell>
          <cell r="I4359">
            <v>1</v>
          </cell>
          <cell r="J4359">
            <v>41849</v>
          </cell>
          <cell r="K4359">
            <v>45128</v>
          </cell>
          <cell r="L4359" t="str">
            <v>PANIFICADOS - PÃES, BOLACHAS, BISCOITOS, MASSAS, PIZZAS, BOLOS</v>
          </cell>
          <cell r="M4359" t="str">
            <v>TRIGO E MILHO</v>
          </cell>
          <cell r="N4359" t="str">
            <v>DNILA EMATER</v>
          </cell>
          <cell r="O4359" t="str">
            <v>CLEVERSON BULSING</v>
          </cell>
          <cell r="P4359" t="str">
            <v>51 99697 2183</v>
          </cell>
          <cell r="R4359" t="str">
            <v>VEGETAL</v>
          </cell>
          <cell r="S4359" t="str">
            <v>VIGILÂNCIA SANITÁRIA</v>
          </cell>
          <cell r="U4359" t="str">
            <v>cleversonbulsing@hotmail.com</v>
          </cell>
          <cell r="V4359" t="str">
            <v>Capão da Cruz, S/N - Distrito Ferreira</v>
          </cell>
          <cell r="W4359" t="str">
            <v>96.510-899</v>
          </cell>
          <cell r="X4359" t="str">
            <v>CONVENCIONAL</v>
          </cell>
        </row>
        <row r="4360">
          <cell r="C4360" t="str">
            <v>24.018/14</v>
          </cell>
          <cell r="D4360" t="str">
            <v>GRANJA AVÍCOLA CASIMIRO</v>
          </cell>
          <cell r="E4360" t="str">
            <v>CACHOEIRA DO SUL</v>
          </cell>
          <cell r="G4360">
            <v>41668</v>
          </cell>
          <cell r="H4360" t="str">
            <v>015.115.973.4</v>
          </cell>
          <cell r="I4360">
            <v>0</v>
          </cell>
          <cell r="J4360">
            <v>41967</v>
          </cell>
          <cell r="K4360" t="str">
            <v>DESC</v>
          </cell>
          <cell r="L4360" t="str">
            <v>OVOS</v>
          </cell>
          <cell r="M4360" t="str">
            <v>AVICULTURA DE POSTURA</v>
          </cell>
          <cell r="O4360" t="str">
            <v>Carlos Alberto de Oliveira</v>
          </cell>
          <cell r="P4360" t="str">
            <v>51 9393 4013</v>
          </cell>
          <cell r="R4360" t="str">
            <v>ANIMAL</v>
          </cell>
          <cell r="S4360" t="str">
            <v>SIM</v>
          </cell>
          <cell r="U4360" t="str">
            <v>fabianeoliveira62@yahoo.com.br</v>
          </cell>
          <cell r="V4360" t="str">
            <v>R. Felix da cunha, 296, b. Carvalho</v>
          </cell>
          <cell r="W4360" t="str">
            <v>96.500-000</v>
          </cell>
          <cell r="X4360" t="str">
            <v>CONVENCIONAL</v>
          </cell>
        </row>
        <row r="4361">
          <cell r="C4361" t="str">
            <v>24.019/14</v>
          </cell>
          <cell r="D4361" t="str">
            <v>ASSOCIAÇÃO DAS TRABALHADORAS RURAIS DE CACHOEIRA DO SUL</v>
          </cell>
          <cell r="E4361" t="str">
            <v>CACHOEIRA DO SUL</v>
          </cell>
          <cell r="F4361" t="str">
            <v>SANTA MARIA</v>
          </cell>
          <cell r="G4361">
            <v>41668</v>
          </cell>
          <cell r="H4361" t="str">
            <v>015.118.597.2</v>
          </cell>
          <cell r="I4361">
            <v>1</v>
          </cell>
          <cell r="J4361">
            <v>44729</v>
          </cell>
          <cell r="K4361">
            <v>44729</v>
          </cell>
          <cell r="L4361" t="str">
            <v>PANIFICADOS</v>
          </cell>
          <cell r="M4361" t="str">
            <v>TRIGO E MILHO</v>
          </cell>
          <cell r="N4361" t="str">
            <v>Declaração Geral nº 04/2022 (DNILA)</v>
          </cell>
          <cell r="O4361" t="str">
            <v>Lurdes Cristiane Lacerda da Rosa Machado</v>
          </cell>
          <cell r="P4361" t="str">
            <v>51 99954 7479 / 99908 0858</v>
          </cell>
          <cell r="R4361" t="str">
            <v>VEGETAL</v>
          </cell>
          <cell r="S4361" t="str">
            <v>VIGILÂNCIA SANITÁRIA</v>
          </cell>
          <cell r="U4361" t="str">
            <v>lurdesrosamachado@gmail.com</v>
          </cell>
          <cell r="V4361" t="str">
            <v>Rua Melvin Jones, s/nº - Centro</v>
          </cell>
          <cell r="W4361" t="str">
            <v>96.501-000</v>
          </cell>
          <cell r="X4361" t="str">
            <v>CONVENCIONAL</v>
          </cell>
        </row>
        <row r="4362">
          <cell r="C4362" t="str">
            <v>24.020/14</v>
          </cell>
          <cell r="D4362" t="str">
            <v>VIDA CAMPONESA</v>
          </cell>
          <cell r="E4362" t="str">
            <v>CACHOEIRA DO SUL</v>
          </cell>
          <cell r="F4362" t="str">
            <v>SANTA MARIA</v>
          </cell>
          <cell r="G4362">
            <v>41668</v>
          </cell>
          <cell r="H4362" t="str">
            <v>015.115.678.6</v>
          </cell>
          <cell r="I4362">
            <v>1</v>
          </cell>
          <cell r="J4362">
            <v>45071</v>
          </cell>
          <cell r="K4362">
            <v>45071</v>
          </cell>
          <cell r="L4362" t="str">
            <v>QUEIJO COLONIAL E QUEIJO MINAS FRESCAL</v>
          </cell>
          <cell r="M4362" t="str">
            <v>BOVINOCULTURA DE LEITE</v>
          </cell>
          <cell r="N4362" t="str">
            <v>DNILA EMATER</v>
          </cell>
          <cell r="O4362" t="str">
            <v>LUCIANA MARIA PASSINATO PIOVESAN</v>
          </cell>
          <cell r="P4362" t="str">
            <v>51 99706 1973</v>
          </cell>
          <cell r="R4362" t="str">
            <v>ANIMAL</v>
          </cell>
          <cell r="S4362" t="str">
            <v>SIM</v>
          </cell>
          <cell r="U4362" t="str">
            <v>agrovidacamponesa@gmail.com</v>
          </cell>
          <cell r="V4362" t="str">
            <v>Corredor da Costa, S/N - Distrito Cordilheira - Piquiri</v>
          </cell>
          <cell r="W4362" t="str">
            <v>96.528-000</v>
          </cell>
          <cell r="X4362" t="str">
            <v>CONVENCIONAL</v>
          </cell>
        </row>
        <row r="4363">
          <cell r="C4363" t="str">
            <v>24.021/14</v>
          </cell>
          <cell r="D4363" t="str">
            <v>SABORES DA CASA</v>
          </cell>
          <cell r="E4363" t="str">
            <v>CACHOEIRA DO SUL</v>
          </cell>
          <cell r="G4363">
            <v>41668</v>
          </cell>
          <cell r="H4363" t="str">
            <v>015.116.950.0</v>
          </cell>
          <cell r="I4363">
            <v>0</v>
          </cell>
          <cell r="K4363" t="str">
            <v>DESC</v>
          </cell>
          <cell r="L4363" t="str">
            <v>PANIFICADOS</v>
          </cell>
          <cell r="M4363" t="str">
            <v>TRIGO</v>
          </cell>
          <cell r="O4363" t="str">
            <v>Alice de Deus Rodrigues</v>
          </cell>
          <cell r="P4363" t="str">
            <v>51 9316 8515</v>
          </cell>
          <cell r="R4363" t="str">
            <v>VEGETAL</v>
          </cell>
          <cell r="V4363" t="str">
            <v>BR290, Km 248, Piquiri-Cordilheira</v>
          </cell>
          <cell r="W4363" t="str">
            <v>96.506-000</v>
          </cell>
          <cell r="X4363" t="str">
            <v>CONVENCIONAL</v>
          </cell>
        </row>
        <row r="4364">
          <cell r="C4364" t="str">
            <v>24.022/14</v>
          </cell>
          <cell r="D4364" t="str">
            <v>AIPIM DO BUSLING</v>
          </cell>
          <cell r="E4364" t="str">
            <v>CACHOEIRA DO SUL</v>
          </cell>
          <cell r="G4364">
            <v>41668</v>
          </cell>
          <cell r="H4364" t="str">
            <v>015.116.953.5</v>
          </cell>
          <cell r="I4364">
            <v>0</v>
          </cell>
          <cell r="K4364" t="str">
            <v>DESC</v>
          </cell>
          <cell r="L4364" t="str">
            <v>AIPIM PROCESSADO</v>
          </cell>
          <cell r="M4364" t="str">
            <v>MANDIOCA</v>
          </cell>
          <cell r="O4364" t="str">
            <v>Cristiano Morais de Castro</v>
          </cell>
          <cell r="P4364" t="str">
            <v>51 9531 8557</v>
          </cell>
          <cell r="R4364" t="str">
            <v>VEGETAL</v>
          </cell>
          <cell r="V4364" t="str">
            <v>Passo da Areia, dist. Ferreira</v>
          </cell>
          <cell r="W4364" t="str">
            <v>96.500-000</v>
          </cell>
          <cell r="X4364" t="str">
            <v>CONVENCIONAL</v>
          </cell>
        </row>
        <row r="4365">
          <cell r="C4365" t="str">
            <v>24.023/14</v>
          </cell>
          <cell r="D4365" t="str">
            <v>MEL JAZIDAS</v>
          </cell>
          <cell r="E4365" t="str">
            <v>SÃO SEPÉ</v>
          </cell>
          <cell r="F4365" t="str">
            <v>SANTA MARIA</v>
          </cell>
          <cell r="G4365">
            <v>41668</v>
          </cell>
          <cell r="H4365" t="str">
            <v>129.108.029.2</v>
          </cell>
          <cell r="I4365">
            <v>1</v>
          </cell>
          <cell r="J4365">
            <v>44575</v>
          </cell>
          <cell r="K4365">
            <v>44575</v>
          </cell>
          <cell r="L4365" t="str">
            <v>MEL</v>
          </cell>
          <cell r="M4365" t="str">
            <v>APICULTURA</v>
          </cell>
          <cell r="N4365" t="str">
            <v>declaração de isenção n°26/2021</v>
          </cell>
          <cell r="O4365" t="str">
            <v>Orlando da Rosa Batista</v>
          </cell>
          <cell r="P4365" t="str">
            <v>55 9958 4987</v>
          </cell>
          <cell r="R4365" t="str">
            <v>ANIMAL</v>
          </cell>
          <cell r="V4365" t="str">
            <v>Estrada Jazidas, s/n° - Interior</v>
          </cell>
          <cell r="W4365" t="str">
            <v>97.340-000</v>
          </cell>
          <cell r="X4365" t="str">
            <v>CONVENCIONAL</v>
          </cell>
        </row>
        <row r="4366">
          <cell r="C4366" t="str">
            <v>24.024/14</v>
          </cell>
          <cell r="D4366" t="str">
            <v>PRODUTOS COLONIAIS M. LOBLER</v>
          </cell>
          <cell r="E4366" t="str">
            <v>DONA FRANCISCA</v>
          </cell>
          <cell r="F4366" t="str">
            <v>SANTA MARIA</v>
          </cell>
          <cell r="G4366">
            <v>41669</v>
          </cell>
          <cell r="H4366" t="str">
            <v>191.100.047.8</v>
          </cell>
          <cell r="I4366">
            <v>0</v>
          </cell>
          <cell r="K4366">
            <v>41669</v>
          </cell>
          <cell r="L4366" t="str">
            <v>DERIVADOS DE CANA</v>
          </cell>
          <cell r="M4366" t="str">
            <v>CANA-DE-AÇÚCAR</v>
          </cell>
          <cell r="O4366" t="str">
            <v>Neli Nilda Prochnow Lobler</v>
          </cell>
          <cell r="P4366" t="str">
            <v>55 9603 9822</v>
          </cell>
          <cell r="R4366" t="str">
            <v>VEGETAL</v>
          </cell>
          <cell r="V4366" t="str">
            <v>Trombudo</v>
          </cell>
          <cell r="W4366" t="str">
            <v>97.280-000</v>
          </cell>
          <cell r="X4366" t="str">
            <v>CONVENCIONAL</v>
          </cell>
        </row>
        <row r="4367">
          <cell r="C4367" t="str">
            <v>24.025/14</v>
          </cell>
          <cell r="D4367" t="str">
            <v>DOCE SABOR</v>
          </cell>
          <cell r="E4367" t="str">
            <v>CACHOEIRA DO SUL</v>
          </cell>
          <cell r="G4367">
            <v>41688</v>
          </cell>
          <cell r="H4367" t="str">
            <v>015.116.616.1</v>
          </cell>
          <cell r="I4367">
            <v>0</v>
          </cell>
          <cell r="K4367" t="str">
            <v>DESC</v>
          </cell>
          <cell r="L4367" t="str">
            <v>PANIFICADOS</v>
          </cell>
          <cell r="M4367" t="str">
            <v>TRIGO</v>
          </cell>
          <cell r="O4367" t="str">
            <v>Daniel Bitencourt Nunes</v>
          </cell>
          <cell r="P4367" t="str">
            <v>51 9894 5491</v>
          </cell>
          <cell r="R4367" t="str">
            <v>VEGETAL</v>
          </cell>
          <cell r="V4367" t="str">
            <v>Estrada do Dorasnal, Barro Vermelho</v>
          </cell>
          <cell r="W4367" t="str">
            <v>96.526-000</v>
          </cell>
          <cell r="X4367" t="str">
            <v>CONVENCIONAL</v>
          </cell>
        </row>
        <row r="4368">
          <cell r="C4368" t="str">
            <v>24.026/14</v>
          </cell>
          <cell r="D4368" t="str">
            <v>FRANCO</v>
          </cell>
          <cell r="E4368" t="str">
            <v>SÃO SEPÉ</v>
          </cell>
          <cell r="F4368" t="str">
            <v>SANTA MARIA</v>
          </cell>
          <cell r="G4368">
            <v>41709</v>
          </cell>
          <cell r="H4368" t="str">
            <v>129.109.082.4</v>
          </cell>
          <cell r="I4368">
            <v>1</v>
          </cell>
          <cell r="J4368">
            <v>44936</v>
          </cell>
          <cell r="K4368">
            <v>44936</v>
          </cell>
          <cell r="L4368" t="str">
            <v>MANDIOCA DESCASCADA E CONGELADA</v>
          </cell>
          <cell r="M4368" t="str">
            <v>MANDIOCA</v>
          </cell>
          <cell r="N4368" t="str">
            <v>DILA 020/2021</v>
          </cell>
          <cell r="O4368" t="str">
            <v>VOLMIR FRANCO</v>
          </cell>
          <cell r="P4368" t="str">
            <v>55 99611 5495 / 99663 6832</v>
          </cell>
          <cell r="R4368" t="str">
            <v>VEGETAL</v>
          </cell>
          <cell r="S4368" t="str">
            <v>VIGILÂNCIA SANITÁRIA</v>
          </cell>
          <cell r="V4368" t="str">
            <v>BR 392, Km 284 - São Rafael</v>
          </cell>
          <cell r="W4368" t="str">
            <v>97.340-000</v>
          </cell>
          <cell r="X4368" t="str">
            <v>CONVENCIONAL</v>
          </cell>
        </row>
        <row r="4369">
          <cell r="C4369" t="str">
            <v>24.027/14</v>
          </cell>
          <cell r="D4369" t="str">
            <v>PANIFICAÇÃO ISABEL</v>
          </cell>
          <cell r="E4369" t="str">
            <v>SÃO SEPÉ</v>
          </cell>
          <cell r="F4369" t="str">
            <v>SANTA MARIA</v>
          </cell>
          <cell r="G4369">
            <v>41725</v>
          </cell>
          <cell r="H4369" t="str">
            <v>129.104.602.7</v>
          </cell>
          <cell r="I4369">
            <v>0</v>
          </cell>
          <cell r="K4369">
            <v>41725</v>
          </cell>
          <cell r="L4369" t="str">
            <v>PANIFICADOS</v>
          </cell>
          <cell r="M4369" t="str">
            <v>TRIGO</v>
          </cell>
          <cell r="O4369" t="str">
            <v>Maria Isabel Saldanha Brondani</v>
          </cell>
          <cell r="P4369" t="str">
            <v>55 9964 9663</v>
          </cell>
          <cell r="R4369" t="str">
            <v>VEGETAL</v>
          </cell>
          <cell r="V4369" t="str">
            <v>Estrada do Tupanci, Tupanci</v>
          </cell>
          <cell r="W4369" t="str">
            <v>97.340-000</v>
          </cell>
          <cell r="X4369" t="str">
            <v>CONVENCIONAL</v>
          </cell>
        </row>
        <row r="4370">
          <cell r="C4370" t="str">
            <v>24.028/14</v>
          </cell>
          <cell r="D4370" t="str">
            <v>ANTÔNIO ROBERTO ROSA DE OLIVEIRA</v>
          </cell>
          <cell r="E4370" t="str">
            <v>SÃO SEPÉ</v>
          </cell>
          <cell r="F4370" t="str">
            <v>SANTA MARIA</v>
          </cell>
          <cell r="G4370">
            <v>41726</v>
          </cell>
          <cell r="H4370" t="str">
            <v>129.106.302.9</v>
          </cell>
          <cell r="I4370">
            <v>0</v>
          </cell>
          <cell r="J4370">
            <v>41897</v>
          </cell>
          <cell r="K4370">
            <v>41897</v>
          </cell>
          <cell r="L4370" t="str">
            <v>CARNE OVINA</v>
          </cell>
          <cell r="M4370" t="str">
            <v>OVINOCULTURA</v>
          </cell>
          <cell r="N4370" t="str">
            <v>DECLARAÇÃO DE ISENÇÃO Nº 13/2019 - DEPARTAMENTO MUNICIPAL DE MEIO AMBIENTE</v>
          </cell>
          <cell r="O4370" t="str">
            <v>Antonio Roberto Rosa de Oliveira</v>
          </cell>
          <cell r="P4370" t="str">
            <v>55 9946 4181</v>
          </cell>
          <cell r="R4370" t="str">
            <v>ANIMAL</v>
          </cell>
          <cell r="S4370" t="str">
            <v>SIM</v>
          </cell>
          <cell r="V4370" t="str">
            <v>Estrada de São Rafael</v>
          </cell>
          <cell r="W4370" t="str">
            <v>97.340-000</v>
          </cell>
          <cell r="X4370" t="str">
            <v>CONVENCIONAL</v>
          </cell>
        </row>
        <row r="4371">
          <cell r="C4371" t="str">
            <v>24.029/14</v>
          </cell>
          <cell r="D4371" t="str">
            <v>PRODUTOS COLONIAIS PROCHNOW</v>
          </cell>
          <cell r="E4371" t="str">
            <v>DONA FRANCISCA</v>
          </cell>
          <cell r="F4371" t="str">
            <v>SANTA MARIA</v>
          </cell>
          <cell r="G4371">
            <v>41744</v>
          </cell>
          <cell r="H4371" t="str">
            <v>191.101.108.9</v>
          </cell>
          <cell r="I4371">
            <v>0</v>
          </cell>
          <cell r="K4371">
            <v>45449</v>
          </cell>
          <cell r="L4371" t="str">
            <v>PANIFICADOS - BISCOITOS E BOLACHAS, CUCA ENROLADA E RECHEADA, PIZA</v>
          </cell>
          <cell r="M4371" t="str">
            <v>TRIGO</v>
          </cell>
          <cell r="O4371" t="str">
            <v>ROSELI ROSELAINE PRETZEL PROCHNOW</v>
          </cell>
          <cell r="P4371" t="str">
            <v>55 99633 5345</v>
          </cell>
          <cell r="R4371" t="str">
            <v>VEGETAL</v>
          </cell>
          <cell r="V4371" t="str">
            <v>Localidade Trombudo, S/N - Interior</v>
          </cell>
          <cell r="W4371" t="str">
            <v>97.280-000</v>
          </cell>
          <cell r="X4371" t="str">
            <v>CONVENCIONAL</v>
          </cell>
        </row>
        <row r="4372">
          <cell r="C4372" t="str">
            <v>24.030/14</v>
          </cell>
          <cell r="D4372" t="str">
            <v>RUBERT</v>
          </cell>
          <cell r="E4372" t="str">
            <v>DONA FRANCISCA</v>
          </cell>
          <cell r="F4372" t="str">
            <v>SANTA MARIA</v>
          </cell>
          <cell r="G4372">
            <v>41773</v>
          </cell>
          <cell r="H4372" t="str">
            <v>191.101.043.0</v>
          </cell>
          <cell r="I4372">
            <v>0</v>
          </cell>
          <cell r="K4372">
            <v>41773</v>
          </cell>
          <cell r="L4372" t="str">
            <v>DERIVADOS DE CANA</v>
          </cell>
          <cell r="M4372" t="str">
            <v>CANA-DE-AÇÚCAR</v>
          </cell>
          <cell r="O4372" t="str">
            <v>Neusa Martinazzo Rubert</v>
          </cell>
          <cell r="P4372" t="str">
            <v>55 9608 8516 / 9606 4445</v>
          </cell>
          <cell r="R4372" t="str">
            <v>VEGETAL</v>
          </cell>
          <cell r="V4372" t="str">
            <v>Cerro dos Dambrós</v>
          </cell>
          <cell r="W4372" t="str">
            <v>97.280-000</v>
          </cell>
          <cell r="X4372" t="str">
            <v>CONVENCIONAL</v>
          </cell>
        </row>
        <row r="4373">
          <cell r="C4373" t="str">
            <v>24.031/14</v>
          </cell>
          <cell r="D4373" t="str">
            <v>APIÁRIOS TR</v>
          </cell>
          <cell r="E4373" t="str">
            <v>SÃO SEPÉ</v>
          </cell>
          <cell r="F4373" t="str">
            <v>SANTA MARIA</v>
          </cell>
          <cell r="G4373">
            <v>41814</v>
          </cell>
          <cell r="H4373" t="str">
            <v>129.109.752.7</v>
          </cell>
          <cell r="I4373">
            <v>1</v>
          </cell>
          <cell r="J4373">
            <v>44368</v>
          </cell>
          <cell r="K4373">
            <v>44365</v>
          </cell>
          <cell r="L4373" t="str">
            <v>MEL</v>
          </cell>
          <cell r="M4373" t="str">
            <v>APICULTURA</v>
          </cell>
          <cell r="N4373" t="str">
            <v>DILA Mun nº 017/2021</v>
          </cell>
          <cell r="O4373" t="str">
            <v>TARCISO EVANGELHO DA SILVA</v>
          </cell>
          <cell r="P4373" t="str">
            <v>55 99604 1975</v>
          </cell>
          <cell r="R4373" t="str">
            <v>ANIMAL</v>
          </cell>
          <cell r="S4373" t="str">
            <v>SIM</v>
          </cell>
          <cell r="U4373" t="str">
            <v>tarciso.evangelho@gmail.com</v>
          </cell>
          <cell r="V4373" t="str">
            <v>Estrada do Barrondão, s/nº - Passo dos Freires</v>
          </cell>
          <cell r="W4373" t="str">
            <v>97.340-000</v>
          </cell>
          <cell r="X4373" t="str">
            <v>CONVENCIONAL</v>
          </cell>
        </row>
        <row r="4374">
          <cell r="C4374" t="str">
            <v>24.032/14</v>
          </cell>
          <cell r="D4374" t="str">
            <v>PANIFICADOS DA CLEIVA</v>
          </cell>
          <cell r="E4374" t="str">
            <v>VILA NOVA DO SUL</v>
          </cell>
          <cell r="F4374" t="str">
            <v>SANTA MARIA</v>
          </cell>
          <cell r="G4374">
            <v>41836</v>
          </cell>
          <cell r="H4374" t="str">
            <v>425.100.184.1</v>
          </cell>
          <cell r="I4374">
            <v>1</v>
          </cell>
          <cell r="J4374">
            <v>43511</v>
          </cell>
          <cell r="K4374">
            <v>43511</v>
          </cell>
          <cell r="L4374" t="str">
            <v>PANIFICADOS</v>
          </cell>
          <cell r="M4374" t="str">
            <v>TRIGO</v>
          </cell>
          <cell r="N4374" t="str">
            <v>Licença Municipal</v>
          </cell>
          <cell r="O4374" t="str">
            <v>Ana Cleiva Camargo da Silva</v>
          </cell>
          <cell r="P4374" t="str">
            <v>55 9982 6564</v>
          </cell>
          <cell r="R4374" t="str">
            <v>VEGETAL</v>
          </cell>
          <cell r="S4374" t="str">
            <v>VIGILÂNCIA SANITÁRIA</v>
          </cell>
          <cell r="V4374" t="str">
            <v>Passo dos Leites</v>
          </cell>
          <cell r="W4374" t="str">
            <v>97.385-000</v>
          </cell>
          <cell r="X4374" t="str">
            <v>CONVENCIONAL</v>
          </cell>
        </row>
        <row r="4375">
          <cell r="C4375" t="str">
            <v>24.033/14</v>
          </cell>
          <cell r="D4375" t="str">
            <v>IEDA CAMARGO ROSSO</v>
          </cell>
          <cell r="E4375" t="str">
            <v>VILA NOVA DO SUL</v>
          </cell>
          <cell r="G4375">
            <v>41836</v>
          </cell>
          <cell r="H4375" t="str">
            <v>425.101.785.3</v>
          </cell>
          <cell r="I4375">
            <v>0</v>
          </cell>
          <cell r="K4375" t="str">
            <v>DESC</v>
          </cell>
          <cell r="L4375" t="str">
            <v>PANIFICADOS</v>
          </cell>
          <cell r="M4375" t="str">
            <v>TRIGO</v>
          </cell>
          <cell r="O4375" t="str">
            <v>Ieda Camargo Rosso</v>
          </cell>
          <cell r="P4375" t="str">
            <v>55 9611 2313 / 9924 0901</v>
          </cell>
          <cell r="R4375" t="str">
            <v>VEGETAL</v>
          </cell>
          <cell r="V4375" t="str">
            <v>Passo dos Leites</v>
          </cell>
          <cell r="W4375" t="str">
            <v>97.385-000</v>
          </cell>
          <cell r="X4375" t="str">
            <v>CONVENCIONAL</v>
          </cell>
        </row>
        <row r="4376">
          <cell r="C4376" t="str">
            <v>24.034/14</v>
          </cell>
          <cell r="D4376" t="str">
            <v>BISCOITOS CASEIROS DA KIKA</v>
          </cell>
          <cell r="E4376" t="str">
            <v>VILA NOVA DO SUL</v>
          </cell>
          <cell r="G4376">
            <v>41836</v>
          </cell>
          <cell r="H4376" t="str">
            <v>425.100.213.9</v>
          </cell>
          <cell r="I4376">
            <v>0</v>
          </cell>
          <cell r="K4376" t="str">
            <v>DESC</v>
          </cell>
          <cell r="L4376" t="str">
            <v>PANIFICADOS</v>
          </cell>
          <cell r="M4376" t="str">
            <v>TRIGO</v>
          </cell>
          <cell r="O4376" t="str">
            <v>Lorenita Meneghel da Silva</v>
          </cell>
          <cell r="P4376" t="str">
            <v>55 9606 6976</v>
          </cell>
          <cell r="R4376" t="str">
            <v>VEGETAL</v>
          </cell>
          <cell r="V4376" t="str">
            <v>Passo dos Leites</v>
          </cell>
          <cell r="W4376" t="str">
            <v>97.385-000</v>
          </cell>
          <cell r="X4376" t="str">
            <v>CONVENCIONAL</v>
          </cell>
        </row>
        <row r="4377">
          <cell r="C4377" t="str">
            <v>24.035/14</v>
          </cell>
          <cell r="D4377" t="str">
            <v>PANIFICAÇÃO DA ELIANA</v>
          </cell>
          <cell r="E4377" t="str">
            <v>SÃO SEPÉ</v>
          </cell>
          <cell r="G4377">
            <v>41918</v>
          </cell>
          <cell r="H4377" t="str">
            <v>129.109.353.0</v>
          </cell>
          <cell r="I4377">
            <v>0</v>
          </cell>
          <cell r="J4377">
            <v>42263</v>
          </cell>
          <cell r="K4377" t="str">
            <v>DESC</v>
          </cell>
          <cell r="L4377" t="str">
            <v>PANIFICADOS</v>
          </cell>
          <cell r="M4377" t="str">
            <v>TRIGO</v>
          </cell>
          <cell r="N4377" t="str">
            <v>DECLARAÇÃO DE ISENÇÃO Nº 12/2019 - DEPARTAMENTO MUNICIPAL DE MEIO AMBIENTE</v>
          </cell>
          <cell r="O4377" t="str">
            <v>Eliana Santos da Fonseca Aires</v>
          </cell>
          <cell r="P4377" t="str">
            <v>55 9933 4711</v>
          </cell>
          <cell r="R4377" t="str">
            <v>VEGETAL</v>
          </cell>
          <cell r="S4377" t="str">
            <v>VIGILÂNCIA SANITÁRIA</v>
          </cell>
          <cell r="V4377" t="str">
            <v>Estrada do Tupanci, Tupanci</v>
          </cell>
          <cell r="W4377" t="str">
            <v>97.340-000</v>
          </cell>
          <cell r="X4377" t="str">
            <v>CONVENCIONAL</v>
          </cell>
        </row>
        <row r="4378">
          <cell r="C4378" t="str">
            <v>24.036/14</v>
          </cell>
          <cell r="D4378" t="str">
            <v>PRODUTOS COLONIAIS POSSER</v>
          </cell>
          <cell r="E4378" t="str">
            <v>DONA FRANCISCA</v>
          </cell>
          <cell r="F4378" t="str">
            <v>SANTA MARIA</v>
          </cell>
          <cell r="G4378">
            <v>41919</v>
          </cell>
          <cell r="H4378" t="str">
            <v>191.100.097.4</v>
          </cell>
          <cell r="I4378">
            <v>0</v>
          </cell>
          <cell r="K4378">
            <v>41830</v>
          </cell>
          <cell r="L4378" t="str">
            <v>PANIFICADOS</v>
          </cell>
          <cell r="M4378" t="str">
            <v>TRIGO</v>
          </cell>
          <cell r="O4378" t="str">
            <v>Claisa Posser</v>
          </cell>
          <cell r="R4378" t="str">
            <v>VEGETAL</v>
          </cell>
          <cell r="V4378" t="str">
            <v>Linha Ávila</v>
          </cell>
          <cell r="W4378" t="str">
            <v>97.280-000</v>
          </cell>
          <cell r="X4378" t="str">
            <v>CONVENCIONAL</v>
          </cell>
        </row>
        <row r="4379">
          <cell r="C4379" t="str">
            <v>24.037/15</v>
          </cell>
          <cell r="D4379" t="str">
            <v>FEIJÃO DO GRINGO</v>
          </cell>
          <cell r="E4379" t="str">
            <v>CACHOEIRA DO SUL</v>
          </cell>
          <cell r="G4379">
            <v>42060</v>
          </cell>
          <cell r="H4379" t="str">
            <v>015.116.272.7</v>
          </cell>
          <cell r="I4379">
            <v>0</v>
          </cell>
          <cell r="K4379" t="str">
            <v>DESC</v>
          </cell>
          <cell r="L4379" t="str">
            <v>FEIJÃO ENSACADO</v>
          </cell>
          <cell r="M4379" t="str">
            <v>FEIJÃO</v>
          </cell>
          <cell r="O4379" t="str">
            <v>Elio Luiz Freo</v>
          </cell>
          <cell r="P4379" t="str">
            <v>51 9962 5530</v>
          </cell>
          <cell r="R4379" t="str">
            <v>VEGETAL</v>
          </cell>
          <cell r="U4379" t="str">
            <v>anapaulafreo@hotmail.com</v>
          </cell>
          <cell r="V4379" t="str">
            <v>Estrada do Bosque</v>
          </cell>
          <cell r="W4379" t="str">
            <v>96.506-000</v>
          </cell>
          <cell r="X4379" t="str">
            <v>CONVENCIONAL</v>
          </cell>
        </row>
        <row r="4380">
          <cell r="C4380" t="str">
            <v>24.038/15</v>
          </cell>
          <cell r="D4380" t="str">
            <v>SCHULTZ</v>
          </cell>
          <cell r="E4380" t="str">
            <v>NOVO CABRAIS</v>
          </cell>
          <cell r="G4380">
            <v>42202</v>
          </cell>
          <cell r="H4380" t="str">
            <v>456.102.420.3</v>
          </cell>
          <cell r="I4380">
            <v>0</v>
          </cell>
          <cell r="K4380" t="str">
            <v>DESC</v>
          </cell>
          <cell r="L4380" t="str">
            <v>MELADO E AÇÚCAR MASCAVO</v>
          </cell>
          <cell r="M4380" t="str">
            <v>CANA-DE-AÇÚCAR</v>
          </cell>
          <cell r="O4380" t="str">
            <v>Cassio Henrique dos Santos Schultz</v>
          </cell>
          <cell r="P4380" t="str">
            <v>51 9223-1194,9287-7927</v>
          </cell>
          <cell r="R4380" t="str">
            <v>VEGETAL</v>
          </cell>
          <cell r="V4380" t="str">
            <v>Estrada Geral da Linha Faxinal</v>
          </cell>
          <cell r="W4380" t="str">
            <v>96.545-000</v>
          </cell>
          <cell r="X4380" t="str">
            <v>CONVENCIONAL</v>
          </cell>
        </row>
        <row r="4381">
          <cell r="C4381" t="str">
            <v>24.039/15</v>
          </cell>
          <cell r="D4381" t="str">
            <v>VÔ AFONSO</v>
          </cell>
          <cell r="E4381" t="str">
            <v>RESTINGA SECA</v>
          </cell>
          <cell r="F4381" t="str">
            <v>SANTA MARIA</v>
          </cell>
          <cell r="G4381">
            <v>42270</v>
          </cell>
          <cell r="H4381" t="str">
            <v>099.103.241.1</v>
          </cell>
          <cell r="I4381">
            <v>0</v>
          </cell>
          <cell r="K4381">
            <v>42270</v>
          </cell>
          <cell r="L4381" t="str">
            <v>EMBUTIDOS - LINGÜIÇA COLONIAL</v>
          </cell>
          <cell r="M4381" t="str">
            <v>SUINOCULTURA E BOVINOCULTURA DE CORTE</v>
          </cell>
          <cell r="O4381" t="str">
            <v>Afonso Artur Hatschbach</v>
          </cell>
          <cell r="P4381" t="str">
            <v>55 99711645 / 99715332</v>
          </cell>
          <cell r="R4381" t="str">
            <v>ANIMAL</v>
          </cell>
          <cell r="V4381" t="str">
            <v>Estrada Pedregulho</v>
          </cell>
          <cell r="W4381" t="str">
            <v>97.200-000</v>
          </cell>
          <cell r="X4381" t="str">
            <v>CONVENCIONAL</v>
          </cell>
        </row>
        <row r="4382">
          <cell r="C4382" t="str">
            <v>24.040/15</v>
          </cell>
          <cell r="D4382" t="str">
            <v xml:space="preserve">RECANTO DO CANHOTO </v>
          </cell>
          <cell r="E4382" t="str">
            <v>SÃO SEPÉ</v>
          </cell>
          <cell r="F4382" t="str">
            <v>SANTA MARIA</v>
          </cell>
          <cell r="G4382">
            <v>42279</v>
          </cell>
          <cell r="H4382" t="str">
            <v>129.105.122.5</v>
          </cell>
          <cell r="I4382">
            <v>0</v>
          </cell>
          <cell r="K4382">
            <v>44375</v>
          </cell>
          <cell r="L4382" t="str">
            <v>CONSERVA DE VEGETAIS EM GERAL, SCHMIER E MOLHO DE TOMATE</v>
          </cell>
          <cell r="M4382" t="str">
            <v>HORTICULTURA E FRUTICULTURA</v>
          </cell>
          <cell r="O4382" t="str">
            <v>Tailor de Rosso Jaime</v>
          </cell>
          <cell r="P4382" t="str">
            <v>55 996035788</v>
          </cell>
          <cell r="R4382" t="str">
            <v>VEGETAL</v>
          </cell>
          <cell r="V4382" t="str">
            <v>Avenida Daia Gazen, s/n° - Substação CEEE</v>
          </cell>
          <cell r="W4382" t="str">
            <v>97.340-000</v>
          </cell>
          <cell r="X4382" t="str">
            <v>CONVENCIONAL</v>
          </cell>
        </row>
        <row r="4383">
          <cell r="C4383" t="str">
            <v>24.041/15</v>
          </cell>
          <cell r="D4383" t="str">
            <v>KIDELÍCIA</v>
          </cell>
          <cell r="E4383" t="str">
            <v>CERRO BRANCO</v>
          </cell>
          <cell r="F4383" t="str">
            <v>SANTA MARIA</v>
          </cell>
          <cell r="G4383">
            <v>42312</v>
          </cell>
          <cell r="H4383" t="str">
            <v>259.102.817.0</v>
          </cell>
          <cell r="I4383">
            <v>0</v>
          </cell>
          <cell r="K4383">
            <v>42105</v>
          </cell>
          <cell r="L4383" t="str">
            <v>RAPADURAS E MELADO</v>
          </cell>
          <cell r="M4383" t="str">
            <v>CANA-DE-AÇÚCAR, AMENDOIM</v>
          </cell>
          <cell r="O4383" t="str">
            <v>Douglas Everton Lang</v>
          </cell>
          <cell r="P4383" t="str">
            <v>51 94480478</v>
          </cell>
          <cell r="R4383" t="str">
            <v>VEGETAL</v>
          </cell>
          <cell r="V4383" t="str">
            <v>Linha Santo Antônio S/N</v>
          </cell>
          <cell r="W4383" t="str">
            <v>96.535-000</v>
          </cell>
          <cell r="X4383" t="str">
            <v>CONVENCIONAL</v>
          </cell>
        </row>
        <row r="4384">
          <cell r="C4384" t="str">
            <v>24.042/15</v>
          </cell>
          <cell r="D4384" t="str">
            <v>ASSOCIAÇÃO DE VITIVINICULTORES SEPÉ TIARAJU - AVIST</v>
          </cell>
          <cell r="E4384" t="str">
            <v>SÃO SEPÉ</v>
          </cell>
          <cell r="F4384" t="str">
            <v>SANTA MARIA</v>
          </cell>
          <cell r="G4384">
            <v>42348</v>
          </cell>
          <cell r="H4384" t="str">
            <v>129.104.182.3</v>
          </cell>
          <cell r="I4384">
            <v>0</v>
          </cell>
          <cell r="K4384">
            <v>42289</v>
          </cell>
          <cell r="L4384" t="str">
            <v>VINHO E SUCO</v>
          </cell>
          <cell r="M4384" t="str">
            <v xml:space="preserve">VITIVINICULTURA </v>
          </cell>
          <cell r="O4384" t="str">
            <v>José Leonardo Santos Schaf</v>
          </cell>
          <cell r="P4384" t="str">
            <v>55 99447181</v>
          </cell>
          <cell r="R4384" t="str">
            <v>BEBIDAS</v>
          </cell>
          <cell r="V4384" t="str">
            <v>Localidade de Encruzilhada - BR-392</v>
          </cell>
          <cell r="W4384" t="str">
            <v>97.340-000</v>
          </cell>
          <cell r="X4384" t="str">
            <v>CONVENCIONAL</v>
          </cell>
        </row>
        <row r="4385">
          <cell r="C4385" t="str">
            <v>24.043/16</v>
          </cell>
          <cell r="D4385" t="str">
            <v>MMS</v>
          </cell>
          <cell r="E4385" t="str">
            <v>PARAÍSO DO SUL</v>
          </cell>
          <cell r="F4385" t="str">
            <v>SANTA MARIA</v>
          </cell>
          <cell r="G4385">
            <v>42472</v>
          </cell>
          <cell r="H4385" t="str">
            <v>297.103.806.2</v>
          </cell>
          <cell r="I4385">
            <v>1</v>
          </cell>
          <cell r="J4385">
            <v>43315</v>
          </cell>
          <cell r="K4385">
            <v>43167</v>
          </cell>
          <cell r="L4385" t="str">
            <v>MELADO</v>
          </cell>
          <cell r="M4385" t="str">
            <v>CANA-DE-AÇÚCAR</v>
          </cell>
          <cell r="N4385" t="str">
            <v>DECLARAÇÃO DE NÃO INCIDÊNCIA Nº 003/2020 - DEPARTAMENTO MUNICIPAL DE MEIO AMBIENTE / SECRETARIA MUNICIPAL DA AGRICULTURA E PECUARIA</v>
          </cell>
          <cell r="O4385" t="str">
            <v>MONICA ISABEL DE SOUZA BROLL</v>
          </cell>
          <cell r="P4385" t="str">
            <v>51 96770574</v>
          </cell>
          <cell r="R4385" t="str">
            <v>VEGETAL</v>
          </cell>
          <cell r="S4385" t="str">
            <v>VIGILÂNCIA SANITÁRIA</v>
          </cell>
          <cell r="V4385" t="str">
            <v>Linha Campestre S/N</v>
          </cell>
          <cell r="W4385" t="str">
            <v>96.530-000</v>
          </cell>
          <cell r="X4385" t="str">
            <v>CONVENCIONAL</v>
          </cell>
        </row>
        <row r="4386">
          <cell r="C4386" t="str">
            <v>24.044/16</v>
          </cell>
          <cell r="D4386" t="str">
            <v>ASSOCIAÇÃO DE PRODUTORES DE HORTIFRUTIGRANJEIROS</v>
          </cell>
          <cell r="E4386" t="str">
            <v>SÃO SEPÉ</v>
          </cell>
          <cell r="F4386" t="str">
            <v>SANTA MARIA</v>
          </cell>
          <cell r="G4386">
            <v>42472</v>
          </cell>
          <cell r="H4386" t="str">
            <v>129.106.171.9</v>
          </cell>
          <cell r="I4386">
            <v>0</v>
          </cell>
          <cell r="K4386">
            <v>42708</v>
          </cell>
          <cell r="L4386" t="str">
            <v>CONSERVAS EM GERAL, SCHIMIER, COMPOSTAS EM GERAL</v>
          </cell>
          <cell r="M4386" t="str">
            <v xml:space="preserve">HORTICULTURA </v>
          </cell>
          <cell r="O4386" t="str">
            <v>LUIZ LEOPOLDO JACOBUS FILHO</v>
          </cell>
          <cell r="P4386" t="str">
            <v>55 99594819</v>
          </cell>
          <cell r="R4386" t="str">
            <v>VEGETAL</v>
          </cell>
          <cell r="V4386" t="str">
            <v>Alto do Posto S/N</v>
          </cell>
          <cell r="W4386" t="str">
            <v>97.340-000</v>
          </cell>
          <cell r="X4386" t="str">
            <v>CONVENCIONAL</v>
          </cell>
        </row>
        <row r="4387">
          <cell r="C4387" t="str">
            <v>24.045/16</v>
          </cell>
          <cell r="D4387" t="str">
            <v>DOCES CAMPESTRE</v>
          </cell>
          <cell r="E4387" t="str">
            <v>PARAÍSO DO SUL</v>
          </cell>
          <cell r="G4387">
            <v>42472</v>
          </cell>
          <cell r="H4387" t="str">
            <v>297.101.147.4</v>
          </cell>
          <cell r="I4387">
            <v>0</v>
          </cell>
          <cell r="K4387" t="str">
            <v>DESC</v>
          </cell>
          <cell r="L4387" t="str">
            <v>MELADO</v>
          </cell>
          <cell r="M4387" t="str">
            <v>CANA-DE-AÇÚCAR</v>
          </cell>
          <cell r="O4387" t="str">
            <v>CENIRO LOVATO</v>
          </cell>
          <cell r="P4387" t="str">
            <v>51 97970337</v>
          </cell>
          <cell r="R4387" t="str">
            <v>VEGETAL</v>
          </cell>
          <cell r="U4387" t="str">
            <v>cenirolovato@gmail.com</v>
          </cell>
          <cell r="V4387" t="str">
            <v>Rua dos Lovato S/N - Linha Campestre</v>
          </cell>
          <cell r="W4387" t="str">
            <v>96.530-330</v>
          </cell>
          <cell r="X4387" t="str">
            <v>CONVENCIONAL</v>
          </cell>
        </row>
        <row r="4388">
          <cell r="C4388" t="str">
            <v>24.046/16</v>
          </cell>
          <cell r="D4388" t="str">
            <v>ASJ CARDOSO ALIMENTOS</v>
          </cell>
          <cell r="E4388" t="str">
            <v>PARAÍSO DO SUL</v>
          </cell>
          <cell r="G4388">
            <v>42506</v>
          </cell>
          <cell r="H4388" t="str">
            <v>297.100.630.6</v>
          </cell>
          <cell r="I4388">
            <v>0</v>
          </cell>
          <cell r="K4388" t="str">
            <v>DESC</v>
          </cell>
          <cell r="L4388" t="str">
            <v>MANDIOCA DESCASCADA E CONGELADA</v>
          </cell>
          <cell r="M4388" t="str">
            <v>MANDIOCA</v>
          </cell>
          <cell r="O4388" t="str">
            <v>ALÚCIO CARDOSO</v>
          </cell>
          <cell r="P4388" t="str">
            <v>55 99843714 / 96119206 / 96649787</v>
          </cell>
          <cell r="R4388" t="str">
            <v>VEGETAL</v>
          </cell>
          <cell r="U4388" t="str">
            <v>asjcardosoalimentos@gmail.com</v>
          </cell>
          <cell r="V4388" t="str">
            <v>Estrada Geral da Linha da Fonte S/N</v>
          </cell>
          <cell r="W4388" t="str">
            <v>96.530-000</v>
          </cell>
          <cell r="X4388" t="str">
            <v>CONVENCIONAL</v>
          </cell>
        </row>
        <row r="4389">
          <cell r="C4389" t="str">
            <v>24.047/16</v>
          </cell>
          <cell r="D4389" t="str">
            <v>BROTT HAUS</v>
          </cell>
          <cell r="E4389" t="str">
            <v>DONA FRANCISCA</v>
          </cell>
          <cell r="F4389" t="str">
            <v>SANTA MARIA</v>
          </cell>
          <cell r="G4389">
            <v>42536</v>
          </cell>
          <cell r="H4389" t="str">
            <v>191.101.990.0</v>
          </cell>
          <cell r="I4389">
            <v>1</v>
          </cell>
          <cell r="J4389">
            <v>43732</v>
          </cell>
          <cell r="K4389">
            <v>43732</v>
          </cell>
          <cell r="L4389" t="str">
            <v>PANIFICADOS - PÃO, CUCA, SALGADINHO,MASSAS E BOLACHAS</v>
          </cell>
          <cell r="M4389" t="str">
            <v>TRIGO</v>
          </cell>
          <cell r="N4389" t="str">
            <v xml:space="preserve">Informação da Sec Munic Agric e Meio Ambiente - não incidência - Ass. Prefeito  </v>
          </cell>
          <cell r="O4389" t="str">
            <v>LISANE HINERASKI</v>
          </cell>
          <cell r="P4389" t="str">
            <v>55 99982946 / 96038628</v>
          </cell>
          <cell r="R4389" t="str">
            <v>VEGETAL</v>
          </cell>
          <cell r="S4389" t="str">
            <v>VIGILÂNCIA SANITÁRIA</v>
          </cell>
          <cell r="U4389" t="str">
            <v>lisanehineraski@hotmail.com</v>
          </cell>
          <cell r="V4389" t="str">
            <v>Linha Ávila S/N</v>
          </cell>
          <cell r="W4389" t="str">
            <v>97.280-000</v>
          </cell>
          <cell r="X4389" t="str">
            <v>CONVENCIONAL</v>
          </cell>
        </row>
        <row r="4390">
          <cell r="C4390" t="str">
            <v>24.048/16</v>
          </cell>
          <cell r="D4390" t="str">
            <v>MEL CACHOEIRA</v>
          </cell>
          <cell r="E4390" t="str">
            <v>CACHOEIRA DO SUL</v>
          </cell>
          <cell r="F4390" t="str">
            <v>SANTA MARIA</v>
          </cell>
          <cell r="G4390">
            <v>42551</v>
          </cell>
          <cell r="H4390" t="str">
            <v>015.117.519.5</v>
          </cell>
          <cell r="I4390">
            <v>1</v>
          </cell>
          <cell r="J4390">
            <v>42551</v>
          </cell>
          <cell r="K4390">
            <v>45113</v>
          </cell>
          <cell r="L4390" t="str">
            <v>MEL</v>
          </cell>
          <cell r="M4390" t="str">
            <v>APICULTURA</v>
          </cell>
          <cell r="N4390" t="str">
            <v>DNILA EMATER</v>
          </cell>
          <cell r="O4390" t="str">
            <v>ALVIM MACHADO</v>
          </cell>
          <cell r="P4390" t="str">
            <v>51 99712 5011</v>
          </cell>
          <cell r="R4390" t="str">
            <v>ANIMAL</v>
          </cell>
          <cell r="S4390" t="str">
            <v>SIM</v>
          </cell>
          <cell r="T4390" t="str">
            <v>SUSAF-RS</v>
          </cell>
          <cell r="V4390" t="str">
            <v>Estrada Dorasnal, S/N - Distrito Bairro Vermelho</v>
          </cell>
          <cell r="W4390" t="str">
            <v>96.510-899</v>
          </cell>
          <cell r="X4390" t="str">
            <v>CONVENCIONAL</v>
          </cell>
        </row>
        <row r="4391">
          <cell r="C4391" t="str">
            <v>24.049/16</v>
          </cell>
          <cell r="D4391" t="str">
            <v>DOM CARVALHO ARTESANAIS</v>
          </cell>
          <cell r="E4391" t="str">
            <v>CACHOEIRA DO SUL</v>
          </cell>
          <cell r="G4391">
            <v>42699</v>
          </cell>
          <cell r="H4391" t="str">
            <v>015.116.425.8</v>
          </cell>
          <cell r="I4391">
            <v>0</v>
          </cell>
          <cell r="K4391" t="str">
            <v>DESC</v>
          </cell>
          <cell r="L4391" t="str">
            <v>PANIFICADOS - BISCOITO E BOLO SEM GLUTEN</v>
          </cell>
          <cell r="M4391" t="str">
            <v>ARROZ , MILHO E MANDIOCA</v>
          </cell>
          <cell r="O4391" t="str">
            <v>LORENA MARLENE PAZ CARVALHO</v>
          </cell>
          <cell r="P4391" t="str">
            <v>51 80419655 / 99971959</v>
          </cell>
          <cell r="R4391" t="str">
            <v>VEGETAL</v>
          </cell>
          <cell r="V4391" t="str">
            <v>Silvio Scopel N° 1100 / Estrada Pertile S/N</v>
          </cell>
          <cell r="W4391" t="str">
            <v>96.506-630</v>
          </cell>
          <cell r="X4391" t="str">
            <v>CONVENCIONAL</v>
          </cell>
        </row>
        <row r="4392">
          <cell r="C4392" t="str">
            <v>24.050/17</v>
          </cell>
          <cell r="D4392" t="str">
            <v>AGRO PANIFICADOS</v>
          </cell>
          <cell r="E4392" t="str">
            <v>CACHOEIRA DO SUL</v>
          </cell>
          <cell r="F4392" t="str">
            <v>SANTA MARIA</v>
          </cell>
          <cell r="G4392">
            <v>43045</v>
          </cell>
          <cell r="H4392" t="str">
            <v>015.115.641.7</v>
          </cell>
          <cell r="I4392">
            <v>1</v>
          </cell>
          <cell r="J4392">
            <v>43354</v>
          </cell>
          <cell r="K4392">
            <v>43413</v>
          </cell>
          <cell r="L4392" t="str">
            <v>PANIFICADOS - AMANTEIGADOS, CUCA, PÃO, SALGADO FRITO</v>
          </cell>
          <cell r="M4392" t="str">
            <v>MILHO E TRIGO</v>
          </cell>
          <cell r="N4392" t="str">
            <v>Licença Municipal</v>
          </cell>
          <cell r="O4392" t="str">
            <v>IRIS IDALINA STENEMANN BELADONA</v>
          </cell>
          <cell r="P4392" t="str">
            <v>51 999223617</v>
          </cell>
          <cell r="R4392" t="str">
            <v>VEGETAL</v>
          </cell>
          <cell r="S4392" t="str">
            <v>VIGILÂNCIA SANITÁRIA</v>
          </cell>
          <cell r="V4392" t="str">
            <v>Estrada da Volta da Charqueada, 1500, Charqueada</v>
          </cell>
          <cell r="W4392" t="str">
            <v>96.505-830</v>
          </cell>
          <cell r="X4392" t="str">
            <v>CONVENCIONAL</v>
          </cell>
        </row>
        <row r="4393">
          <cell r="C4393" t="str">
            <v>24.051/17</v>
          </cell>
          <cell r="D4393" t="str">
            <v>MENEZES</v>
          </cell>
          <cell r="E4393" t="str">
            <v>CACHOEIRA DO SUL</v>
          </cell>
          <cell r="G4393">
            <v>43052</v>
          </cell>
          <cell r="H4393" t="str">
            <v>015.115.205.5</v>
          </cell>
          <cell r="I4393">
            <v>0</v>
          </cell>
          <cell r="J4393">
            <v>43145</v>
          </cell>
          <cell r="K4393" t="str">
            <v>DESC</v>
          </cell>
          <cell r="L4393" t="str">
            <v>MELADO BATIDO, ACÚCAR MASCAVO, SCHIMIER</v>
          </cell>
          <cell r="M4393" t="str">
            <v>CANA-DE-AÇÚCAR, AMENDOIM, BATATA-DOCE E ABÓBORA</v>
          </cell>
          <cell r="O4393" t="str">
            <v>MÁRCIO ENEDIR DE MENEZES</v>
          </cell>
          <cell r="P4393" t="str">
            <v>51 997272268/998353359</v>
          </cell>
          <cell r="R4393" t="str">
            <v>VEGETAL</v>
          </cell>
          <cell r="V4393" t="str">
            <v>Estrada do Taboão, s/n, Taboão/ Três vendas</v>
          </cell>
          <cell r="W4393" t="str">
            <v>96.510-899</v>
          </cell>
          <cell r="X4393" t="str">
            <v>ORGÂNICO CERTIFICADO</v>
          </cell>
        </row>
        <row r="4394">
          <cell r="C4394" t="str">
            <v>24.052/18</v>
          </cell>
          <cell r="D4394" t="str">
            <v>PESCADO CAMPESTRE</v>
          </cell>
          <cell r="E4394" t="str">
            <v>PARAÍSO DO SUL</v>
          </cell>
          <cell r="F4394" t="str">
            <v>SANTA MARIA</v>
          </cell>
          <cell r="G4394">
            <v>43108</v>
          </cell>
          <cell r="H4394" t="str">
            <v>297.103.858.5</v>
          </cell>
          <cell r="I4394">
            <v>0</v>
          </cell>
          <cell r="K4394">
            <v>43313</v>
          </cell>
          <cell r="L4394" t="str">
            <v>FILÉ DE TILÁPIAS</v>
          </cell>
          <cell r="M4394" t="str">
            <v>PESCADOS OU PISCICULTURA</v>
          </cell>
          <cell r="O4394" t="str">
            <v>HENRIQUE BULOW</v>
          </cell>
          <cell r="P4394" t="str">
            <v>51 998731119</v>
          </cell>
          <cell r="R4394" t="str">
            <v>ANIMAL</v>
          </cell>
          <cell r="U4394" t="str">
            <v>enriquebulow10@gmail.com</v>
          </cell>
          <cell r="V4394" t="str">
            <v>Linha Campestre S/N</v>
          </cell>
          <cell r="W4394" t="str">
            <v>96.530-000</v>
          </cell>
          <cell r="X4394" t="str">
            <v>CONVENCIONAL</v>
          </cell>
        </row>
        <row r="4395">
          <cell r="C4395" t="str">
            <v>24.053/18</v>
          </cell>
          <cell r="D4395" t="str">
            <v>SABOR DO CAMPO</v>
          </cell>
          <cell r="E4395" t="str">
            <v>RESTINGA SECA</v>
          </cell>
          <cell r="G4395">
            <v>43111</v>
          </cell>
          <cell r="H4395" t="str">
            <v>099.104.061.9</v>
          </cell>
          <cell r="I4395">
            <v>0</v>
          </cell>
          <cell r="K4395" t="str">
            <v>DESC</v>
          </cell>
          <cell r="L4395" t="str">
            <v>PANIFICADOS - BISCOITOS SORTIDOS, CUCAS, BOLACHAS, ESFIRRA</v>
          </cell>
          <cell r="M4395" t="str">
            <v>MILHO E TRIGO</v>
          </cell>
          <cell r="O4395" t="str">
            <v>ROSEMARI COSTA SCHUTZ</v>
          </cell>
          <cell r="P4395" t="str">
            <v>55 999329802 / 999893611</v>
          </cell>
          <cell r="R4395" t="str">
            <v>VEGETAL</v>
          </cell>
          <cell r="V4395" t="str">
            <v>Estrada Municipal Vila Jacuí, s/n, Boqueirão da Estiva</v>
          </cell>
          <cell r="W4395" t="str">
            <v>97.200-000</v>
          </cell>
          <cell r="X4395" t="str">
            <v>CONVENCIONAL</v>
          </cell>
        </row>
        <row r="4396">
          <cell r="C4396" t="str">
            <v>24.054/18</v>
          </cell>
          <cell r="D4396" t="str">
            <v xml:space="preserve"> RMS</v>
          </cell>
          <cell r="E4396" t="str">
            <v>CACHOEIRA DO SUL</v>
          </cell>
          <cell r="G4396">
            <v>43174</v>
          </cell>
          <cell r="H4396" t="str">
            <v>015.119.998.1</v>
          </cell>
          <cell r="I4396">
            <v>0</v>
          </cell>
          <cell r="K4396" t="str">
            <v>DESC</v>
          </cell>
          <cell r="L4396" t="str">
            <v>AIPIM DESCASCADO, CONGELADO E EMBALADO</v>
          </cell>
          <cell r="M4396" t="str">
            <v>MANDIOCA</v>
          </cell>
          <cell r="O4396" t="str">
            <v>SAMANTHA ALMANSA MARQUES</v>
          </cell>
          <cell r="P4396" t="str">
            <v>51 997821959 / 999411457</v>
          </cell>
          <cell r="R4396" t="str">
            <v>VEGETAL</v>
          </cell>
          <cell r="V4396" t="str">
            <v>Estrada da Ferreira Km 04, s/n, Ferreira</v>
          </cell>
          <cell r="W4396" t="str">
            <v>96.510-899</v>
          </cell>
          <cell r="X4396" t="str">
            <v>CONVENCIONAL</v>
          </cell>
        </row>
        <row r="4397">
          <cell r="C4397" t="str">
            <v>24.055/18</v>
          </cell>
          <cell r="D4397" t="str">
            <v>SÃO JOSÉ</v>
          </cell>
          <cell r="E4397" t="str">
            <v>RESTINGA SECA</v>
          </cell>
          <cell r="F4397" t="str">
            <v>SANTA MARIA</v>
          </cell>
          <cell r="G4397">
            <v>43231</v>
          </cell>
          <cell r="H4397" t="str">
            <v>099.105.627.2</v>
          </cell>
          <cell r="I4397">
            <v>1</v>
          </cell>
          <cell r="J4397">
            <v>43355</v>
          </cell>
          <cell r="K4397">
            <v>43443</v>
          </cell>
          <cell r="L4397" t="str">
            <v>MANDIOCA SEM CASCA</v>
          </cell>
          <cell r="M4397" t="str">
            <v>MANDIOCA</v>
          </cell>
          <cell r="N4397" t="str">
            <v>Licença Municipal</v>
          </cell>
          <cell r="O4397" t="str">
            <v>JOSÉ LUCIANO WOLMANN</v>
          </cell>
          <cell r="P4397" t="str">
            <v>55 99657 1546 / 99708 5628</v>
          </cell>
          <cell r="R4397" t="str">
            <v>VEGETAL</v>
          </cell>
          <cell r="S4397" t="str">
            <v>VIGILÂNCIA SANITÁRIA</v>
          </cell>
          <cell r="V4397" t="str">
            <v>Estrada Municipal Vila Jacuí, s/n, Boqueirão da Estiva</v>
          </cell>
          <cell r="W4397" t="str">
            <v>97.200-000</v>
          </cell>
          <cell r="X4397" t="str">
            <v>CONVENCIONAL</v>
          </cell>
        </row>
        <row r="4398">
          <cell r="C4398" t="str">
            <v>24.056/18</v>
          </cell>
          <cell r="D4398" t="str">
            <v>SABOR DA TERRA</v>
          </cell>
          <cell r="E4398" t="str">
            <v>PARAÍSO DO SUL</v>
          </cell>
          <cell r="G4398">
            <v>43320</v>
          </cell>
          <cell r="H4398" t="str">
            <v>297.100.360.9</v>
          </cell>
          <cell r="I4398">
            <v>0</v>
          </cell>
          <cell r="K4398" t="str">
            <v>DESC</v>
          </cell>
          <cell r="L4398" t="str">
            <v>MANDIOCA DESCASCADA CONGELADA</v>
          </cell>
          <cell r="M4398" t="str">
            <v>MANDIOCA</v>
          </cell>
          <cell r="O4398" t="str">
            <v>MARCOS MARIO KOHN</v>
          </cell>
          <cell r="P4398" t="str">
            <v xml:space="preserve">55 99962 8241 </v>
          </cell>
          <cell r="Q4398" t="str">
            <v>55 3262-1077</v>
          </cell>
          <cell r="R4398" t="str">
            <v>VEGETAL</v>
          </cell>
          <cell r="V4398" t="str">
            <v xml:space="preserve">Linha Contenda, s/nº - </v>
          </cell>
          <cell r="W4398" t="str">
            <v>96.530-000</v>
          </cell>
          <cell r="X4398" t="str">
            <v>CONVENCIONAL</v>
          </cell>
        </row>
        <row r="4399">
          <cell r="C4399" t="str">
            <v>24.057/18</v>
          </cell>
          <cell r="D4399" t="str">
            <v>GRANJA FRIEDRICH</v>
          </cell>
          <cell r="E4399" t="str">
            <v>VILA NOVA DO SUL</v>
          </cell>
          <cell r="G4399">
            <v>43378</v>
          </cell>
          <cell r="H4399" t="str">
            <v>425.102.201.6</v>
          </cell>
          <cell r="I4399">
            <v>0</v>
          </cell>
          <cell r="K4399" t="str">
            <v>DESC</v>
          </cell>
          <cell r="L4399" t="str">
            <v>FRANGO</v>
          </cell>
          <cell r="M4399" t="str">
            <v>AVICULTURA DE CORTE</v>
          </cell>
          <cell r="O4399" t="str">
            <v>FABIANO SANTOS DA FONSECA</v>
          </cell>
          <cell r="P4399" t="str">
            <v>55 99620 6066</v>
          </cell>
          <cell r="R4399" t="str">
            <v>ANIMAL</v>
          </cell>
          <cell r="V4399" t="str">
            <v>BR 290, Estrada Buriti, s/nº - Buriti</v>
          </cell>
          <cell r="W4399" t="str">
            <v>97.385-000</v>
          </cell>
          <cell r="X4399" t="str">
            <v>CONVENCIONAL</v>
          </cell>
        </row>
        <row r="4400">
          <cell r="C4400" t="str">
            <v>24.058/18</v>
          </cell>
          <cell r="D4400" t="str">
            <v>VIVIANE TEREZINHA FANTINEL DAMBROS</v>
          </cell>
          <cell r="E4400" t="str">
            <v>MATA</v>
          </cell>
          <cell r="F4400" t="str">
            <v>SANTA MARIA</v>
          </cell>
          <cell r="G4400">
            <v>43388</v>
          </cell>
          <cell r="H4400" t="str">
            <v>204.101.632.3</v>
          </cell>
          <cell r="I4400">
            <v>0</v>
          </cell>
          <cell r="K4400">
            <v>43388</v>
          </cell>
          <cell r="L4400" t="str">
            <v>QUEIJO COLONIAL</v>
          </cell>
          <cell r="M4400" t="str">
            <v>BOVINOCULTURA DE LEITE</v>
          </cell>
          <cell r="O4400" t="str">
            <v>VIVIANE TEREZINHA  FANTINEL DAMBROS</v>
          </cell>
          <cell r="P4400" t="str">
            <v>55 99715 1727</v>
          </cell>
          <cell r="R4400" t="str">
            <v>ANIMAL</v>
          </cell>
          <cell r="V4400" t="str">
            <v>Vila São José, s/nº - rural</v>
          </cell>
          <cell r="W4400" t="str">
            <v>97.410-000</v>
          </cell>
          <cell r="X4400" t="str">
            <v>CONVENCIONAL</v>
          </cell>
        </row>
        <row r="4401">
          <cell r="C4401" t="str">
            <v>24.059/18</v>
          </cell>
          <cell r="D4401" t="str">
            <v>SABOR CASEIRO</v>
          </cell>
          <cell r="E4401" t="str">
            <v>PARAÍSO DO SUL</v>
          </cell>
          <cell r="F4401" t="str">
            <v>SANTA MARIA</v>
          </cell>
          <cell r="G4401">
            <v>43452</v>
          </cell>
          <cell r="H4401" t="str">
            <v>297.102.562.9</v>
          </cell>
          <cell r="I4401">
            <v>0</v>
          </cell>
          <cell r="K4401">
            <v>43452</v>
          </cell>
          <cell r="L4401" t="str">
            <v>PANIFICADOS - PÃO CASEIRO, PÃO DE MILHO, BOLACHA</v>
          </cell>
          <cell r="M4401" t="str">
            <v>TRIGO E MILHO</v>
          </cell>
          <cell r="O4401" t="str">
            <v>RODRIGO JOEL ZÜGE</v>
          </cell>
          <cell r="P4401" t="str">
            <v>55 99624 5921/ 99935 1749</v>
          </cell>
          <cell r="R4401" t="str">
            <v>VEGETAL</v>
          </cell>
          <cell r="V4401" t="str">
            <v>Linha Campestre s/n rural</v>
          </cell>
          <cell r="W4401" t="str">
            <v>96.530-000</v>
          </cell>
          <cell r="X4401" t="str">
            <v>CONVENCIONAL</v>
          </cell>
        </row>
        <row r="4402">
          <cell r="C4402" t="str">
            <v>24.060/19</v>
          </cell>
          <cell r="D4402" t="str">
            <v>CARNES MÜLLER</v>
          </cell>
          <cell r="E4402" t="str">
            <v>PARAÍSO DO SUL</v>
          </cell>
          <cell r="G4402">
            <v>43543</v>
          </cell>
          <cell r="H4402" t="str">
            <v>297.100.754.0</v>
          </cell>
          <cell r="I4402">
            <v>0</v>
          </cell>
          <cell r="K4402" t="str">
            <v>DESC</v>
          </cell>
          <cell r="L4402" t="str">
            <v>CARNE OVINA E SUÍNA</v>
          </cell>
          <cell r="M4402" t="str">
            <v>SUÍNOCULTURA E OVINOCULTURA</v>
          </cell>
          <cell r="O4402" t="str">
            <v>ERNO ERNELDO MÜLLER</v>
          </cell>
          <cell r="P4402" t="str">
            <v>55 99679 6003 / 99969 6942</v>
          </cell>
          <cell r="R4402" t="str">
            <v>ANIMAL</v>
          </cell>
          <cell r="V4402" t="str">
            <v xml:space="preserve">Linha Contenda, s/nº - </v>
          </cell>
          <cell r="W4402" t="str">
            <v>96.530-000</v>
          </cell>
          <cell r="X4402" t="str">
            <v>CONVENCIONAL</v>
          </cell>
        </row>
        <row r="4403">
          <cell r="C4403" t="str">
            <v>24.061/19</v>
          </cell>
          <cell r="D4403" t="str">
            <v>SABOR DA COLÔNIA</v>
          </cell>
          <cell r="E4403" t="str">
            <v>PARAÍSO DO SUL</v>
          </cell>
          <cell r="F4403" t="str">
            <v>SANTA MARIA</v>
          </cell>
          <cell r="G4403">
            <v>43543</v>
          </cell>
          <cell r="H4403" t="str">
            <v>297.102.554.8</v>
          </cell>
          <cell r="I4403">
            <v>0</v>
          </cell>
          <cell r="K4403">
            <v>43543</v>
          </cell>
          <cell r="L4403" t="str">
            <v>QUEIJO COLONIAL</v>
          </cell>
          <cell r="M4403" t="str">
            <v>BOVINOCULTURA DE LEITE</v>
          </cell>
          <cell r="O4403" t="str">
            <v>CÁTIA CRISTINA LÜDTKE</v>
          </cell>
          <cell r="P4403" t="str">
            <v>55 99901 3012</v>
          </cell>
          <cell r="R4403" t="str">
            <v>ANIMAL</v>
          </cell>
          <cell r="V4403" t="str">
            <v>Linha Brasileira, s/nº - Rural</v>
          </cell>
          <cell r="W4403" t="str">
            <v>96.530-000</v>
          </cell>
          <cell r="X4403" t="str">
            <v>CONVENCIONAL</v>
          </cell>
        </row>
        <row r="4404">
          <cell r="C4404" t="str">
            <v>24.062/20</v>
          </cell>
          <cell r="D4404" t="str">
            <v>AGROJÚ</v>
          </cell>
          <cell r="E4404" t="str">
            <v>RESTINGA SECA</v>
          </cell>
          <cell r="F4404" t="str">
            <v>SANTA MARIA</v>
          </cell>
          <cell r="G4404">
            <v>43836</v>
          </cell>
          <cell r="H4404" t="str">
            <v>099.105.753.8</v>
          </cell>
          <cell r="I4404">
            <v>0</v>
          </cell>
          <cell r="K4404">
            <v>45357</v>
          </cell>
          <cell r="L4404" t="str">
            <v>MORANGO CONGELADO, CONSERVAS VEGETAIS, GELEIAS DE FRUTAS E MANDIOCA DESCASCADA E CONGELADA</v>
          </cell>
          <cell r="M4404" t="str">
            <v>HORTICULTURA</v>
          </cell>
          <cell r="O4404" t="str">
            <v>JULIANA CAMARGO SOARES</v>
          </cell>
          <cell r="P4404" t="str">
            <v>55 99939 6859</v>
          </cell>
          <cell r="R4404" t="str">
            <v>VEGETAL</v>
          </cell>
          <cell r="V4404" t="str">
            <v>São Miguel Novo, s/n° - Interior</v>
          </cell>
          <cell r="W4404" t="str">
            <v>97.200-000</v>
          </cell>
          <cell r="X4404" t="str">
            <v>CONVENCIONAL</v>
          </cell>
        </row>
        <row r="4405">
          <cell r="C4405" t="str">
            <v>24.063/20</v>
          </cell>
          <cell r="D4405" t="str">
            <v>BISOGNIN</v>
          </cell>
          <cell r="E4405" t="str">
            <v>RESTINGA SECA</v>
          </cell>
          <cell r="F4405" t="str">
            <v>SANTA MARIA</v>
          </cell>
          <cell r="G4405">
            <v>43836</v>
          </cell>
          <cell r="H4405" t="str">
            <v>099.105.244.7</v>
          </cell>
          <cell r="I4405">
            <v>0</v>
          </cell>
          <cell r="K4405">
            <v>43983</v>
          </cell>
          <cell r="L4405" t="str">
            <v>LINGUIÇA DEFUMADA, SALAME ITALIANO, LINGUIÇA FRESCAL</v>
          </cell>
          <cell r="M4405" t="str">
            <v>SUINOCULTURA</v>
          </cell>
          <cell r="O4405" t="str">
            <v>ALESSANDRO FOLETTO BISOGNIN</v>
          </cell>
          <cell r="P4405" t="str">
            <v>55 99922 2274</v>
          </cell>
          <cell r="R4405" t="str">
            <v>ANIMAL</v>
          </cell>
          <cell r="U4405" t="str">
            <v>afbisognin@gmail.com</v>
          </cell>
          <cell r="V4405" t="str">
            <v xml:space="preserve">São José km 125 - RS 149, s/n° - Interior </v>
          </cell>
          <cell r="W4405" t="str">
            <v>97.200-000</v>
          </cell>
          <cell r="X4405" t="str">
            <v>CONVENCIONAL</v>
          </cell>
        </row>
        <row r="4406">
          <cell r="C4406" t="str">
            <v>24.064/20</v>
          </cell>
          <cell r="D4406" t="str">
            <v>GARCIA OLIVEIRA</v>
          </cell>
          <cell r="E4406" t="str">
            <v>RESTINGA SECA</v>
          </cell>
          <cell r="F4406" t="str">
            <v>SANTA MARIA</v>
          </cell>
          <cell r="G4406">
            <v>43852</v>
          </cell>
          <cell r="H4406" t="str">
            <v>099.108.051.3</v>
          </cell>
          <cell r="I4406">
            <v>1</v>
          </cell>
          <cell r="J4406">
            <v>45691</v>
          </cell>
          <cell r="K4406">
            <v>45691</v>
          </cell>
          <cell r="L4406" t="str">
            <v>PANIFICADOS - PÃO, MINI PIZZA, CUCA, BISCOITO; MANDIOCA</v>
          </cell>
          <cell r="M4406" t="str">
            <v>TRIGO, MILHO E MANDIOCA</v>
          </cell>
          <cell r="N4406" t="str">
            <v>DNILA 043/2024</v>
          </cell>
          <cell r="O4406" t="str">
            <v>ELISANGELA GARCIA RODRIGUES</v>
          </cell>
          <cell r="P4406" t="str">
            <v>55 99645 7709</v>
          </cell>
          <cell r="R4406" t="str">
            <v>VEGETAL</v>
          </cell>
          <cell r="S4406" t="str">
            <v>VIGILÂNCIA SANITÁRIA</v>
          </cell>
          <cell r="U4406" t="str">
            <v>garciarodrigueselisangela609@gmail.com</v>
          </cell>
          <cell r="V4406" t="str">
            <v>Comunidade Quilombola Vó Firmina Barro Vermelho, s/nº - Interior</v>
          </cell>
          <cell r="W4406" t="str">
            <v>97.200-000</v>
          </cell>
          <cell r="X4406" t="str">
            <v>CONVENCIONAL</v>
          </cell>
        </row>
        <row r="4407">
          <cell r="C4407" t="str">
            <v>24.065/20</v>
          </cell>
          <cell r="D4407" t="str">
            <v>GRANJA COSTA CRUZ</v>
          </cell>
          <cell r="E4407" t="str">
            <v>CACHOEIRA DO SUL</v>
          </cell>
          <cell r="G4407">
            <v>43913</v>
          </cell>
          <cell r="H4407" t="str">
            <v>015.115.514.3</v>
          </cell>
          <cell r="I4407">
            <v>0</v>
          </cell>
          <cell r="K4407" t="str">
            <v>DESC</v>
          </cell>
          <cell r="L4407" t="str">
            <v>LEITE</v>
          </cell>
          <cell r="M4407" t="str">
            <v>BOVINOCULTURA DE LEITE</v>
          </cell>
          <cell r="O4407" t="str">
            <v>MARCIO DA COSTA CRUZ</v>
          </cell>
          <cell r="P4407" t="str">
            <v>51 99825 4185</v>
          </cell>
          <cell r="R4407" t="str">
            <v>ANIMAL</v>
          </cell>
          <cell r="U4407" t="str">
            <v>angelinhacruz@hotmail.com</v>
          </cell>
          <cell r="V4407" t="str">
            <v>Estrada Bosque, s/nº - Ferreira</v>
          </cell>
          <cell r="W4407" t="str">
            <v>96.510-899</v>
          </cell>
          <cell r="X4407" t="str">
            <v>CONVENCIONAL</v>
          </cell>
        </row>
        <row r="4408">
          <cell r="C4408" t="str">
            <v>24.066/20</v>
          </cell>
          <cell r="D4408" t="str">
            <v>FAMÍLIA ROHR</v>
          </cell>
          <cell r="E4408" t="str">
            <v>CACHOEIRA DO SUL</v>
          </cell>
          <cell r="F4408" t="str">
            <v>SANTA MARIA</v>
          </cell>
          <cell r="G4408">
            <v>43913</v>
          </cell>
          <cell r="H4408" t="str">
            <v>015.115.639.5</v>
          </cell>
          <cell r="I4408">
            <v>0</v>
          </cell>
          <cell r="K4408">
            <v>43913</v>
          </cell>
          <cell r="L4408" t="str">
            <v>NOZES DESCASCADAS, MOLHO DE TOMATE</v>
          </cell>
          <cell r="M4408" t="str">
            <v>NOZES E TOMATE</v>
          </cell>
          <cell r="O4408" t="str">
            <v>MATEUS DA SILVA VON ROHR</v>
          </cell>
          <cell r="P4408" t="str">
            <v>51 99352 3531</v>
          </cell>
          <cell r="R4408" t="str">
            <v>VEGETAL</v>
          </cell>
          <cell r="U4408" t="str">
            <v>mateusvonrohr@gamil.com</v>
          </cell>
          <cell r="V4408" t="str">
            <v>Estrada Piquiri - Cerro dos Peixotos, s/nº - Cordilheira</v>
          </cell>
          <cell r="W4408" t="str">
            <v>96.510-899</v>
          </cell>
          <cell r="X4408" t="str">
            <v>ORGÂNICO CERTIFICADO</v>
          </cell>
        </row>
        <row r="4409">
          <cell r="C4409" t="str">
            <v>24.067/20</v>
          </cell>
          <cell r="D4409" t="str">
            <v>MARIA MULTI ALIMENTOS</v>
          </cell>
          <cell r="E4409" t="str">
            <v>CACHOEIRA DO SUL</v>
          </cell>
          <cell r="F4409" t="str">
            <v>SANTA MARIA</v>
          </cell>
          <cell r="G4409">
            <v>43914</v>
          </cell>
          <cell r="H4409" t="str">
            <v>015.118.980.3</v>
          </cell>
          <cell r="I4409">
            <v>1</v>
          </cell>
          <cell r="J4409">
            <v>45483</v>
          </cell>
          <cell r="K4409">
            <v>45572</v>
          </cell>
          <cell r="L4409" t="str">
            <v>VEGETAIS MINIMAMENTE PROCESSADOS</v>
          </cell>
          <cell r="M4409" t="str">
            <v>HORTICULTURA</v>
          </cell>
          <cell r="N4409" t="str">
            <v>Declaração de enquadramento ambiental (06/05/2024)</v>
          </cell>
          <cell r="O4409" t="str">
            <v>MARIA ELZA SILVA DE CARVALHO</v>
          </cell>
          <cell r="P4409" t="str">
            <v>51 99784 9087 / 99755 5650</v>
          </cell>
          <cell r="R4409" t="str">
            <v>VEGETAL</v>
          </cell>
          <cell r="S4409" t="str">
            <v>VIGILÂNCIA SANITÁRIA</v>
          </cell>
          <cell r="U4409" t="str">
            <v>mota0800@gmail.com</v>
          </cell>
          <cell r="V4409" t="str">
            <v>Passo do Moura, s/nº - Distrito Ferreira</v>
          </cell>
          <cell r="W4409" t="str">
            <v>96.510-899</v>
          </cell>
          <cell r="X4409" t="str">
            <v>CONVENCIONAL</v>
          </cell>
        </row>
        <row r="4410">
          <cell r="C4410" t="str">
            <v>24.068/20</v>
          </cell>
          <cell r="D4410" t="str">
            <v>OVOS AGNE</v>
          </cell>
          <cell r="E4410" t="str">
            <v>CACHOEIRA DO SUL</v>
          </cell>
          <cell r="F4410" t="str">
            <v>SANTA MARIA</v>
          </cell>
          <cell r="G4410">
            <v>43914</v>
          </cell>
          <cell r="H4410" t="str">
            <v>015.110.839.0</v>
          </cell>
          <cell r="I4410">
            <v>0</v>
          </cell>
          <cell r="K4410">
            <v>43914</v>
          </cell>
          <cell r="L4410" t="str">
            <v>OVOS</v>
          </cell>
          <cell r="M4410" t="str">
            <v>AVICULTURA DE POSTURA</v>
          </cell>
          <cell r="O4410" t="str">
            <v>SERGIO ANDRE AGNE RIBEIRO</v>
          </cell>
          <cell r="P4410" t="str">
            <v>51 99793 4673</v>
          </cell>
          <cell r="R4410" t="str">
            <v>ANIMAL</v>
          </cell>
          <cell r="U4410" t="str">
            <v>railander280512@hotmail.com</v>
          </cell>
          <cell r="V4410" t="str">
            <v>Estrada 3 vendas S/N</v>
          </cell>
          <cell r="W4410" t="str">
            <v>96.510-899</v>
          </cell>
          <cell r="X4410" t="str">
            <v>CONVENCIONAL</v>
          </cell>
        </row>
        <row r="4411">
          <cell r="C4411" t="str">
            <v>24.069/20</v>
          </cell>
          <cell r="D4411" t="str">
            <v>DELÍCIAS DO SÍTIO</v>
          </cell>
          <cell r="E4411" t="str">
            <v>CACHOEIRA DO SUL</v>
          </cell>
          <cell r="F4411" t="str">
            <v>SANTA MARIA</v>
          </cell>
          <cell r="G4411">
            <v>43915</v>
          </cell>
          <cell r="H4411" t="str">
            <v>015.115.504.6</v>
          </cell>
          <cell r="I4411">
            <v>1</v>
          </cell>
          <cell r="J4411">
            <v>44718</v>
          </cell>
          <cell r="K4411">
            <v>45821</v>
          </cell>
          <cell r="L4411" t="str">
            <v>PANIFICADOS - PÃES, CUCAS, BOLOS, BISCOITOS, TORTAS</v>
          </cell>
          <cell r="M4411" t="str">
            <v>MILHO E TRIGO</v>
          </cell>
          <cell r="N4411" t="str">
            <v>DNILA EMATER</v>
          </cell>
          <cell r="O4411" t="str">
            <v>DAIANE BITENCOURTT NUNES CARNEIRO</v>
          </cell>
          <cell r="P4411" t="str">
            <v>51 99737 3182</v>
          </cell>
          <cell r="R4411" t="str">
            <v>VEGETAL</v>
          </cell>
          <cell r="S4411" t="str">
            <v>VIGILÂNCIA SANITÁRIA</v>
          </cell>
          <cell r="U4411" t="str">
            <v>daianebn84@gmail.com</v>
          </cell>
          <cell r="V4411" t="str">
            <v>Rincão das Guajuviras, S/N - Ferreira</v>
          </cell>
          <cell r="W4411" t="str">
            <v>96.510-899</v>
          </cell>
          <cell r="X4411" t="str">
            <v>CONVENCIONAL</v>
          </cell>
        </row>
        <row r="4412">
          <cell r="C4412" t="str">
            <v>24.070/20</v>
          </cell>
          <cell r="D4412" t="str">
            <v>ZUGE</v>
          </cell>
          <cell r="E4412" t="str">
            <v>CERRO BRANCO</v>
          </cell>
          <cell r="F4412" t="str">
            <v>SANTA MARIA</v>
          </cell>
          <cell r="G4412">
            <v>43959</v>
          </cell>
          <cell r="H4412" t="str">
            <v>259.101.619.9</v>
          </cell>
          <cell r="I4412">
            <v>1</v>
          </cell>
          <cell r="J4412">
            <v>45054</v>
          </cell>
          <cell r="K4412">
            <v>45054</v>
          </cell>
          <cell r="L4412" t="str">
            <v>MANDIOCA DESCASCADA E HORTALIÇAS MINIMAMENTE PROCESSADAS</v>
          </cell>
          <cell r="M4412" t="str">
            <v>MANDIOCA, BETERRABA, CENOURA, PEPINO, ABÓBORA/MORANGA</v>
          </cell>
          <cell r="N4412" t="str">
            <v>DILA 09/2020</v>
          </cell>
          <cell r="O4412" t="str">
            <v>LIZANDRA RODRIGUES ZUGE</v>
          </cell>
          <cell r="P4412" t="str">
            <v>51 99302 9409</v>
          </cell>
          <cell r="R4412" t="str">
            <v>VEGETAL</v>
          </cell>
          <cell r="S4412" t="str">
            <v>VIGILÂNCIA SANITÁRIA</v>
          </cell>
          <cell r="V4412" t="str">
            <v>Linha São Luiz, s/nº - Interior</v>
          </cell>
          <cell r="W4412" t="str">
            <v>96.535-000</v>
          </cell>
          <cell r="X4412" t="str">
            <v>CONVENCIONAL</v>
          </cell>
        </row>
        <row r="4413">
          <cell r="C4413" t="str">
            <v>24.071/20</v>
          </cell>
          <cell r="D4413" t="str">
            <v>PEDACINHO DO CÉU</v>
          </cell>
          <cell r="E4413" t="str">
            <v>CERRO BRANCO</v>
          </cell>
          <cell r="F4413" t="str">
            <v>SANTA MARIA</v>
          </cell>
          <cell r="G4413">
            <v>43959</v>
          </cell>
          <cell r="H4413" t="str">
            <v>259.102.040.4</v>
          </cell>
          <cell r="I4413">
            <v>1</v>
          </cell>
          <cell r="J4413">
            <v>45205</v>
          </cell>
          <cell r="K4413">
            <v>45205</v>
          </cell>
          <cell r="L4413" t="str">
            <v>PANIFICADOS - BOLACHA, CUCA, PÃES, MASSA</v>
          </cell>
          <cell r="M4413" t="str">
            <v>TRIGO</v>
          </cell>
          <cell r="N4413" t="str">
            <v>Declaração de enquadramento ambiental (18/08/23)</v>
          </cell>
          <cell r="O4413" t="str">
            <v>REVIANE ELOÁ RODRIGUES MACHADO</v>
          </cell>
          <cell r="P4413" t="str">
            <v>51 98540 6513</v>
          </cell>
          <cell r="R4413" t="str">
            <v>VEGETAL</v>
          </cell>
          <cell r="S4413" t="str">
            <v>VIGILÂNCIA SANITÁRIA</v>
          </cell>
          <cell r="V4413" t="str">
            <v>Rodeio do Herval, s/nº - Interior</v>
          </cell>
          <cell r="W4413" t="str">
            <v>96.535-000</v>
          </cell>
          <cell r="X4413" t="str">
            <v>CONVENCIONAL</v>
          </cell>
        </row>
        <row r="4414">
          <cell r="C4414" t="str">
            <v>24.072/20</v>
          </cell>
          <cell r="D4414" t="str">
            <v>AFSUL</v>
          </cell>
          <cell r="E4414" t="str">
            <v>VILA NOVA DO SUL</v>
          </cell>
          <cell r="F4414" t="str">
            <v>SANTA MARIA</v>
          </cell>
          <cell r="G4414">
            <v>43983</v>
          </cell>
          <cell r="H4414" t="str">
            <v>425.102.302.0</v>
          </cell>
          <cell r="I4414">
            <v>0</v>
          </cell>
          <cell r="K4414">
            <v>43836</v>
          </cell>
          <cell r="L4414" t="str">
            <v>COUVE, MANDIOCA, MORANGA, CENOURA, TOMATE E BATATA</v>
          </cell>
          <cell r="M4414" t="str">
            <v>COUVE, MANDIOCA, MORANGA, CENOURA, TOMATE E BATATA</v>
          </cell>
          <cell r="O4414" t="str">
            <v>IZABEL CRISTINA ROSSATO ANTONELLO</v>
          </cell>
          <cell r="P4414" t="str">
            <v>55 99976 4507</v>
          </cell>
          <cell r="R4414" t="str">
            <v>VEGETAL</v>
          </cell>
          <cell r="V4414" t="str">
            <v>Estrada Três Passos, s/n° - Interior</v>
          </cell>
          <cell r="W4414" t="str">
            <v>97.385-000</v>
          </cell>
          <cell r="X4414" t="str">
            <v>CONVENCIONAL</v>
          </cell>
        </row>
        <row r="4415">
          <cell r="C4415" t="str">
            <v>24.073/20</v>
          </cell>
          <cell r="D4415" t="str">
            <v>PANIFICADOS QUERO PÃO</v>
          </cell>
          <cell r="E4415" t="str">
            <v>SÃO SEPÉ</v>
          </cell>
          <cell r="F4415" t="str">
            <v>SANTA MARIA</v>
          </cell>
          <cell r="G4415">
            <v>44012</v>
          </cell>
          <cell r="H4415" t="str">
            <v>129.105.640.5</v>
          </cell>
          <cell r="I4415">
            <v>0</v>
          </cell>
          <cell r="K4415">
            <v>44012</v>
          </cell>
          <cell r="L4415" t="str">
            <v>PANIFICADOS - PÃES CASEIROS DE MILHO S/GLÚTEN E BISCOITO DE ARROZ S/GLÚTEN</v>
          </cell>
          <cell r="M4415" t="str">
            <v>MILHO E ARROZ</v>
          </cell>
          <cell r="O4415" t="str">
            <v>JOSIELI CARDOSO MACHADO</v>
          </cell>
          <cell r="P4415" t="str">
            <v>55 99611 6244</v>
          </cell>
          <cell r="R4415" t="str">
            <v>VEGETAL</v>
          </cell>
          <cell r="U4415" t="str">
            <v>josielimachado2@gmail.com</v>
          </cell>
          <cell r="V4415" t="str">
            <v>Estrada Corredor dos Cancian, s/n° - São Rafael</v>
          </cell>
          <cell r="W4415" t="str">
            <v>97.340-000</v>
          </cell>
          <cell r="X4415" t="str">
            <v>CONVENCIONAL</v>
          </cell>
        </row>
        <row r="4416">
          <cell r="C4416" t="str">
            <v>24.074/20</v>
          </cell>
          <cell r="D4416" t="str">
            <v>PANIFICADOS LUCIANE MARTINI DA ROSA</v>
          </cell>
          <cell r="E4416" t="str">
            <v>SÃO SEPÉ</v>
          </cell>
          <cell r="F4416" t="str">
            <v>SANTA MARIA</v>
          </cell>
          <cell r="G4416">
            <v>44012</v>
          </cell>
          <cell r="H4416" t="str">
            <v>129.109.836.1</v>
          </cell>
          <cell r="I4416">
            <v>1</v>
          </cell>
          <cell r="J4416">
            <v>45821</v>
          </cell>
          <cell r="K4416">
            <v>45821</v>
          </cell>
          <cell r="L4416" t="str">
            <v>PANIFICADOS - PÃO CASEIRO DE MILHO, BROA E BISCOITO DE MILHO</v>
          </cell>
          <cell r="M4416" t="str">
            <v>TRIGO E MILHO</v>
          </cell>
          <cell r="N4416" t="str">
            <v>DILA 008/2025 SMAMA</v>
          </cell>
          <cell r="O4416" t="str">
            <v>LUCIANE MARTINI DA ROSA</v>
          </cell>
          <cell r="P4416" t="str">
            <v>55 99630 5088</v>
          </cell>
          <cell r="R4416" t="str">
            <v>VEGETAL</v>
          </cell>
          <cell r="S4416" t="str">
            <v>VIGILÂNCIA SANITÁRIA</v>
          </cell>
          <cell r="V4416" t="str">
            <v>RS 808 km 17, S/N - 5° Distrito Vila Block</v>
          </cell>
          <cell r="W4416" t="str">
            <v>97.340-000</v>
          </cell>
          <cell r="X4416" t="str">
            <v>CONVENCIONAL</v>
          </cell>
        </row>
        <row r="4417">
          <cell r="C4417" t="str">
            <v>24.075/20</v>
          </cell>
          <cell r="D4417" t="str">
            <v>PANIFICADOS BURITI</v>
          </cell>
          <cell r="E4417" t="str">
            <v>VILA NOVA DO SUL</v>
          </cell>
          <cell r="F4417" t="str">
            <v>SANTA MARIA</v>
          </cell>
          <cell r="G4417">
            <v>44055</v>
          </cell>
          <cell r="H4417" t="str">
            <v>425.102.201.6</v>
          </cell>
          <cell r="I4417">
            <v>0</v>
          </cell>
          <cell r="K4417">
            <v>44173</v>
          </cell>
          <cell r="L4417" t="str">
            <v>PANIFICADOS - PÃES, BISCOITOS, MASSAS</v>
          </cell>
          <cell r="M4417" t="str">
            <v>TRIGO</v>
          </cell>
          <cell r="O4417" t="str">
            <v>FABIANO SANTOS DA FONSECA</v>
          </cell>
          <cell r="P4417" t="str">
            <v>55 99620 6066</v>
          </cell>
          <cell r="R4417" t="str">
            <v>VEGETAL</v>
          </cell>
          <cell r="V4417" t="str">
            <v>BR 290, s/nº - Buriti</v>
          </cell>
          <cell r="W4417" t="str">
            <v>97.385-000</v>
          </cell>
          <cell r="X4417" t="str">
            <v>CONVENCIONAL</v>
          </cell>
        </row>
        <row r="4418">
          <cell r="C4418" t="str">
            <v>24.076/20</v>
          </cell>
          <cell r="D4418" t="str">
            <v>ORGÂNICO'S BECK</v>
          </cell>
          <cell r="E4418" t="str">
            <v>CACHOEIRA DO SUL</v>
          </cell>
          <cell r="G4418">
            <v>44099</v>
          </cell>
          <cell r="H4418" t="str">
            <v>015.115.917.3</v>
          </cell>
          <cell r="I4418">
            <v>0</v>
          </cell>
          <cell r="K4418" t="str">
            <v>DESC</v>
          </cell>
          <cell r="L4418" t="str">
            <v>MEL</v>
          </cell>
          <cell r="M4418" t="str">
            <v>APICULTURA</v>
          </cell>
          <cell r="O4418" t="str">
            <v>EDUARDO ELLWANGER BECK</v>
          </cell>
          <cell r="P4418" t="str">
            <v>51 99470 3069</v>
          </cell>
          <cell r="R4418" t="str">
            <v>ANIMAL</v>
          </cell>
          <cell r="U4418" t="str">
            <v>eduardoduttybeck@gmail.com</v>
          </cell>
          <cell r="V4418" t="str">
            <v>Rua dos Andradas, 170 - Distrito Ferreira</v>
          </cell>
          <cell r="W4418" t="str">
            <v>96.510-899</v>
          </cell>
          <cell r="X4418" t="str">
            <v>ORGÂNICO CERTIFICADO</v>
          </cell>
        </row>
        <row r="4419">
          <cell r="C4419" t="str">
            <v>24.077/20</v>
          </cell>
          <cell r="D4419" t="str">
            <v>ANA PAULA TEIXEIRA ALVES</v>
          </cell>
          <cell r="E4419" t="str">
            <v>CACHOEIRA DO SUL</v>
          </cell>
          <cell r="G4419">
            <v>44099</v>
          </cell>
          <cell r="H4419" t="str">
            <v>015.113.975.0</v>
          </cell>
          <cell r="I4419">
            <v>0</v>
          </cell>
          <cell r="K4419" t="str">
            <v>DESC</v>
          </cell>
          <cell r="L4419" t="str">
            <v>MEL</v>
          </cell>
          <cell r="M4419" t="str">
            <v>APICULTURA</v>
          </cell>
          <cell r="O4419" t="str">
            <v>ANA PAULA TEIXEIRA ALVES</v>
          </cell>
          <cell r="P4419" t="str">
            <v>51 99136 1594</v>
          </cell>
          <cell r="R4419" t="str">
            <v>ANIMAL</v>
          </cell>
          <cell r="U4419" t="str">
            <v>marionalves@zipmail.com.br</v>
          </cell>
          <cell r="V4419" t="str">
            <v>Estrada Pertile, s/nº - Distrito Três Vendas</v>
          </cell>
          <cell r="W4419" t="str">
            <v>96.510-899</v>
          </cell>
          <cell r="X4419" t="str">
            <v>CONVENCIONAL</v>
          </cell>
        </row>
        <row r="4420">
          <cell r="C4420" t="str">
            <v>24.078/20</v>
          </cell>
          <cell r="D4420" t="str">
            <v>EDE NELSON BECK</v>
          </cell>
          <cell r="E4420" t="str">
            <v>CACHOEIRA DO SUL</v>
          </cell>
          <cell r="G4420">
            <v>44112</v>
          </cell>
          <cell r="H4420" t="str">
            <v>015.108.112.3</v>
          </cell>
          <cell r="I4420">
            <v>0</v>
          </cell>
          <cell r="K4420" t="str">
            <v>DESC</v>
          </cell>
          <cell r="L4420" t="str">
            <v>MEL</v>
          </cell>
          <cell r="M4420" t="str">
            <v>APICULTURA</v>
          </cell>
          <cell r="O4420" t="str">
            <v>EDE NELSON BECK</v>
          </cell>
          <cell r="P4420" t="str">
            <v>51 99773 8943</v>
          </cell>
          <cell r="R4420" t="str">
            <v>ANIMAL</v>
          </cell>
          <cell r="U4420" t="str">
            <v>edenelsonbeck@hotmail.com</v>
          </cell>
          <cell r="V4420" t="str">
            <v>Estrada Coxilha Bonita, s/n° - Distrito Barro Vermelho</v>
          </cell>
          <cell r="W4420" t="str">
            <v>96.510-899</v>
          </cell>
          <cell r="X4420" t="str">
            <v>CONVENCIONAL</v>
          </cell>
        </row>
        <row r="4421">
          <cell r="C4421" t="str">
            <v>24.079/20</v>
          </cell>
          <cell r="D4421" t="str">
            <v>GRANJA PV</v>
          </cell>
          <cell r="E4421" t="str">
            <v>RESTINGA SECA</v>
          </cell>
          <cell r="F4421" t="str">
            <v>SANTA MARIA</v>
          </cell>
          <cell r="G4421">
            <v>44151</v>
          </cell>
          <cell r="H4421" t="str">
            <v>099.108.029.7</v>
          </cell>
          <cell r="I4421">
            <v>0</v>
          </cell>
          <cell r="K4421">
            <v>44151</v>
          </cell>
          <cell r="L4421" t="str">
            <v>OVOS</v>
          </cell>
          <cell r="M4421" t="str">
            <v>AVICULTURA DE POSTURA</v>
          </cell>
          <cell r="O4421" t="str">
            <v>JORGE ELIAS CARNEIRO VIZZOTTO</v>
          </cell>
          <cell r="P4421" t="str">
            <v>55 99958 0549 / 99165 6987 / 98112 3118</v>
          </cell>
          <cell r="R4421" t="str">
            <v>ANIMAL</v>
          </cell>
          <cell r="U4421" t="str">
            <v>jorgevizzotto@gmail.com</v>
          </cell>
          <cell r="V4421" t="str">
            <v>Estrada Aldemar Müller, s/n° - Varzea do Meio</v>
          </cell>
          <cell r="W4421" t="str">
            <v>97.200-000</v>
          </cell>
          <cell r="X4421" t="str">
            <v>CONVENCIONAL</v>
          </cell>
        </row>
        <row r="4422">
          <cell r="C4422" t="str">
            <v>24.080/21</v>
          </cell>
          <cell r="D4422" t="str">
            <v>WEGNER'S DELÍCIAS</v>
          </cell>
          <cell r="E4422" t="str">
            <v>PARAÍSO DO SUL</v>
          </cell>
          <cell r="G4422">
            <v>44225</v>
          </cell>
          <cell r="H4422" t="str">
            <v>297.103.958.1</v>
          </cell>
          <cell r="I4422">
            <v>0</v>
          </cell>
          <cell r="K4422" t="str">
            <v>DESC</v>
          </cell>
          <cell r="L4422" t="str">
            <v>PANIFICADOS</v>
          </cell>
          <cell r="M4422" t="str">
            <v>TRIGO E MILHO</v>
          </cell>
          <cell r="O4422" t="str">
            <v>RAQUIÉLI WEGNER</v>
          </cell>
          <cell r="P4422" t="str">
            <v>55 99684 5815 / 99952 4604</v>
          </cell>
          <cell r="R4422" t="str">
            <v>VEGETAL</v>
          </cell>
          <cell r="V4422" t="str">
            <v>Linha Contenda, s/nº - Rural</v>
          </cell>
          <cell r="W4422" t="str">
            <v>96.530-000</v>
          </cell>
          <cell r="X4422" t="str">
            <v>CONVENCIONAL</v>
          </cell>
        </row>
        <row r="4423">
          <cell r="C4423" t="str">
            <v>24.081/21</v>
          </cell>
          <cell r="D4423" t="str">
            <v>LINGUIÇARIA E MATADOURO DE OVINOS MENDES</v>
          </cell>
          <cell r="E4423" t="str">
            <v>SÃO SEPÉ</v>
          </cell>
          <cell r="F4423" t="str">
            <v>SANTA MARIA</v>
          </cell>
          <cell r="G4423">
            <v>44245</v>
          </cell>
          <cell r="H4423" t="str">
            <v>129.007.797.2</v>
          </cell>
          <cell r="I4423">
            <v>1</v>
          </cell>
          <cell r="J4423">
            <v>45481</v>
          </cell>
          <cell r="K4423">
            <v>45481</v>
          </cell>
          <cell r="L4423" t="str">
            <v>LINGUIÇA MISTA, LINGUIÇA DE SUINO E LINGUIÇA DE OVINO</v>
          </cell>
          <cell r="M4423" t="str">
            <v>SUINOCULTURA, BOVINOCULTURA DE CORTE E OVINOCULTURA</v>
          </cell>
          <cell r="N4423" t="str">
            <v>LO Mun nº 132/2022</v>
          </cell>
          <cell r="O4423" t="str">
            <v>PAULO SERGIO MACHADO DE OLIVEIRA</v>
          </cell>
          <cell r="P4423" t="str">
            <v>55 99909 7115</v>
          </cell>
          <cell r="R4423" t="str">
            <v>ANIMAL</v>
          </cell>
          <cell r="S4423" t="str">
            <v>SIM</v>
          </cell>
          <cell r="V4423" t="str">
            <v>BR 392 km 288 - Área Industrial</v>
          </cell>
          <cell r="W4423" t="str">
            <v>97.340-000</v>
          </cell>
          <cell r="X4423" t="str">
            <v>CONVENCIONAL</v>
          </cell>
        </row>
        <row r="4424">
          <cell r="C4424" t="str">
            <v>24.082/21</v>
          </cell>
          <cell r="D4424" t="str">
            <v>LB</v>
          </cell>
          <cell r="E4424" t="str">
            <v>NOVO CABRAIS</v>
          </cell>
          <cell r="F4424" t="str">
            <v>SANTA MARIA</v>
          </cell>
          <cell r="G4424">
            <v>44246</v>
          </cell>
          <cell r="H4424" t="str">
            <v>456.101.484.4</v>
          </cell>
          <cell r="I4424">
            <v>0</v>
          </cell>
          <cell r="K4424">
            <v>44246</v>
          </cell>
          <cell r="L4424" t="str">
            <v>QUEIJO COLONIAL</v>
          </cell>
          <cell r="M4424" t="str">
            <v>BOVINOCULTURA DE LEITE</v>
          </cell>
          <cell r="O4424" t="str">
            <v>LUCAS LUAN BREDOW</v>
          </cell>
          <cell r="P4424" t="str">
            <v>51 99626 2339</v>
          </cell>
          <cell r="R4424" t="str">
            <v>ANIMAL</v>
          </cell>
          <cell r="U4424" t="str">
            <v>lucasbredow@gmail.com</v>
          </cell>
          <cell r="V4424" t="str">
            <v>Várzea dos Cabrais, s/nº - Interior</v>
          </cell>
          <cell r="W4424" t="str">
            <v>96.545-000</v>
          </cell>
          <cell r="X4424" t="str">
            <v>CONVENCIONAL</v>
          </cell>
        </row>
        <row r="4425">
          <cell r="C4425" t="str">
            <v>24.083/21</v>
          </cell>
          <cell r="D4425" t="str">
            <v>MEL DO CERRO</v>
          </cell>
          <cell r="E4425" t="str">
            <v>CERRO BRANCO</v>
          </cell>
          <cell r="F4425" t="str">
            <v>SANTA MARIA</v>
          </cell>
          <cell r="G4425">
            <v>44461</v>
          </cell>
          <cell r="H4425" t="str">
            <v>259.103.689.0</v>
          </cell>
          <cell r="I4425">
            <v>0</v>
          </cell>
          <cell r="K4425">
            <v>44461</v>
          </cell>
          <cell r="L4425" t="str">
            <v>MEL</v>
          </cell>
          <cell r="M4425" t="str">
            <v>APICULTURA</v>
          </cell>
          <cell r="O4425" t="str">
            <v>LUCIANO ALEX RAIMANN</v>
          </cell>
          <cell r="P4425" t="str">
            <v>51 99242 1589</v>
          </cell>
          <cell r="R4425" t="str">
            <v>ANIMAL</v>
          </cell>
          <cell r="V4425" t="str">
            <v>Rua 25 de Julho, 890 - Bairro dos Arrozais</v>
          </cell>
          <cell r="W4425" t="str">
            <v>96.535-000</v>
          </cell>
          <cell r="X4425" t="str">
            <v>CONVENCIONAL</v>
          </cell>
        </row>
        <row r="4426">
          <cell r="C4426" t="str">
            <v>24.084/22</v>
          </cell>
          <cell r="D4426" t="str">
            <v>SÍTIO FLOR DO CAMPO</v>
          </cell>
          <cell r="E4426" t="str">
            <v>CACHOEIRA DO SUL</v>
          </cell>
          <cell r="F4426" t="str">
            <v>SANTA MARIA</v>
          </cell>
          <cell r="G4426">
            <v>44603</v>
          </cell>
          <cell r="H4426" t="str">
            <v>015.120.656.2</v>
          </cell>
          <cell r="I4426">
            <v>0</v>
          </cell>
          <cell r="K4426">
            <v>44867</v>
          </cell>
          <cell r="L4426" t="str">
            <v>ANTEPASTO DE COGUMELO, NOZES PROCESSADAS, COGUMELO DESIDRATADO, GELEIAS DE FRUTAS, FRUTAS CONGELADAS E PANIFICADOS</v>
          </cell>
          <cell r="M4426" t="str">
            <v>TRIGO, FRUTICULTURA E HORTICULTURA</v>
          </cell>
          <cell r="O4426" t="str">
            <v>ANA KARINA IVASZEK</v>
          </cell>
          <cell r="P4426" t="str">
            <v>51 99255 5754 / 47 99930 3715 / 99621 3736</v>
          </cell>
          <cell r="R4426" t="str">
            <v>VEGETAL</v>
          </cell>
          <cell r="U4426" t="str">
            <v>sitioflordocampo@gmail.com</v>
          </cell>
          <cell r="V4426" t="str">
            <v>Estrada Pertile, s/nº - Distrito Três Vendas</v>
          </cell>
          <cell r="W4426" t="str">
            <v>96.510-899</v>
          </cell>
          <cell r="X4426" t="str">
            <v>ORGÂNICO CERTIFICADO</v>
          </cell>
        </row>
        <row r="4427">
          <cell r="C4427" t="str">
            <v>24.085/22</v>
          </cell>
          <cell r="D4427" t="str">
            <v>RANCHO DA PONTE</v>
          </cell>
          <cell r="E4427" t="str">
            <v>CACHOEIRA DO SUL</v>
          </cell>
          <cell r="F4427" t="str">
            <v>SANTA MARIA</v>
          </cell>
          <cell r="G4427">
            <v>44714</v>
          </cell>
          <cell r="H4427" t="str">
            <v>015.120.060.2</v>
          </cell>
          <cell r="I4427">
            <v>1</v>
          </cell>
          <cell r="J4427">
            <v>45686</v>
          </cell>
          <cell r="K4427">
            <v>45686</v>
          </cell>
          <cell r="L4427" t="str">
            <v>MIRTILO, PHYSALIS E AMORA MINIMANENTE PROCESSADO</v>
          </cell>
          <cell r="M4427" t="str">
            <v>FRUTICULTURA</v>
          </cell>
          <cell r="N4427" t="str">
            <v>OF IA 001/2025 SMMA</v>
          </cell>
          <cell r="O4427" t="str">
            <v>TALIS ESTRAZULAS DE OLIVEIRA</v>
          </cell>
          <cell r="P4427" t="str">
            <v>48 98435 8721</v>
          </cell>
          <cell r="R4427" t="str">
            <v>VEGETAL</v>
          </cell>
          <cell r="S4427" t="str">
            <v>VIGILÂNCIA SANITÁRIA</v>
          </cell>
          <cell r="U4427" t="str">
            <v>teokadron2@gmail.com</v>
          </cell>
          <cell r="V4427" t="str">
            <v>Estrada Serrilhada, s/n° - Cordilheira Piquiri</v>
          </cell>
          <cell r="W4427" t="str">
            <v>96.510-899</v>
          </cell>
          <cell r="X4427" t="str">
            <v>ORGÂNICO CERTIFICADO</v>
          </cell>
        </row>
        <row r="4428">
          <cell r="C4428" t="str">
            <v>24.086/22</v>
          </cell>
          <cell r="D4428" t="str">
            <v>DE MASSAS</v>
          </cell>
          <cell r="E4428" t="str">
            <v>DONA FRANCISCA</v>
          </cell>
          <cell r="F4428" t="str">
            <v>SANTA MARIA</v>
          </cell>
          <cell r="G4428">
            <v>44796</v>
          </cell>
          <cell r="H4428" t="str">
            <v>191.100.730.8</v>
          </cell>
          <cell r="I4428">
            <v>0</v>
          </cell>
          <cell r="K4428">
            <v>44796</v>
          </cell>
          <cell r="L4428" t="str">
            <v>MASSAS, RAVIOLI, AGNOLINI</v>
          </cell>
          <cell r="M4428" t="str">
            <v>TRIGO</v>
          </cell>
          <cell r="O4428" t="str">
            <v>ROSECLER MARIA BRESSA BISSACOTTI</v>
          </cell>
          <cell r="P4428" t="str">
            <v>55 99120 1592</v>
          </cell>
          <cell r="R4428" t="str">
            <v>VEGETAL</v>
          </cell>
          <cell r="V4428" t="str">
            <v>Linha do Moinho, S/N - Interior</v>
          </cell>
          <cell r="W4428" t="str">
            <v>97.280-000</v>
          </cell>
          <cell r="X4428" t="str">
            <v>CONVENCIONAL</v>
          </cell>
        </row>
        <row r="4429">
          <cell r="C4429" t="str">
            <v>24.087/22</v>
          </cell>
          <cell r="D4429" t="str">
            <v>PRODUTOS COLONIAIS LANGE</v>
          </cell>
          <cell r="E4429" t="str">
            <v>CERRO BRANCO</v>
          </cell>
          <cell r="F4429" t="str">
            <v>SANTA MARIA</v>
          </cell>
          <cell r="G4429">
            <v>44782</v>
          </cell>
          <cell r="H4429" t="str">
            <v>259.102.202.4</v>
          </cell>
          <cell r="I4429">
            <v>0</v>
          </cell>
          <cell r="K4429">
            <v>44782</v>
          </cell>
          <cell r="L4429" t="str">
            <v>QUEIJO MINAS FRESCAL, COALHADA</v>
          </cell>
          <cell r="M4429" t="str">
            <v>BOVINOCULTURA DE LEITE</v>
          </cell>
          <cell r="O4429" t="str">
            <v>ELISÂNGELA MARIA PRIEBE LANGE</v>
          </cell>
          <cell r="P4429" t="str">
            <v>51 99584 7044</v>
          </cell>
          <cell r="R4429" t="str">
            <v>ANIMAL</v>
          </cell>
          <cell r="U4429" t="str">
            <v>elisangelaeduardalange@gmail.com</v>
          </cell>
          <cell r="V4429" t="str">
            <v>Linha São Luiz, S/N - Interior</v>
          </cell>
          <cell r="W4429" t="str">
            <v>96.535-000</v>
          </cell>
          <cell r="X4429" t="str">
            <v>CONVENCIONAL</v>
          </cell>
        </row>
        <row r="4430">
          <cell r="C4430" t="str">
            <v>24.088/22</v>
          </cell>
          <cell r="D4430" t="str">
            <v>SABORES DA MARI</v>
          </cell>
          <cell r="E4430" t="str">
            <v>PARAÍSO DO SUL</v>
          </cell>
          <cell r="F4430" t="str">
            <v>SANTA MARIA</v>
          </cell>
          <cell r="G4430">
            <v>44896</v>
          </cell>
          <cell r="H4430" t="str">
            <v>297.000.905.0</v>
          </cell>
          <cell r="I4430">
            <v>0</v>
          </cell>
          <cell r="K4430">
            <v>44896</v>
          </cell>
          <cell r="L4430" t="str">
            <v>PANIFICADOS - PÃES, BOLOS, CUECA VIRADA</v>
          </cell>
          <cell r="M4430" t="str">
            <v>TRIGO</v>
          </cell>
          <cell r="O4430" t="str">
            <v>DANIEL FERNANDES DE SOUZA</v>
          </cell>
          <cell r="P4430" t="str">
            <v>51 98510 5360 / 99750 7025</v>
          </cell>
          <cell r="R4430" t="str">
            <v>VEGETAL</v>
          </cell>
          <cell r="U4430" t="str">
            <v>damaribiscoitos@hotmail.com</v>
          </cell>
          <cell r="V4430" t="str">
            <v>Linha Brasileira, S/N - Interior</v>
          </cell>
          <cell r="W4430" t="str">
            <v>96.530-000</v>
          </cell>
          <cell r="X4430" t="str">
            <v>CONVENCIONAL</v>
          </cell>
        </row>
        <row r="4431">
          <cell r="C4431" t="str">
            <v>24.089/23</v>
          </cell>
          <cell r="D4431" t="str">
            <v>GRANJA SILVEIRA</v>
          </cell>
          <cell r="E4431" t="str">
            <v>SÃO SEPÉ</v>
          </cell>
          <cell r="F4431" t="str">
            <v>SANTA MARIA</v>
          </cell>
          <cell r="G4431">
            <v>45054</v>
          </cell>
          <cell r="H4431" t="str">
            <v>129.111.131.7</v>
          </cell>
          <cell r="I4431">
            <v>1</v>
          </cell>
          <cell r="J4431">
            <v>45849</v>
          </cell>
          <cell r="K4431">
            <v>45849</v>
          </cell>
          <cell r="L4431" t="str">
            <v>PANIFICADOS E CONSERVAS DE FRUTAS</v>
          </cell>
          <cell r="M4431" t="str">
            <v>TRIGO E FRUTICULTURA</v>
          </cell>
          <cell r="N4431" t="str">
            <v>DEC ISENÇÃO 0009/2025 SMAMA</v>
          </cell>
          <cell r="O4431" t="str">
            <v>MILENA SILVA SILVEIRA</v>
          </cell>
          <cell r="P4431" t="str">
            <v>55 99601 3213</v>
          </cell>
          <cell r="R4431" t="str">
            <v>VEGETAL</v>
          </cell>
          <cell r="S4431" t="str">
            <v>VIGILÂNCIA SANITÁRIA</v>
          </cell>
          <cell r="U4431" t="str">
            <v>milenasilveiraa@hotmail.com</v>
          </cell>
          <cell r="V4431" t="str">
            <v>Estrada Mata Grande, S/N - Interior</v>
          </cell>
          <cell r="W4431" t="str">
            <v>97.340-000</v>
          </cell>
          <cell r="X4431" t="str">
            <v>CONVENCIONAL</v>
          </cell>
        </row>
        <row r="4432">
          <cell r="C4432" t="str">
            <v>24.090/23</v>
          </cell>
          <cell r="D4432" t="str">
            <v>GRANJA AVÍCOLA PARADISE</v>
          </cell>
          <cell r="E4432" t="str">
            <v>PARAÍSO DO SUL</v>
          </cell>
          <cell r="F4432" t="str">
            <v>SANTA MARIA</v>
          </cell>
          <cell r="G4432">
            <v>45113</v>
          </cell>
          <cell r="H4432" t="str">
            <v>297.102.392.8</v>
          </cell>
          <cell r="I4432">
            <v>0</v>
          </cell>
          <cell r="K4432">
            <v>45113</v>
          </cell>
          <cell r="L4432" t="str">
            <v>OVOS</v>
          </cell>
          <cell r="M4432" t="str">
            <v>AVICULTURA DE POSTURA</v>
          </cell>
          <cell r="O4432" t="str">
            <v>JONAS ROBERTO KIEFER</v>
          </cell>
          <cell r="P4432" t="str">
            <v>51 99606 1209</v>
          </cell>
          <cell r="R4432" t="str">
            <v>ANIMAL</v>
          </cell>
          <cell r="U4432" t="str">
            <v>jonnaskiefer@gmail.com</v>
          </cell>
          <cell r="V4432" t="str">
            <v>Linha Campestre, S/N - Interior</v>
          </cell>
          <cell r="W4432" t="str">
            <v>96.530-000</v>
          </cell>
          <cell r="X4432" t="str">
            <v>CONVENCIONAL</v>
          </cell>
        </row>
        <row r="4433">
          <cell r="C4433" t="str">
            <v>24.091/24</v>
          </cell>
          <cell r="D4433" t="str">
            <v>AROEIRA</v>
          </cell>
          <cell r="E4433" t="str">
            <v>DONA FRANCISCA</v>
          </cell>
          <cell r="F4433" t="str">
            <v>SANTA MARIA</v>
          </cell>
          <cell r="G4433">
            <v>45579</v>
          </cell>
          <cell r="H4433" t="str">
            <v>191.101.966.7</v>
          </cell>
          <cell r="I4433">
            <v>0</v>
          </cell>
          <cell r="K4433">
            <v>45579</v>
          </cell>
          <cell r="L4433" t="str">
            <v>ARROZ AGULHA, CATETO, VERMELHO E MIX COLORIDO</v>
          </cell>
          <cell r="M4433" t="str">
            <v>ORIZICULTURA</v>
          </cell>
          <cell r="O4433" t="str">
            <v>MARCIA JANAINA SINTILIANO</v>
          </cell>
          <cell r="R4433" t="str">
            <v>VEGETAL</v>
          </cell>
          <cell r="U4433" t="str">
            <v>buskemarcia@gmail.com</v>
          </cell>
          <cell r="V4433" t="str">
            <v>Cerro dos Dambros, S/N - Interior</v>
          </cell>
          <cell r="W4433" t="str">
            <v>97.280-000</v>
          </cell>
          <cell r="X4433" t="str">
            <v>ORGÂNICO CERTIFICADO</v>
          </cell>
        </row>
        <row r="4434">
          <cell r="C4434" t="str">
            <v>24.092/25</v>
          </cell>
          <cell r="D4434" t="str">
            <v>W&amp;S</v>
          </cell>
          <cell r="E4434" t="str">
            <v>CERRO BRANCO</v>
          </cell>
          <cell r="F4434" t="str">
            <v>SANTA MARIA</v>
          </cell>
          <cell r="G4434">
            <v>45806</v>
          </cell>
          <cell r="H4434" t="str">
            <v>259.102.290.3</v>
          </cell>
          <cell r="I4434">
            <v>0</v>
          </cell>
          <cell r="K4434">
            <v>45806</v>
          </cell>
          <cell r="L4434" t="str">
            <v>OVOS DE CODORNA</v>
          </cell>
          <cell r="M4434" t="str">
            <v>AVICULTURA DE POSTURA</v>
          </cell>
          <cell r="O4434" t="str">
            <v>CLARISA REJANE WEIDE SCHULTZ</v>
          </cell>
          <cell r="P4434" t="str">
            <v>51 99019 6713</v>
          </cell>
          <cell r="R4434" t="str">
            <v>ANIMAL</v>
          </cell>
          <cell r="V4434" t="str">
            <v>Alto Cerro Branco, s/nº - Interior</v>
          </cell>
          <cell r="W4434" t="str">
            <v>96.535-000</v>
          </cell>
          <cell r="X4434" t="str">
            <v>CONVENCIONAL</v>
          </cell>
        </row>
        <row r="4435">
          <cell r="C4435" t="str">
            <v>24.093/25</v>
          </cell>
          <cell r="D4435" t="str">
            <v>MANDIOCAS DO MUGICA</v>
          </cell>
          <cell r="E4435" t="str">
            <v>MATA</v>
          </cell>
          <cell r="F4435" t="str">
            <v>SANTA MARIA</v>
          </cell>
          <cell r="G4435">
            <v>45863</v>
          </cell>
          <cell r="H4435" t="str">
            <v>204.102.785.6</v>
          </cell>
          <cell r="I4435">
            <v>0</v>
          </cell>
          <cell r="K4435">
            <v>45863</v>
          </cell>
          <cell r="L4435" t="str">
            <v>MANDIOCA DESCASCADA</v>
          </cell>
          <cell r="M4435" t="str">
            <v>MANDIOCA</v>
          </cell>
          <cell r="O4435" t="str">
            <v>MOIGINER ZANATA BIZUIN</v>
          </cell>
          <cell r="P4435" t="str">
            <v>51 99588 8655</v>
          </cell>
          <cell r="R4435" t="str">
            <v>VEGETAL</v>
          </cell>
          <cell r="U4435" t="str">
            <v>mogicabizuin@gmail.com</v>
          </cell>
          <cell r="V4435" t="str">
            <v>Estrada Boa Esperança, 4110 - Interior</v>
          </cell>
          <cell r="W4435" t="str">
            <v>97.410-000</v>
          </cell>
          <cell r="X4435" t="str">
            <v>CONVENCIONAL</v>
          </cell>
        </row>
        <row r="4436">
          <cell r="C4436" t="str">
            <v>24.094/25</v>
          </cell>
          <cell r="D4436" t="str">
            <v>SONHO MEU</v>
          </cell>
          <cell r="E4436" t="str">
            <v>CERRO BRANCO</v>
          </cell>
          <cell r="F4436" t="str">
            <v>SANTA MARIA</v>
          </cell>
          <cell r="G4436">
            <v>45919</v>
          </cell>
          <cell r="H4436" t="str">
            <v>259.103.812.5</v>
          </cell>
          <cell r="I4436">
            <v>0</v>
          </cell>
          <cell r="K4436">
            <v>45919</v>
          </cell>
          <cell r="L4436" t="str">
            <v>CONSERVAS DE PEPINO, RABANETE, COUVE-FLOR; COMPOTA DE DOCES DE FRUTA, GELEIA DE FRUTAS</v>
          </cell>
          <cell r="M4436" t="str">
            <v>HORTICULTURA E FRUTICULTURA</v>
          </cell>
          <cell r="O4436" t="str">
            <v>MARIANE UNFER GOLKE</v>
          </cell>
          <cell r="P4436" t="str">
            <v>51 99019 6713</v>
          </cell>
          <cell r="R4436" t="str">
            <v>VEGETAL</v>
          </cell>
          <cell r="U4436" t="str">
            <v>marianegolke@gmail.com</v>
          </cell>
          <cell r="V4436" t="str">
            <v>Localidade Alto Cerro Branco, S/N  - Interior</v>
          </cell>
          <cell r="W4436" t="str">
            <v>96.535-000</v>
          </cell>
          <cell r="X4436" t="str">
            <v>CONVENCIONAL</v>
          </cell>
        </row>
        <row r="4437">
          <cell r="F4437" t="e">
            <v>#N/A</v>
          </cell>
        </row>
        <row r="4438">
          <cell r="F4438" t="e">
            <v>#N/A</v>
          </cell>
        </row>
        <row r="4439">
          <cell r="F4439" t="str">
            <v/>
          </cell>
          <cell r="I4439">
            <v>29</v>
          </cell>
        </row>
        <row r="4440">
          <cell r="C4440" t="str">
            <v>25.001/13</v>
          </cell>
          <cell r="D4440" t="str">
            <v>MÁRCIO CANDIAGO</v>
          </cell>
          <cell r="E4440" t="str">
            <v>IPÊ</v>
          </cell>
          <cell r="F4440" t="str">
            <v>CAXIAS DO SUL</v>
          </cell>
          <cell r="G4440">
            <v>39625</v>
          </cell>
          <cell r="H4440" t="str">
            <v>283.100.071.2</v>
          </cell>
          <cell r="I4440">
            <v>0</v>
          </cell>
          <cell r="K4440">
            <v>43468</v>
          </cell>
          <cell r="L4440" t="str">
            <v>FARINHA DE MILHO</v>
          </cell>
          <cell r="M4440" t="str">
            <v>MILHO</v>
          </cell>
          <cell r="O4440" t="str">
            <v>Márcio Candiago</v>
          </cell>
          <cell r="Q4440" t="str">
            <v>54 3504 1105</v>
          </cell>
          <cell r="R4440" t="str">
            <v>VEGETAL</v>
          </cell>
          <cell r="V4440" t="str">
            <v>Estrada Capela Dois Corações, s/nº - 1º Distrito</v>
          </cell>
          <cell r="W4440" t="str">
            <v>95.240-000</v>
          </cell>
          <cell r="X4440" t="str">
            <v>ORGÂNICO CERTIFICADO</v>
          </cell>
        </row>
        <row r="4441">
          <cell r="C4441" t="str">
            <v>25.002/08</v>
          </cell>
          <cell r="D4441" t="str">
            <v>ANTÔNIO IVANOR LORENZETTI</v>
          </cell>
          <cell r="E4441" t="str">
            <v>IPÊ</v>
          </cell>
          <cell r="G4441">
            <v>39713</v>
          </cell>
          <cell r="H4441" t="str">
            <v>283.100.038.0</v>
          </cell>
          <cell r="I4441">
            <v>0</v>
          </cell>
          <cell r="K4441" t="str">
            <v>DESC</v>
          </cell>
          <cell r="L4441" t="str">
            <v>PANIFICADOS</v>
          </cell>
          <cell r="M4441" t="str">
            <v>TRIGO E MILHO</v>
          </cell>
          <cell r="O4441" t="str">
            <v>ANTONIO IVANOR LORENZETTI</v>
          </cell>
          <cell r="P4441" t="str">
            <v>54 99925 6276</v>
          </cell>
          <cell r="R4441" t="str">
            <v>VEGETAL</v>
          </cell>
          <cell r="V4441" t="str">
            <v>Vila Segredo</v>
          </cell>
          <cell r="W4441" t="str">
            <v>95.240-000</v>
          </cell>
          <cell r="X4441" t="str">
            <v>ORGÂNICO CERTIFICADO</v>
          </cell>
        </row>
        <row r="4442">
          <cell r="C4442" t="str">
            <v>25.003/12</v>
          </cell>
          <cell r="D4442" t="str">
            <v>CARRARO</v>
          </cell>
          <cell r="E4442" t="str">
            <v>MONTE ALEGRE DOS CAMPOS</v>
          </cell>
          <cell r="F4442" t="str">
            <v>CAXIAS DO SUL</v>
          </cell>
          <cell r="G4442">
            <v>41247</v>
          </cell>
          <cell r="H4442" t="str">
            <v>452.000.167.5</v>
          </cell>
          <cell r="I4442">
            <v>1</v>
          </cell>
          <cell r="J4442">
            <v>41256</v>
          </cell>
          <cell r="K4442">
            <v>44902</v>
          </cell>
          <cell r="L4442" t="str">
            <v>DOCES E GELEIAS DE FRUTAS, DERIVADOS DE TOMATE, SUCOS E POLPAS DE FRUTAS, FEIJÃO</v>
          </cell>
          <cell r="M4442" t="str">
            <v>HORTICULTURA</v>
          </cell>
          <cell r="N4442" t="str">
            <v>LO Mun nº 1/2022 (renovação)</v>
          </cell>
          <cell r="O4442" t="str">
            <v>Marcelo Silveira Carraro</v>
          </cell>
          <cell r="P4442" t="str">
            <v>54 99984 9783 / 98402 4767</v>
          </cell>
          <cell r="Q4442" t="str">
            <v>54 3131 2872</v>
          </cell>
          <cell r="R4442" t="str">
            <v>BEBIDAS/VEGETAL</v>
          </cell>
          <cell r="S4442" t="str">
            <v>VIGILÂNCIA SANITÁRIA / MAPA</v>
          </cell>
          <cell r="U4442" t="str">
            <v>contatocarraro@gmail.com</v>
          </cell>
          <cell r="V4442" t="str">
            <v>Capela Santo Antônio, nº 940</v>
          </cell>
          <cell r="W4442" t="str">
            <v>95.236-000</v>
          </cell>
          <cell r="X4442" t="str">
            <v>ORGÂNICO CERTIFICADO</v>
          </cell>
        </row>
        <row r="4443">
          <cell r="C4443" t="str">
            <v>25.004/12</v>
          </cell>
          <cell r="D4443" t="str">
            <v>COOPERATIVA VACARIENSE DE APICULTORES - AVAPIS</v>
          </cell>
          <cell r="E4443" t="str">
            <v>VACARIA</v>
          </cell>
          <cell r="F4443" t="str">
            <v>CAXIAS DO SUL</v>
          </cell>
          <cell r="G4443">
            <v>41247</v>
          </cell>
          <cell r="H4443" t="str">
            <v>154.009.807.6</v>
          </cell>
          <cell r="I4443">
            <v>1</v>
          </cell>
          <cell r="J4443">
            <v>41260</v>
          </cell>
          <cell r="K4443">
            <v>45135</v>
          </cell>
          <cell r="L4443" t="str">
            <v>MEL</v>
          </cell>
          <cell r="M4443" t="str">
            <v>APICULTURA</v>
          </cell>
          <cell r="N4443" t="str">
            <v>DNILA OF 350/SMAMA/DEMMA/2021</v>
          </cell>
          <cell r="O4443" t="str">
            <v>ANTONIO PAULO DE LIMA RODRIGUES</v>
          </cell>
          <cell r="P4443" t="str">
            <v>54 99607 4007</v>
          </cell>
          <cell r="R4443" t="str">
            <v>ANIMAL</v>
          </cell>
          <cell r="S4443" t="str">
            <v>SIM</v>
          </cell>
          <cell r="U4443" t="str">
            <v>avapisvacaria@yahoo.com.br</v>
          </cell>
          <cell r="V4443" t="str">
            <v>Estação Experimental Fepadro, S/N - Capão do Índio</v>
          </cell>
          <cell r="W4443" t="str">
            <v>95.219-899</v>
          </cell>
          <cell r="X4443" t="str">
            <v>CONVENCIONAL</v>
          </cell>
        </row>
        <row r="4444">
          <cell r="C4444" t="str">
            <v>25.005/13</v>
          </cell>
          <cell r="D4444" t="str">
            <v>ANTONIO CAUDINO GASPERIN- COOPARE</v>
          </cell>
          <cell r="E4444" t="str">
            <v>ESMERALDA</v>
          </cell>
          <cell r="F4444" t="str">
            <v>CAXIAS DO SUL</v>
          </cell>
          <cell r="G4444">
            <v>41278</v>
          </cell>
          <cell r="H4444" t="str">
            <v>016.102.782.2</v>
          </cell>
          <cell r="I4444">
            <v>0</v>
          </cell>
          <cell r="K4444">
            <v>41365</v>
          </cell>
          <cell r="L4444" t="str">
            <v>PANIFICAÇÃO</v>
          </cell>
          <cell r="M4444" t="str">
            <v>TRIGO</v>
          </cell>
          <cell r="O4444" t="str">
            <v>Antônio Caudino Gasperin</v>
          </cell>
          <cell r="P4444" t="str">
            <v>54 9925 6758</v>
          </cell>
          <cell r="R4444" t="str">
            <v>VEGETAL</v>
          </cell>
          <cell r="V4444" t="str">
            <v>Reassentamento São Sebastião, 2.200</v>
          </cell>
          <cell r="W4444" t="str">
            <v>95.380-000</v>
          </cell>
          <cell r="X4444" t="str">
            <v>CONVENCIONAL</v>
          </cell>
        </row>
        <row r="4445">
          <cell r="C4445" t="str">
            <v>25.006/13</v>
          </cell>
          <cell r="D4445" t="str">
            <v>INVERNADA VELHA</v>
          </cell>
          <cell r="E4445" t="str">
            <v>BOM JESUS</v>
          </cell>
          <cell r="F4445" t="str">
            <v>CAXIAS DO SUL</v>
          </cell>
          <cell r="G4445">
            <v>41278</v>
          </cell>
          <cell r="H4445" t="str">
            <v>011.105.334.0</v>
          </cell>
          <cell r="I4445">
            <v>0</v>
          </cell>
          <cell r="K4445">
            <v>41365</v>
          </cell>
          <cell r="L4445" t="str">
            <v>QUEIJO SERRANO</v>
          </cell>
          <cell r="M4445" t="str">
            <v>BOVINOCULTURA DE LEITE</v>
          </cell>
          <cell r="O4445" t="str">
            <v>Paulo Martins da Silva</v>
          </cell>
          <cell r="P4445" t="str">
            <v>54 9972 5418</v>
          </cell>
          <cell r="R4445" t="str">
            <v>ANIMAL</v>
          </cell>
          <cell r="V4445" t="str">
            <v>Invernada Velha, 4º Casa Branca</v>
          </cell>
          <cell r="W4445" t="str">
            <v>95.290-000</v>
          </cell>
          <cell r="X4445" t="str">
            <v>CONVENCIONAL</v>
          </cell>
        </row>
        <row r="4446">
          <cell r="C4446" t="str">
            <v>25.007/13</v>
          </cell>
          <cell r="D4446" t="str">
            <v>QUEIJARIA PELIZZARI</v>
          </cell>
          <cell r="E4446" t="str">
            <v>BOM JESUS</v>
          </cell>
          <cell r="F4446" t="str">
            <v>CAXIAS DO SUL</v>
          </cell>
          <cell r="G4446">
            <v>41374</v>
          </cell>
          <cell r="H4446" t="str">
            <v>011.103.667.4</v>
          </cell>
          <cell r="I4446">
            <v>1</v>
          </cell>
          <cell r="J4446">
            <v>44439</v>
          </cell>
          <cell r="K4446">
            <v>44438</v>
          </cell>
          <cell r="L4446" t="str">
            <v>QUEIJO ARTESANAL SERRANO</v>
          </cell>
          <cell r="M4446" t="str">
            <v>BOVINOCULTURA DE LEITE</v>
          </cell>
          <cell r="N4446" t="str">
            <v>Documento Ambiental nº 7/2020 (DNILA)</v>
          </cell>
          <cell r="O4446" t="str">
            <v>Celso Castilhos Pelizzari</v>
          </cell>
          <cell r="P4446" t="str">
            <v>54 99933 8874 / 99925 2950</v>
          </cell>
          <cell r="Q4446" t="str">
            <v>54 3237 1652</v>
          </cell>
          <cell r="R4446" t="str">
            <v>ANIMAL</v>
          </cell>
          <cell r="S4446" t="str">
            <v>SIM</v>
          </cell>
          <cell r="V4446" t="str">
            <v>Matemático, 1270 - Rural</v>
          </cell>
          <cell r="W4446" t="str">
            <v>95.290-000</v>
          </cell>
          <cell r="X4446" t="str">
            <v>CONVENCIONAL</v>
          </cell>
        </row>
        <row r="4447">
          <cell r="C4447" t="str">
            <v>25.008/13</v>
          </cell>
          <cell r="D4447" t="str">
            <v>JEAN PAIM BORGES</v>
          </cell>
          <cell r="E4447" t="str">
            <v>MUITOS CAPÕES</v>
          </cell>
          <cell r="F4447" t="str">
            <v>CAXIAS DO SUL</v>
          </cell>
          <cell r="G4447">
            <v>41402</v>
          </cell>
          <cell r="H4447" t="str">
            <v>453.102.041.2</v>
          </cell>
          <cell r="I4447">
            <v>0</v>
          </cell>
          <cell r="K4447">
            <v>41491</v>
          </cell>
          <cell r="L4447" t="str">
            <v>QUEIJO</v>
          </cell>
          <cell r="M4447" t="str">
            <v>BOVINOCULTURA DE LEITE</v>
          </cell>
          <cell r="O4447" t="str">
            <v>Jean Paim Borges</v>
          </cell>
          <cell r="P4447" t="str">
            <v>54 9971 2106</v>
          </cell>
          <cell r="R4447" t="str">
            <v>ANIMAL</v>
          </cell>
          <cell r="U4447" t="str">
            <v>paimrs@yahoo.com.br</v>
          </cell>
          <cell r="V4447" t="str">
            <v>Estr. lajeado Bonito, 5526, 5º distr. Vila Ituim</v>
          </cell>
          <cell r="W4447" t="str">
            <v>95.230-000</v>
          </cell>
          <cell r="X4447" t="str">
            <v>CONVENCIONAL</v>
          </cell>
        </row>
        <row r="4448">
          <cell r="C4448" t="str">
            <v>25.009/13</v>
          </cell>
          <cell r="D4448" t="str">
            <v>LUAN SUSIN GUIMARÃES</v>
          </cell>
          <cell r="E4448" t="str">
            <v>SÃO JOSÉ DOS AUSENTES</v>
          </cell>
          <cell r="F4448" t="str">
            <v>CAXIAS DO SUL</v>
          </cell>
          <cell r="G4448">
            <v>41478</v>
          </cell>
          <cell r="H4448" t="str">
            <v>408.101.245.7</v>
          </cell>
          <cell r="I4448">
            <v>0</v>
          </cell>
          <cell r="K4448">
            <v>41478</v>
          </cell>
          <cell r="L4448" t="str">
            <v>QUEIJO</v>
          </cell>
          <cell r="M4448" t="str">
            <v>BOVINOCULTURA DE LEITE E CORTE</v>
          </cell>
          <cell r="R4448" t="str">
            <v>ANIMAL</v>
          </cell>
          <cell r="V4448" t="str">
            <v>Fazenda Morro Grande S/N</v>
          </cell>
          <cell r="W4448" t="str">
            <v>95.280-000</v>
          </cell>
          <cell r="X4448" t="str">
            <v>CONVENCIONAL</v>
          </cell>
        </row>
        <row r="4449">
          <cell r="C4449" t="str">
            <v>25.010/13</v>
          </cell>
          <cell r="D4449" t="str">
            <v>EDVALDO PEDROSO ARAÚJO</v>
          </cell>
          <cell r="E4449" t="str">
            <v>SÃO JOSÉ DOS AUSENTES</v>
          </cell>
          <cell r="G4449">
            <v>41478</v>
          </cell>
          <cell r="H4449" t="str">
            <v>408.100.866.2</v>
          </cell>
          <cell r="I4449">
            <v>0</v>
          </cell>
          <cell r="K4449" t="str">
            <v>DESC</v>
          </cell>
          <cell r="L4449" t="str">
            <v>QUEIJO</v>
          </cell>
          <cell r="M4449" t="str">
            <v>BOVINOCULTURA DE LEITE</v>
          </cell>
          <cell r="R4449" t="str">
            <v>ANIMAL</v>
          </cell>
          <cell r="V4449" t="str">
            <v>Fazenda Morro Grande S/N</v>
          </cell>
          <cell r="W4449" t="str">
            <v>95.280-000</v>
          </cell>
          <cell r="X4449" t="str">
            <v>CONVENCIONAL</v>
          </cell>
        </row>
        <row r="4450">
          <cell r="C4450" t="str">
            <v>25.011/13</v>
          </cell>
          <cell r="D4450" t="str">
            <v>QUEIJARIA DOM MANOEL</v>
          </cell>
          <cell r="E4450" t="str">
            <v>BOM JESUS</v>
          </cell>
          <cell r="G4450">
            <v>41478</v>
          </cell>
          <cell r="H4450" t="str">
            <v>011.105.990.9</v>
          </cell>
          <cell r="I4450">
            <v>0</v>
          </cell>
          <cell r="J4450">
            <v>41738</v>
          </cell>
          <cell r="K4450" t="str">
            <v>DESC</v>
          </cell>
          <cell r="L4450" t="str">
            <v>QUEIJO ARTESANAL SERRANO</v>
          </cell>
          <cell r="M4450" t="str">
            <v>BOVINOCULTURA DE LEITE</v>
          </cell>
          <cell r="O4450" t="str">
            <v>ANTÔNIA FÁTIMA CASTELLER BITENCOURT</v>
          </cell>
          <cell r="P4450" t="str">
            <v>54 99701 2755 / 99941 0202 / 99920 4850</v>
          </cell>
          <cell r="R4450" t="str">
            <v>ANIMAL</v>
          </cell>
          <cell r="S4450" t="str">
            <v>SIM</v>
          </cell>
          <cell r="U4450" t="str">
            <v>franzinhabitencourt@hotmail.com</v>
          </cell>
          <cell r="V4450" t="str">
            <v>Estrada Geral Araranguá, 3756 - Capão do Tigre - 3° Distrito</v>
          </cell>
          <cell r="W4450" t="str">
            <v>95.290-000</v>
          </cell>
          <cell r="X4450" t="str">
            <v>CONVENCIONAL</v>
          </cell>
        </row>
        <row r="4451">
          <cell r="C4451" t="str">
            <v>25.012/13</v>
          </cell>
          <cell r="D4451" t="str">
            <v>ELISEU PEREIRA LOPES</v>
          </cell>
          <cell r="E4451" t="str">
            <v>SÃO JOSÉ DOS AUSENTES</v>
          </cell>
          <cell r="F4451" t="str">
            <v>CAXIAS DO SUL</v>
          </cell>
          <cell r="G4451">
            <v>41478</v>
          </cell>
          <cell r="H4451" t="str">
            <v>408.100.911.1</v>
          </cell>
          <cell r="I4451">
            <v>0</v>
          </cell>
          <cell r="K4451">
            <v>41478</v>
          </cell>
          <cell r="L4451" t="str">
            <v>QUEIJO</v>
          </cell>
          <cell r="M4451" t="str">
            <v>BOVINOCULTURA DE LEITE</v>
          </cell>
          <cell r="R4451" t="str">
            <v>ANIMAL</v>
          </cell>
          <cell r="V4451" t="str">
            <v>Estrada Chapadão S/N</v>
          </cell>
          <cell r="W4451" t="str">
            <v>95.280-000</v>
          </cell>
          <cell r="X4451" t="str">
            <v>CONVENCIONAL</v>
          </cell>
        </row>
        <row r="4452">
          <cell r="C4452" t="str">
            <v>25.013/13</v>
          </cell>
          <cell r="D4452" t="str">
            <v>RAFAEL DOS SANTOS MEDEIROS</v>
          </cell>
          <cell r="E4452" t="str">
            <v>BOM JESUS</v>
          </cell>
          <cell r="F4452" t="str">
            <v>CAXIAS DO SUL</v>
          </cell>
          <cell r="G4452">
            <v>41478</v>
          </cell>
          <cell r="H4452" t="str">
            <v>011.104.104.0</v>
          </cell>
          <cell r="I4452">
            <v>0</v>
          </cell>
          <cell r="K4452">
            <v>41478</v>
          </cell>
          <cell r="L4452" t="str">
            <v>QUEIJO</v>
          </cell>
          <cell r="M4452" t="str">
            <v>BOVINOCULTURA DE LEITE E CORTE</v>
          </cell>
          <cell r="R4452" t="str">
            <v>ANIMAL</v>
          </cell>
          <cell r="V4452" t="str">
            <v>Vl Governador S/N</v>
          </cell>
          <cell r="W4452" t="str">
            <v>95.290-000</v>
          </cell>
          <cell r="X4452" t="str">
            <v>CONVENCIONAL</v>
          </cell>
        </row>
        <row r="4453">
          <cell r="C4453" t="str">
            <v>25.014/13</v>
          </cell>
          <cell r="D4453" t="str">
            <v>QUEIJARIA SÃO FRANCISCO DE ASSIS</v>
          </cell>
          <cell r="E4453" t="str">
            <v>BOM JESUS</v>
          </cell>
          <cell r="F4453" t="str">
            <v>CAXIAS DO SUL</v>
          </cell>
          <cell r="G4453">
            <v>41478</v>
          </cell>
          <cell r="H4453" t="str">
            <v>011.104.035.3</v>
          </cell>
          <cell r="I4453">
            <v>1</v>
          </cell>
          <cell r="J4453">
            <v>41737</v>
          </cell>
          <cell r="K4453">
            <v>44455</v>
          </cell>
          <cell r="L4453" t="str">
            <v>QUEIJO ARTESANAL SERRANO</v>
          </cell>
          <cell r="M4453" t="str">
            <v>BOVINOCULTURA DE LEITE</v>
          </cell>
          <cell r="N4453" t="str">
            <v>Documento Ambiental Mun nº 226/2020 (DNILA)</v>
          </cell>
          <cell r="O4453" t="str">
            <v>Adler Antônio Pinto Nunes</v>
          </cell>
          <cell r="P4453" t="str">
            <v>54 99992 6067</v>
          </cell>
          <cell r="R4453" t="str">
            <v>ANIMAL</v>
          </cell>
          <cell r="S4453" t="str">
            <v>SIM</v>
          </cell>
          <cell r="V4453" t="str">
            <v>BR 285, Km 26, 1500 - Capão do Tigre - 3º Distrito</v>
          </cell>
          <cell r="W4453" t="str">
            <v>95.290-000</v>
          </cell>
          <cell r="X4453" t="str">
            <v>CONVENCIONAL</v>
          </cell>
        </row>
        <row r="4454">
          <cell r="C4454" t="str">
            <v>25.015/13</v>
          </cell>
          <cell r="D4454" t="str">
            <v>CELSO CASTILHOS PELIZZARI</v>
          </cell>
          <cell r="E4454" t="str">
            <v>BOM JESUS</v>
          </cell>
          <cell r="F4454" t="str">
            <v>CAXIAS DO SUL</v>
          </cell>
          <cell r="G4454">
            <v>41478</v>
          </cell>
          <cell r="H4454" t="str">
            <v>011.103.667.4</v>
          </cell>
          <cell r="I4454">
            <v>0</v>
          </cell>
          <cell r="K4454">
            <v>41478</v>
          </cell>
          <cell r="L4454" t="str">
            <v>QUEIJO</v>
          </cell>
          <cell r="M4454" t="str">
            <v>BOVINOCULTURA DE LEITE</v>
          </cell>
          <cell r="O4454" t="str">
            <v>Celso Castilhos Pelizzari</v>
          </cell>
          <cell r="R4454" t="str">
            <v>ANIMAL</v>
          </cell>
          <cell r="V4454" t="str">
            <v>Fazenda do Matemático</v>
          </cell>
          <cell r="W4454" t="str">
            <v>95.290-000</v>
          </cell>
          <cell r="X4454" t="str">
            <v>CONVENCIONAL</v>
          </cell>
        </row>
        <row r="4455">
          <cell r="C4455" t="str">
            <v>25.016/13</v>
          </cell>
          <cell r="D4455" t="str">
            <v>PAULO MARTINS DA SILVA</v>
          </cell>
          <cell r="E4455" t="str">
            <v>BOM JESUS</v>
          </cell>
          <cell r="F4455" t="str">
            <v>CAXIAS DO SUL</v>
          </cell>
          <cell r="G4455">
            <v>41478</v>
          </cell>
          <cell r="H4455" t="str">
            <v>011.105.334.0</v>
          </cell>
          <cell r="I4455">
            <v>0</v>
          </cell>
          <cell r="K4455">
            <v>41478</v>
          </cell>
          <cell r="L4455" t="str">
            <v>QUEIJO</v>
          </cell>
          <cell r="M4455" t="str">
            <v>BOVINOCULTURA DE LEITE</v>
          </cell>
          <cell r="O4455" t="str">
            <v>Paulo Martins da Silva</v>
          </cell>
          <cell r="R4455" t="str">
            <v>ANIMAL</v>
          </cell>
          <cell r="V4455" t="str">
            <v>Invernada Velha</v>
          </cell>
          <cell r="W4455" t="str">
            <v>95.290-000</v>
          </cell>
          <cell r="X4455" t="str">
            <v>CONVENCIONAL</v>
          </cell>
        </row>
        <row r="4456">
          <cell r="C4456" t="str">
            <v>25.017/13</v>
          </cell>
          <cell r="D4456" t="str">
            <v>AFONSO CELSO KRAMER DE ARAUJO</v>
          </cell>
          <cell r="E4456" t="str">
            <v>BOM JESUS</v>
          </cell>
          <cell r="F4456" t="str">
            <v>CAXIAS DO SUL</v>
          </cell>
          <cell r="G4456">
            <v>41478</v>
          </cell>
          <cell r="H4456" t="str">
            <v>011.100.567.1</v>
          </cell>
          <cell r="I4456">
            <v>0</v>
          </cell>
          <cell r="K4456">
            <v>41478</v>
          </cell>
          <cell r="L4456" t="str">
            <v>QUEIJO</v>
          </cell>
          <cell r="M4456" t="str">
            <v>BOVINOCULTURA DE LEITE</v>
          </cell>
          <cell r="R4456" t="str">
            <v>ANIMAL</v>
          </cell>
          <cell r="V4456" t="str">
            <v>Vl Governador S/N</v>
          </cell>
          <cell r="W4456" t="str">
            <v>95.290-000</v>
          </cell>
          <cell r="X4456" t="str">
            <v>CONVENCIONAL</v>
          </cell>
        </row>
        <row r="4457">
          <cell r="C4457" t="str">
            <v>25.018/13</v>
          </cell>
          <cell r="D4457" t="str">
            <v>EVILÁSIO MOTTA</v>
          </cell>
          <cell r="E4457" t="str">
            <v>SÃO JOSÉ DOS AUSENTES</v>
          </cell>
          <cell r="F4457" t="str">
            <v>CAXIAS DO SUL</v>
          </cell>
          <cell r="G4457">
            <v>41478</v>
          </cell>
          <cell r="H4457" t="str">
            <v>408.100.308.3</v>
          </cell>
          <cell r="I4457">
            <v>0</v>
          </cell>
          <cell r="K4457">
            <v>41478</v>
          </cell>
          <cell r="L4457" t="str">
            <v>QUEIJO</v>
          </cell>
          <cell r="M4457" t="str">
            <v>BOVINOCULTURA DE LEITE</v>
          </cell>
          <cell r="R4457" t="str">
            <v>ANIMAL</v>
          </cell>
          <cell r="V4457" t="str">
            <v>Fazenda dos Ausentes S/N</v>
          </cell>
          <cell r="W4457" t="str">
            <v>95.280-000</v>
          </cell>
          <cell r="X4457" t="str">
            <v>CONVENCIONAL</v>
          </cell>
        </row>
        <row r="4458">
          <cell r="C4458" t="str">
            <v>25.019/13</v>
          </cell>
          <cell r="D4458" t="str">
            <v>QUEIJARIA SANTA IZABEL</v>
          </cell>
          <cell r="E4458" t="str">
            <v>SÃO JOSÉ DOS AUSENTES</v>
          </cell>
          <cell r="F4458" t="str">
            <v>CAXIAS DO SUL</v>
          </cell>
          <cell r="G4458">
            <v>41478</v>
          </cell>
          <cell r="H4458" t="str">
            <v>408.100.462.4</v>
          </cell>
          <cell r="I4458">
            <v>0</v>
          </cell>
          <cell r="K4458">
            <v>45310</v>
          </cell>
          <cell r="L4458" t="str">
            <v>QUEIJO ARTESANAL SERRANO</v>
          </cell>
          <cell r="M4458" t="str">
            <v>BOVINOCULTURA DE LEITE</v>
          </cell>
          <cell r="O4458" t="str">
            <v>Francisco de Assis Velho</v>
          </cell>
          <cell r="P4458" t="str">
            <v>54 99631 3136</v>
          </cell>
          <cell r="R4458" t="str">
            <v>ANIMAL</v>
          </cell>
          <cell r="U4458" t="str">
            <v>fabianavelho1@gmail.com</v>
          </cell>
          <cell r="V4458" t="str">
            <v>Estrada Faxinal Preto, nº 120</v>
          </cell>
          <cell r="W4458" t="str">
            <v>95.280-000</v>
          </cell>
          <cell r="X4458" t="str">
            <v>CONVENCIONAL</v>
          </cell>
        </row>
        <row r="4459">
          <cell r="C4459" t="str">
            <v>25.020/13</v>
          </cell>
          <cell r="D4459" t="str">
            <v>REGINALDO RAMOS MOTTA</v>
          </cell>
          <cell r="E4459" t="str">
            <v>SÃO JOSÉ DOS AUSENTES</v>
          </cell>
          <cell r="F4459" t="str">
            <v>CAXIAS DO SUL</v>
          </cell>
          <cell r="G4459">
            <v>41478</v>
          </cell>
          <cell r="H4459" t="str">
            <v>408.101.362.3</v>
          </cell>
          <cell r="I4459">
            <v>0</v>
          </cell>
          <cell r="K4459">
            <v>41478</v>
          </cell>
          <cell r="L4459" t="str">
            <v>QUEIJO</v>
          </cell>
          <cell r="M4459" t="str">
            <v>BOVINOCULTURA DE LEITE</v>
          </cell>
          <cell r="R4459" t="str">
            <v>ANIMAL</v>
          </cell>
          <cell r="V4459" t="str">
            <v>Fazenda dos Ausentes S/N</v>
          </cell>
          <cell r="W4459" t="str">
            <v>95.280-000</v>
          </cell>
          <cell r="X4459" t="str">
            <v>CONVENCIONAL</v>
          </cell>
        </row>
        <row r="4460">
          <cell r="C4460" t="str">
            <v>25.021/13</v>
          </cell>
          <cell r="D4460" t="str">
            <v>JULIO CESAR FACHIN DE ARAUJO</v>
          </cell>
          <cell r="E4460" t="str">
            <v>BOM JESUS</v>
          </cell>
          <cell r="F4460" t="str">
            <v>CAXIAS DO SUL</v>
          </cell>
          <cell r="G4460">
            <v>41478</v>
          </cell>
          <cell r="H4460" t="str">
            <v>011.104.706.4</v>
          </cell>
          <cell r="I4460">
            <v>0</v>
          </cell>
          <cell r="K4460">
            <v>41478</v>
          </cell>
          <cell r="L4460" t="str">
            <v>QUEIJO</v>
          </cell>
          <cell r="M4460" t="str">
            <v>BOVINOCULTURA DE LEITE</v>
          </cell>
          <cell r="R4460" t="str">
            <v>ANIMAL</v>
          </cell>
          <cell r="V4460" t="str">
            <v>Vl Governador S/N</v>
          </cell>
          <cell r="W4460" t="str">
            <v>95.290-000</v>
          </cell>
          <cell r="X4460" t="str">
            <v>CONVENCIONAL</v>
          </cell>
        </row>
        <row r="4461">
          <cell r="C4461" t="str">
            <v>25.022/13</v>
          </cell>
          <cell r="D4461" t="str">
            <v>QUEIJARIA VOVÔ MANOEL</v>
          </cell>
          <cell r="E4461" t="str">
            <v>SÃO JOSÉ DOS AUSENTES</v>
          </cell>
          <cell r="F4461" t="str">
            <v>CAXIAS DO SUL</v>
          </cell>
          <cell r="G4461">
            <v>41579</v>
          </cell>
          <cell r="H4461" t="str">
            <v>408.101.097.7</v>
          </cell>
          <cell r="I4461">
            <v>1</v>
          </cell>
          <cell r="J4461">
            <v>41738</v>
          </cell>
          <cell r="K4461">
            <v>45736</v>
          </cell>
          <cell r="L4461" t="str">
            <v>QUEIJO ARTESANAL SERRANO</v>
          </cell>
          <cell r="M4461" t="str">
            <v>BOVINOCULTURA DE LEITE</v>
          </cell>
          <cell r="N4461" t="str">
            <v>DNILA 001/2019 DMMA</v>
          </cell>
          <cell r="O4461" t="str">
            <v>CLADECIR SANTOS BITENCOURT</v>
          </cell>
          <cell r="P4461" t="str">
            <v>54 99604 2948</v>
          </cell>
          <cell r="R4461" t="str">
            <v>ANIMAL</v>
          </cell>
          <cell r="S4461" t="str">
            <v>SIM</v>
          </cell>
          <cell r="V4461" t="str">
            <v>BR 285 Km 31, 1792 - Capão do Tigre</v>
          </cell>
          <cell r="W4461" t="str">
            <v>95.280-000</v>
          </cell>
          <cell r="X4461" t="str">
            <v>CONVENCIONAL</v>
          </cell>
        </row>
        <row r="4462">
          <cell r="C4462" t="str">
            <v>25.023/13</v>
          </cell>
          <cell r="D4462" t="str">
            <v>FRUTPEQ</v>
          </cell>
          <cell r="E4462" t="str">
            <v>VACARIA</v>
          </cell>
          <cell r="F4462" t="str">
            <v>CAXIAS DO SUL</v>
          </cell>
          <cell r="G4462">
            <v>41484</v>
          </cell>
          <cell r="H4462" t="str">
            <v>154.107.867.2</v>
          </cell>
          <cell r="I4462">
            <v>1</v>
          </cell>
          <cell r="J4462">
            <v>42538</v>
          </cell>
          <cell r="K4462" t="str">
            <v>25/02/2025</v>
          </cell>
          <cell r="L4462" t="str">
            <v>VEGETAIS MINIMAMENTE PROCESSADOS</v>
          </cell>
          <cell r="M4462" t="str">
            <v>FRUTICULTURA</v>
          </cell>
          <cell r="N4462" t="str">
            <v>Ofício nº 49/SMAMA/DEMMA/2022 (DNILA)</v>
          </cell>
          <cell r="O4462" t="str">
            <v>Jair de Sousa Vargas</v>
          </cell>
          <cell r="P4462" t="str">
            <v>54 99944 7000</v>
          </cell>
          <cell r="R4462" t="str">
            <v>VEGETAL</v>
          </cell>
          <cell r="S4462" t="str">
            <v>VIGILÂNCIA SANITÁRIA</v>
          </cell>
          <cell r="U4462" t="str">
            <v>jair.devargas@hotmail.com</v>
          </cell>
          <cell r="V4462" t="str">
            <v>Estrada Capela Sta. Luzia,  nº 2705 - 5° Distrito</v>
          </cell>
          <cell r="W4462" t="str">
            <v>95.220-000</v>
          </cell>
          <cell r="X4462" t="str">
            <v>CONVENCIONAL</v>
          </cell>
        </row>
        <row r="4463">
          <cell r="C4463" t="str">
            <v>25.024/13</v>
          </cell>
          <cell r="D4463" t="str">
            <v>LATICÍNIO ECOLÓGICO PAULETTI</v>
          </cell>
          <cell r="E4463" t="str">
            <v>IPÊ</v>
          </cell>
          <cell r="G4463">
            <v>41501</v>
          </cell>
          <cell r="H4463" t="str">
            <v>283.102.155.8</v>
          </cell>
          <cell r="I4463">
            <v>0</v>
          </cell>
          <cell r="K4463" t="str">
            <v>DESC</v>
          </cell>
          <cell r="L4463" t="str">
            <v>QUEIJO</v>
          </cell>
          <cell r="M4463" t="str">
            <v>BOVINOCULTURA DE LEITE</v>
          </cell>
          <cell r="O4463" t="str">
            <v>Moacir José Pauletti</v>
          </cell>
          <cell r="R4463" t="str">
            <v>ANIMAL</v>
          </cell>
          <cell r="V4463" t="str">
            <v>Capela São Luiz,2º distr. Vila Segredo</v>
          </cell>
          <cell r="W4463" t="str">
            <v>95.240-000</v>
          </cell>
          <cell r="X4463" t="str">
            <v>ORGÂNICO CERTIFICADO</v>
          </cell>
        </row>
        <row r="4464">
          <cell r="C4464" t="str">
            <v>25.025/13</v>
          </cell>
          <cell r="D4464" t="str">
            <v>FAMILIAR BIAMASSAS</v>
          </cell>
          <cell r="E4464" t="str">
            <v>CAMPESTRE DA SERRA</v>
          </cell>
          <cell r="F4464" t="str">
            <v>CAXIAS DO SUL</v>
          </cell>
          <cell r="G4464">
            <v>41555</v>
          </cell>
          <cell r="H4464" t="str">
            <v>343.101.933.3</v>
          </cell>
          <cell r="I4464">
            <v>1</v>
          </cell>
          <cell r="J4464">
            <v>42885</v>
          </cell>
          <cell r="K4464">
            <v>45568</v>
          </cell>
          <cell r="L4464" t="str">
            <v>PANIFICADOS E MASSAS</v>
          </cell>
          <cell r="M4464" t="str">
            <v>TRIGO</v>
          </cell>
          <cell r="N4464" t="str">
            <v>Declaração de Enquadramento Ambiental (20/08/24)</v>
          </cell>
          <cell r="O4464" t="str">
            <v>Beatriz Sartor Moterle</v>
          </cell>
          <cell r="P4464" t="str">
            <v>54 99971 9094</v>
          </cell>
          <cell r="R4464" t="str">
            <v>VEGETAL</v>
          </cell>
          <cell r="S4464" t="str">
            <v>VIGILÂNCIA SANITÁRIA</v>
          </cell>
          <cell r="V4464" t="str">
            <v>Estrada Capela da Glória, nº 1.650 - Capela da Glória</v>
          </cell>
          <cell r="W4464" t="str">
            <v>95.255-000</v>
          </cell>
          <cell r="X4464" t="str">
            <v>CONVENCIONAL</v>
          </cell>
        </row>
        <row r="4465">
          <cell r="C4465" t="str">
            <v>25.026/13</v>
          </cell>
          <cell r="D4465" t="str">
            <v>AGROCATARINA INDÚSTRIA E COMÉRCIO DE PRODUTOS ECOLÓGICOS</v>
          </cell>
          <cell r="E4465" t="str">
            <v>IPÊ</v>
          </cell>
          <cell r="G4465">
            <v>41555</v>
          </cell>
          <cell r="H4465" t="str">
            <v>283.000.301.7</v>
          </cell>
          <cell r="I4465">
            <v>0</v>
          </cell>
          <cell r="K4465" t="str">
            <v>DESC</v>
          </cell>
          <cell r="L4465" t="str">
            <v>SUCO DE UVA E MOLHO DE TOMATE</v>
          </cell>
          <cell r="M4465" t="str">
            <v>VITIVINICULTURA E HORTICULTURA</v>
          </cell>
          <cell r="O4465" t="str">
            <v>Jardelino Benetti</v>
          </cell>
          <cell r="Q4465" t="str">
            <v>54 3504-1867</v>
          </cell>
          <cell r="R4465" t="str">
            <v>BEBIDAS</v>
          </cell>
          <cell r="V4465" t="str">
            <v>Capela Santa Catarina, 2º distr. Vila Segredo</v>
          </cell>
          <cell r="W4465" t="str">
            <v>95.240-000</v>
          </cell>
          <cell r="X4465" t="str">
            <v>ORGÂNICO NÃO CERTIFICADO</v>
          </cell>
        </row>
        <row r="4466">
          <cell r="C4466" t="str">
            <v>25.027/13</v>
          </cell>
          <cell r="D4466" t="str">
            <v>MORRO GRANDE</v>
          </cell>
          <cell r="E4466" t="str">
            <v>SÃO JOSÉ DOS AUSENTES</v>
          </cell>
          <cell r="F4466" t="str">
            <v>CAXIAS DO SUL</v>
          </cell>
          <cell r="G4466">
            <v>41585</v>
          </cell>
          <cell r="H4466" t="str">
            <v>408.100.029.7</v>
          </cell>
          <cell r="I4466">
            <v>1</v>
          </cell>
          <cell r="J4466">
            <v>44791</v>
          </cell>
          <cell r="K4466">
            <v>44791</v>
          </cell>
          <cell r="L4466" t="str">
            <v>QUEIJO SERRANO</v>
          </cell>
          <cell r="M4466" t="str">
            <v>BOVINOCULTURA DE LEITE</v>
          </cell>
          <cell r="N4466" t="str">
            <v>DECLARAÇÃO DE NÃO INCIDÊNCIA NO LICENCIAMENTO AMBIENTAL Nº002/2019 - DMMA</v>
          </cell>
          <cell r="O4466" t="str">
            <v>Antônio Elton Paim Guimarães</v>
          </cell>
          <cell r="P4466" t="str">
            <v>54 9905-7942</v>
          </cell>
          <cell r="R4466" t="str">
            <v>ANIMAL</v>
          </cell>
          <cell r="S4466" t="str">
            <v>SIM</v>
          </cell>
          <cell r="V4466" t="str">
            <v>Fazenda dos Ausentes S/N</v>
          </cell>
          <cell r="W4466" t="str">
            <v>95.280-000</v>
          </cell>
          <cell r="X4466" t="str">
            <v>CONVENCIONAL</v>
          </cell>
        </row>
        <row r="4467">
          <cell r="C4467" t="str">
            <v>25.028/13</v>
          </cell>
          <cell r="D4467" t="str">
            <v>EXTREMO LESTE</v>
          </cell>
          <cell r="E4467" t="str">
            <v>SÃO JOSÉ DOS AUSENTES</v>
          </cell>
          <cell r="F4467" t="str">
            <v>CAXIAS DO SUL</v>
          </cell>
          <cell r="G4467">
            <v>41579</v>
          </cell>
          <cell r="H4467" t="str">
            <v>408.101.421.2</v>
          </cell>
          <cell r="I4467">
            <v>0</v>
          </cell>
          <cell r="K4467">
            <v>41285</v>
          </cell>
          <cell r="L4467" t="str">
            <v>PESCADO, FILE DE PEIXE</v>
          </cell>
          <cell r="M4467" t="str">
            <v>PESCADOS OU PISCICULTURA</v>
          </cell>
          <cell r="O4467" t="str">
            <v>Shanassis Ritter Eberhardt</v>
          </cell>
          <cell r="P4467" t="str">
            <v>54 9611-3335</v>
          </cell>
          <cell r="R4467" t="str">
            <v>ANIMAL</v>
          </cell>
          <cell r="V4467" t="str">
            <v>Fazenda São Gonçalo, 3º distrito</v>
          </cell>
          <cell r="W4467" t="str">
            <v>95.280-000</v>
          </cell>
          <cell r="X4467" t="str">
            <v>CONVENCIONAL</v>
          </cell>
        </row>
        <row r="4468">
          <cell r="C4468" t="str">
            <v>25.029/13</v>
          </cell>
          <cell r="D4468" t="str">
            <v>FAZENDA FAXINAL PRETO</v>
          </cell>
          <cell r="E4468" t="str">
            <v>SÃO JOSÉ DOS AUSENTES</v>
          </cell>
          <cell r="F4468" t="str">
            <v>CAXIAS DO SUL</v>
          </cell>
          <cell r="G4468">
            <v>41580</v>
          </cell>
          <cell r="H4468" t="str">
            <v>408.100.332.6</v>
          </cell>
          <cell r="I4468">
            <v>0</v>
          </cell>
          <cell r="K4468">
            <v>41316</v>
          </cell>
          <cell r="L4468" t="str">
            <v>QUEIJO SERRANO</v>
          </cell>
          <cell r="M4468" t="str">
            <v>BOVINOCULTURA DE LEITE</v>
          </cell>
          <cell r="O4468" t="str">
            <v>Jarbas Enor Martins</v>
          </cell>
          <cell r="P4468" t="str">
            <v>54 9904-0695, 9627-2985</v>
          </cell>
          <cell r="R4468" t="str">
            <v>ANIMAL</v>
          </cell>
          <cell r="V4468" t="str">
            <v>Fazenda Faxinal Preto, distr. Silveira</v>
          </cell>
          <cell r="W4468" t="str">
            <v>95.280-000</v>
          </cell>
          <cell r="X4468" t="str">
            <v>CONVENCIONAL</v>
          </cell>
        </row>
        <row r="4469">
          <cell r="C4469" t="str">
            <v>25.030/13</v>
          </cell>
          <cell r="D4469" t="str">
            <v>FAZENDA RINCÃO COMPRIDO</v>
          </cell>
          <cell r="E4469" t="str">
            <v>SÃO JOSÉ DOS AUSENTES</v>
          </cell>
          <cell r="F4469" t="str">
            <v>CAXIAS DO SUL</v>
          </cell>
          <cell r="G4469">
            <v>41579</v>
          </cell>
          <cell r="H4469" t="str">
            <v>408.101.839.0</v>
          </cell>
          <cell r="I4469">
            <v>1</v>
          </cell>
          <cell r="J4469">
            <v>45533</v>
          </cell>
          <cell r="K4469">
            <v>45533</v>
          </cell>
          <cell r="L4469" t="str">
            <v>QUEIJO SERRANO</v>
          </cell>
          <cell r="M4469" t="str">
            <v>BOVINOCULTURA DE LEITE</v>
          </cell>
          <cell r="N4469" t="str">
            <v>DILA Mun nº 002/2023</v>
          </cell>
          <cell r="O4469" t="str">
            <v>Edinaira Pereira Lopes</v>
          </cell>
          <cell r="P4469" t="str">
            <v>54 99984 7800</v>
          </cell>
          <cell r="R4469" t="str">
            <v>ANIMAL</v>
          </cell>
          <cell r="S4469" t="str">
            <v>SIM</v>
          </cell>
          <cell r="U4469" t="str">
            <v>edinairaplopes@gmail.com</v>
          </cell>
          <cell r="V4469" t="str">
            <v>Estrada Geral Chapadão, nº 1050 - Chapadão</v>
          </cell>
          <cell r="W4469" t="str">
            <v>95.280-000</v>
          </cell>
          <cell r="X4469" t="str">
            <v>ORGÂNICO NÃO CERTIFICADO</v>
          </cell>
        </row>
        <row r="4470">
          <cell r="C4470" t="str">
            <v>25.031/13</v>
          </cell>
          <cell r="D4470" t="str">
            <v>FAZENDA RINCÃO COMPRIDO-ANTÔNIO SOUZA LOPES</v>
          </cell>
          <cell r="E4470" t="str">
            <v>SÃO JOSÉ DOS AUSENTES</v>
          </cell>
          <cell r="F4470" t="str">
            <v>CAXIAS DO SUL</v>
          </cell>
          <cell r="G4470">
            <v>41579</v>
          </cell>
          <cell r="H4470" t="str">
            <v>408.100.167.6</v>
          </cell>
          <cell r="I4470">
            <v>0</v>
          </cell>
          <cell r="K4470">
            <v>41285</v>
          </cell>
          <cell r="L4470" t="str">
            <v>QUEIJO SERRANO</v>
          </cell>
          <cell r="M4470" t="str">
            <v>BOVINOCULTURA DE LEITE</v>
          </cell>
          <cell r="O4470" t="str">
            <v>Antônio Souza Lopes</v>
          </cell>
          <cell r="P4470" t="str">
            <v>54 9937-8890</v>
          </cell>
          <cell r="R4470" t="str">
            <v>ANIMAL</v>
          </cell>
          <cell r="V4470" t="str">
            <v>Fazenda Rincão Comprido, dist. Silveira</v>
          </cell>
          <cell r="W4470" t="str">
            <v>95.280-000</v>
          </cell>
          <cell r="X4470" t="str">
            <v>CONVENCIONAL</v>
          </cell>
        </row>
        <row r="4471">
          <cell r="C4471" t="str">
            <v>25.032/13</v>
          </cell>
          <cell r="D4471" t="str">
            <v>ESTÂNCIA TIO TONHO</v>
          </cell>
          <cell r="E4471" t="str">
            <v>SÃO JOSÉ DOS AUSENTES</v>
          </cell>
          <cell r="F4471" t="str">
            <v>CAXIAS DO SUL</v>
          </cell>
          <cell r="G4471">
            <v>41579</v>
          </cell>
          <cell r="H4471" t="str">
            <v>480.100.739.9</v>
          </cell>
          <cell r="I4471">
            <v>0</v>
          </cell>
          <cell r="J4471">
            <v>41739</v>
          </cell>
          <cell r="K4471">
            <v>41739</v>
          </cell>
          <cell r="L4471" t="str">
            <v>QUEIJO SERRANO</v>
          </cell>
          <cell r="M4471" t="str">
            <v>BOVINOCULTURA DE LEITE</v>
          </cell>
          <cell r="O4471" t="str">
            <v>Antônia Aparecida Pereira Vieira/Antônio Afonso Vieira</v>
          </cell>
          <cell r="P4471" t="str">
            <v>54 9653-1999</v>
          </cell>
          <cell r="R4471" t="str">
            <v>ANIMAL</v>
          </cell>
          <cell r="V4471" t="str">
            <v>Fazenda Monte Negro-Silveira</v>
          </cell>
          <cell r="W4471" t="str">
            <v>95.280-000</v>
          </cell>
          <cell r="X4471" t="str">
            <v>CONVENCIONAL</v>
          </cell>
        </row>
        <row r="4472">
          <cell r="C4472" t="str">
            <v>25.033/13</v>
          </cell>
          <cell r="D4472" t="str">
            <v>FAZENDA MORRO GRANDE</v>
          </cell>
          <cell r="E4472" t="str">
            <v>SÃO JOSÉ DOS AUSENTES</v>
          </cell>
          <cell r="F4472" t="str">
            <v>CAXIAS DO SUL</v>
          </cell>
          <cell r="G4472">
            <v>41579</v>
          </cell>
          <cell r="H4472" t="str">
            <v>408.101.027.6</v>
          </cell>
          <cell r="I4472">
            <v>0</v>
          </cell>
          <cell r="K4472">
            <v>41285</v>
          </cell>
          <cell r="L4472" t="str">
            <v>QUEIJO SERRANO</v>
          </cell>
          <cell r="M4472" t="str">
            <v>BOVINOCULTURA DE LEITE</v>
          </cell>
          <cell r="O4472" t="str">
            <v>Jaime de Aguiar Pereira</v>
          </cell>
          <cell r="P4472" t="str">
            <v>54 9935-8689</v>
          </cell>
          <cell r="R4472" t="str">
            <v>ANIMAL</v>
          </cell>
          <cell r="V4472" t="str">
            <v>Fazenda Morro Grande S/N</v>
          </cell>
          <cell r="W4472" t="str">
            <v>95.280-000</v>
          </cell>
          <cell r="X4472" t="str">
            <v>CONVENCIONAL</v>
          </cell>
        </row>
        <row r="4473">
          <cell r="C4473" t="str">
            <v>25.034/13</v>
          </cell>
          <cell r="D4473" t="str">
            <v>FAZENDA INVERNADINHA</v>
          </cell>
          <cell r="E4473" t="str">
            <v>SÃO JOSÉ DOS AUSENTES</v>
          </cell>
          <cell r="F4473" t="str">
            <v>CAXIAS DO SUL</v>
          </cell>
          <cell r="G4473">
            <v>41579</v>
          </cell>
          <cell r="H4473" t="str">
            <v>408.100.454.3</v>
          </cell>
          <cell r="I4473">
            <v>0</v>
          </cell>
          <cell r="K4473">
            <v>41285</v>
          </cell>
          <cell r="L4473" t="str">
            <v>QUEIJO SERRANO</v>
          </cell>
          <cell r="M4473" t="str">
            <v>BOVINOCULTURA DE LEITE</v>
          </cell>
          <cell r="O4473" t="str">
            <v>Amantino Pereira da Silva</v>
          </cell>
          <cell r="P4473" t="str">
            <v>54 9698-4223</v>
          </cell>
          <cell r="R4473" t="str">
            <v>ANIMAL</v>
          </cell>
          <cell r="V4473" t="str">
            <v>Faxinal Preto, 2º distrito</v>
          </cell>
          <cell r="W4473" t="str">
            <v>95.280-000</v>
          </cell>
          <cell r="X4473" t="str">
            <v>CONVENCIONAL</v>
          </cell>
        </row>
        <row r="4474">
          <cell r="C4474" t="str">
            <v>25.035/13</v>
          </cell>
          <cell r="D4474" t="str">
            <v>FAZENDA BOM PRINCÍPIO</v>
          </cell>
          <cell r="E4474" t="str">
            <v>SÃO JOSÉ DOS AUSENTES</v>
          </cell>
          <cell r="F4474" t="str">
            <v>CAXIAS DO SUL</v>
          </cell>
          <cell r="G4474">
            <v>41579</v>
          </cell>
          <cell r="H4474" t="str">
            <v>408.100.675.9</v>
          </cell>
          <cell r="I4474">
            <v>0</v>
          </cell>
          <cell r="K4474">
            <v>41285</v>
          </cell>
          <cell r="L4474" t="str">
            <v>QUEIJO SERRANO</v>
          </cell>
          <cell r="M4474" t="str">
            <v>BOVINOCULTURA DE LEITE</v>
          </cell>
          <cell r="O4474" t="str">
            <v>Fernando Sebastião NackesVieira</v>
          </cell>
          <cell r="P4474" t="str">
            <v>54 9916-7640</v>
          </cell>
          <cell r="R4474" t="str">
            <v>ANIMAL</v>
          </cell>
          <cell r="V4474" t="str">
            <v>Fazenda Bom Princípio, Silveira</v>
          </cell>
          <cell r="W4474" t="str">
            <v>95.280-000</v>
          </cell>
          <cell r="X4474" t="str">
            <v>CONVENCIONAL</v>
          </cell>
        </row>
        <row r="4475">
          <cell r="C4475" t="str">
            <v>25.036/13</v>
          </cell>
          <cell r="D4475" t="str">
            <v>GUILHERME DERKACZ LAZZERIS</v>
          </cell>
          <cell r="E4475" t="str">
            <v>SÃO JOSÉ DOS AUSENTES</v>
          </cell>
          <cell r="F4475" t="str">
            <v>CAXIAS DO SUL</v>
          </cell>
          <cell r="G4475">
            <v>41578</v>
          </cell>
          <cell r="H4475" t="str">
            <v>408.101.343.7</v>
          </cell>
          <cell r="I4475">
            <v>0</v>
          </cell>
          <cell r="K4475">
            <v>41578</v>
          </cell>
          <cell r="L4475" t="str">
            <v>EMBUTIDOS E CARNE</v>
          </cell>
          <cell r="M4475" t="str">
            <v>SUINOCULTURA, BOVINOCULTURA E OVINOCULTURA</v>
          </cell>
          <cell r="O4475" t="str">
            <v>Guilherme Derkacz Lazzeris</v>
          </cell>
          <cell r="P4475" t="str">
            <v>54 9695-5017</v>
          </cell>
          <cell r="R4475" t="str">
            <v>ANIMAL</v>
          </cell>
          <cell r="V4475" t="str">
            <v>BR 285, km 15</v>
          </cell>
          <cell r="W4475" t="str">
            <v>95.280-000</v>
          </cell>
          <cell r="X4475" t="str">
            <v>CONVENCIONAL</v>
          </cell>
        </row>
        <row r="4476">
          <cell r="C4476" t="str">
            <v>25.037/13</v>
          </cell>
          <cell r="D4476" t="str">
            <v>RENAN CONSTANTINO GUIMARÃES</v>
          </cell>
          <cell r="E4476" t="str">
            <v>SÃO JOSÉ DOS AUSENTES</v>
          </cell>
          <cell r="F4476" t="str">
            <v>CAXIAS DO SUL</v>
          </cell>
          <cell r="G4476">
            <v>41578</v>
          </cell>
          <cell r="H4476" t="str">
            <v>408.101.276.7</v>
          </cell>
          <cell r="I4476">
            <v>0</v>
          </cell>
          <cell r="K4476">
            <v>41578</v>
          </cell>
          <cell r="L4476" t="str">
            <v>EMBUTIDOS E CARNE</v>
          </cell>
          <cell r="M4476" t="str">
            <v>SUINOCULTURA, BOVINOCULTURA E OVINOCULTURA</v>
          </cell>
          <cell r="O4476" t="str">
            <v>Renan Constantino Guimarães</v>
          </cell>
          <cell r="P4476" t="str">
            <v>54 9631-5479</v>
          </cell>
          <cell r="Q4476" t="str">
            <v>54 3234-1201</v>
          </cell>
          <cell r="R4476" t="str">
            <v>ANIMAL</v>
          </cell>
          <cell r="V4476" t="str">
            <v>BR 285 km 20</v>
          </cell>
          <cell r="W4476" t="str">
            <v>95.290-000</v>
          </cell>
          <cell r="X4476" t="str">
            <v>CONVENCIONAL</v>
          </cell>
        </row>
        <row r="4477">
          <cell r="C4477" t="str">
            <v>25.038/13</v>
          </cell>
          <cell r="D4477" t="str">
            <v>ADELAR ROQUE ANTUNES ROCHA</v>
          </cell>
          <cell r="E4477" t="str">
            <v>SÃO JOSÉ DOS AUSENTES</v>
          </cell>
          <cell r="F4477" t="str">
            <v>CAXIAS DO SUL</v>
          </cell>
          <cell r="G4477">
            <v>41585</v>
          </cell>
          <cell r="H4477" t="str">
            <v>408.100.033.5</v>
          </cell>
          <cell r="I4477">
            <v>0</v>
          </cell>
          <cell r="K4477">
            <v>41466</v>
          </cell>
          <cell r="L4477" t="str">
            <v>QUEIJO SERRANO</v>
          </cell>
          <cell r="M4477" t="str">
            <v>BOVINOCULTURA DE LEITE</v>
          </cell>
          <cell r="O4477" t="str">
            <v>Adelar Roque Antunes Rocha</v>
          </cell>
          <cell r="P4477" t="str">
            <v>54 9644-0028</v>
          </cell>
          <cell r="R4477" t="str">
            <v>ANIMAL</v>
          </cell>
          <cell r="V4477" t="str">
            <v>Fazenda Nova, Várzea</v>
          </cell>
          <cell r="W4477" t="str">
            <v>95.280-000</v>
          </cell>
          <cell r="X4477" t="str">
            <v>CONVENCIONAL</v>
          </cell>
        </row>
        <row r="4478">
          <cell r="C4478" t="str">
            <v>25.039/13</v>
          </cell>
          <cell r="D4478" t="str">
            <v>AGROCAMPONESA</v>
          </cell>
          <cell r="E4478" t="str">
            <v>PINHAL DA SERRA</v>
          </cell>
          <cell r="F4478" t="str">
            <v>CAXIAS DO SUL</v>
          </cell>
          <cell r="G4478">
            <v>41598</v>
          </cell>
          <cell r="H4478" t="str">
            <v>488.100.260.0</v>
          </cell>
          <cell r="I4478">
            <v>1</v>
          </cell>
          <cell r="J4478">
            <v>42942</v>
          </cell>
          <cell r="K4478">
            <v>44797</v>
          </cell>
          <cell r="L4478" t="str">
            <v>PANIFICADOS, CONSERVAS VEGETAIS, GELÉIAS, DOCES, MINIMAMENTE PROCESSADOS</v>
          </cell>
          <cell r="M4478" t="str">
            <v>TRIGO, HORTICULTURA E FRUTICULTURA</v>
          </cell>
          <cell r="N4478" t="str">
            <v>AT. NÃO INC. 009/2018</v>
          </cell>
          <cell r="O4478" t="str">
            <v>Antônio de Moura Reis</v>
          </cell>
          <cell r="P4478" t="str">
            <v>54 8427-2304</v>
          </cell>
          <cell r="R4478" t="str">
            <v>VEGETAL</v>
          </cell>
          <cell r="S4478" t="str">
            <v>VIGILÂNCIA SANITÁRIA</v>
          </cell>
          <cell r="U4478" t="str">
            <v>india_narareis@hotmail.com</v>
          </cell>
          <cell r="V4478" t="str">
            <v>Estrada Capela Consoladora</v>
          </cell>
          <cell r="W4478" t="str">
            <v>95.390-000</v>
          </cell>
          <cell r="X4478" t="str">
            <v>CONVENCIONAL</v>
          </cell>
        </row>
        <row r="4479">
          <cell r="C4479" t="str">
            <v>25.040/13</v>
          </cell>
          <cell r="D4479" t="str">
            <v>JOSÉ HENRIQUE VIEIRA - APROCAMPOS</v>
          </cell>
          <cell r="E4479" t="str">
            <v>SÃO JOSÉ DOS AUSENTES</v>
          </cell>
          <cell r="F4479" t="str">
            <v>CAXIAS DO SUL</v>
          </cell>
          <cell r="G4479">
            <v>41618</v>
          </cell>
          <cell r="H4479" t="str">
            <v>408.100.671.6</v>
          </cell>
          <cell r="I4479">
            <v>0</v>
          </cell>
          <cell r="K4479" t="str">
            <v>25/03/2025</v>
          </cell>
          <cell r="L4479" t="str">
            <v>QUEIJO SERRANO</v>
          </cell>
          <cell r="M4479" t="str">
            <v>BOVINOCULTURA DE LEITE</v>
          </cell>
          <cell r="O4479" t="str">
            <v>José Henrique Vieira</v>
          </cell>
          <cell r="P4479" t="str">
            <v>54 99915 0587</v>
          </cell>
          <cell r="R4479" t="str">
            <v>ANIMAL</v>
          </cell>
          <cell r="V4479" t="str">
            <v>Chapadão, nº 1690 - 4º Distrito Silveira</v>
          </cell>
          <cell r="W4479" t="str">
            <v>95.280-000</v>
          </cell>
          <cell r="X4479" t="str">
            <v>CONVENCIONAL</v>
          </cell>
        </row>
        <row r="4480">
          <cell r="C4480" t="str">
            <v>25.041/13</v>
          </cell>
          <cell r="D4480" t="str">
            <v>JOÃO BATISTA DOS SANTOS ALANO</v>
          </cell>
          <cell r="E4480" t="str">
            <v>BOM JESUS</v>
          </cell>
          <cell r="F4480" t="str">
            <v>CAXIAS DO SUL</v>
          </cell>
          <cell r="G4480">
            <v>41620</v>
          </cell>
          <cell r="H4480" t="str">
            <v>011.101.551.0</v>
          </cell>
          <cell r="I4480">
            <v>0</v>
          </cell>
          <cell r="K4480">
            <v>41620</v>
          </cell>
          <cell r="L4480" t="str">
            <v>QUEIJO E GELÉIAS</v>
          </cell>
          <cell r="M4480" t="str">
            <v>BOVINOCULTURA DE LEITE E UVA</v>
          </cell>
          <cell r="O4480" t="str">
            <v>João Batista dos Santos Alano</v>
          </cell>
          <cell r="R4480" t="str">
            <v>ANIMAL/VEGETAL</v>
          </cell>
          <cell r="V4480" t="str">
            <v>Carúno</v>
          </cell>
          <cell r="W4480" t="str">
            <v>95.290-000</v>
          </cell>
          <cell r="X4480" t="str">
            <v>CONVENCIONAL</v>
          </cell>
        </row>
        <row r="4481">
          <cell r="C4481" t="str">
            <v>25.042/13</v>
          </cell>
          <cell r="D4481" t="str">
            <v>JOÃO FLÁVIO DE SOUZA PIRES</v>
          </cell>
          <cell r="E4481" t="str">
            <v>BOM JESUS</v>
          </cell>
          <cell r="F4481" t="str">
            <v>CAXIAS DO SUL</v>
          </cell>
          <cell r="G4481">
            <v>41620</v>
          </cell>
          <cell r="H4481" t="str">
            <v>011.103.085.4</v>
          </cell>
          <cell r="I4481">
            <v>0</v>
          </cell>
          <cell r="K4481">
            <v>41620</v>
          </cell>
          <cell r="L4481" t="str">
            <v>QUEIJO SERRANO</v>
          </cell>
          <cell r="M4481" t="str">
            <v>BOVINOCULTURA DE LEITE</v>
          </cell>
          <cell r="O4481" t="str">
            <v>João Flávio de Souza Pires</v>
          </cell>
          <cell r="P4481" t="str">
            <v>54 9657 0088</v>
          </cell>
          <cell r="R4481" t="str">
            <v>ANIMAL</v>
          </cell>
          <cell r="V4481" t="str">
            <v>Estrada Rincão dos Tordilhos</v>
          </cell>
          <cell r="W4481" t="str">
            <v>95.290-000</v>
          </cell>
          <cell r="X4481" t="str">
            <v>CONVENCIONAL</v>
          </cell>
        </row>
        <row r="4482">
          <cell r="C4482" t="str">
            <v>25.043/14</v>
          </cell>
          <cell r="D4482" t="str">
            <v>TERRAS ALTAS</v>
          </cell>
          <cell r="E4482" t="str">
            <v>JAQUIRANA</v>
          </cell>
          <cell r="F4482" t="str">
            <v>CAXIAS DO SUL</v>
          </cell>
          <cell r="G4482">
            <v>41669</v>
          </cell>
          <cell r="H4482" t="str">
            <v>288.102.084.9</v>
          </cell>
          <cell r="I4482">
            <v>0</v>
          </cell>
          <cell r="K4482">
            <v>45716</v>
          </cell>
          <cell r="L4482" t="str">
            <v>QUEIJO SERRANO</v>
          </cell>
          <cell r="M4482" t="str">
            <v>BOVINOCULTURA DE LEITE</v>
          </cell>
          <cell r="O4482" t="str">
            <v>Fabricio Paim Velho</v>
          </cell>
          <cell r="P4482" t="str">
            <v>54 99935 9990</v>
          </cell>
          <cell r="R4482" t="str">
            <v>ANIMAL</v>
          </cell>
          <cell r="U4482" t="str">
            <v>fabriciopaimvelho@gmail.com</v>
          </cell>
          <cell r="V4482" t="str">
            <v>Estrada da Palmeira, s/nº - Rural</v>
          </cell>
          <cell r="W4482" t="str">
            <v>95.420-000</v>
          </cell>
          <cell r="X4482" t="str">
            <v>CONVENCIONAL</v>
          </cell>
        </row>
        <row r="4483">
          <cell r="C4483" t="str">
            <v>25.044/14</v>
          </cell>
          <cell r="D4483" t="str">
            <v>LIZANDRA CIOTTA DALSASSO</v>
          </cell>
          <cell r="E4483" t="str">
            <v>IPÊ</v>
          </cell>
          <cell r="F4483" t="str">
            <v>CAXIAS DO SUL</v>
          </cell>
          <cell r="G4483">
            <v>41669</v>
          </cell>
          <cell r="H4483" t="str">
            <v>283.100.992.2</v>
          </cell>
          <cell r="I4483">
            <v>1</v>
          </cell>
          <cell r="J4483">
            <v>43475</v>
          </cell>
          <cell r="K4483">
            <v>44796</v>
          </cell>
          <cell r="L4483" t="str">
            <v>DERIVADOS DE CANA</v>
          </cell>
          <cell r="M4483" t="str">
            <v>CANA-DE-AÇÚCAR</v>
          </cell>
          <cell r="N4483" t="str">
            <v>DECLARAÇÃO DE ISENÇÃO EMITIDA PELA PREFEITURA</v>
          </cell>
          <cell r="O4483" t="str">
            <v>Lizandra Ciotta Dalsasso</v>
          </cell>
          <cell r="P4483" t="str">
            <v>54 9612 3129</v>
          </cell>
          <cell r="Q4483" t="str">
            <v>54 3276 1354</v>
          </cell>
          <cell r="R4483" t="str">
            <v>VEGETAL</v>
          </cell>
          <cell r="S4483" t="str">
            <v>VIGILÂNCIA SANITÁRIA</v>
          </cell>
          <cell r="V4483" t="str">
            <v>Capela São Roque -Vila Segredo</v>
          </cell>
          <cell r="W4483" t="str">
            <v>95.240-000</v>
          </cell>
          <cell r="X4483" t="str">
            <v>CONVENCIONAL</v>
          </cell>
        </row>
        <row r="4484">
          <cell r="C4484" t="str">
            <v>25.045/14</v>
          </cell>
          <cell r="D4484" t="str">
            <v>LATICÍNIO RIBEIRO</v>
          </cell>
          <cell r="E4484" t="str">
            <v>VACARIA</v>
          </cell>
          <cell r="G4484">
            <v>41677</v>
          </cell>
          <cell r="H4484" t="str">
            <v>154.109.336.1</v>
          </cell>
          <cell r="I4484">
            <v>0</v>
          </cell>
          <cell r="K4484" t="str">
            <v>DESC</v>
          </cell>
          <cell r="L4484" t="str">
            <v>LEITE</v>
          </cell>
          <cell r="M4484" t="str">
            <v>BOVINOCULTURA DE LEITE</v>
          </cell>
          <cell r="O4484" t="str">
            <v>Ivan Ribeiro do Amaral</v>
          </cell>
          <cell r="P4484" t="str">
            <v>54 9959 3822 / 9993 1965</v>
          </cell>
          <cell r="R4484" t="str">
            <v>ANIMAL</v>
          </cell>
          <cell r="V4484" t="str">
            <v>Estrada Invernada dos Borges</v>
          </cell>
          <cell r="W4484" t="str">
            <v>95.200-000</v>
          </cell>
          <cell r="X4484" t="str">
            <v>CONVENCIONAL</v>
          </cell>
        </row>
        <row r="4485">
          <cell r="C4485" t="str">
            <v>25.046/14</v>
          </cell>
          <cell r="D4485" t="str">
            <v>FAZENDA RIO DAS CONTAS</v>
          </cell>
          <cell r="E4485" t="str">
            <v>SÃO JOSÉ DOS AUSENTES</v>
          </cell>
          <cell r="F4485" t="str">
            <v>CAXIAS DO SUL</v>
          </cell>
          <cell r="G4485">
            <v>41690</v>
          </cell>
          <cell r="H4485" t="str">
            <v>408.101.488.3</v>
          </cell>
          <cell r="I4485">
            <v>0</v>
          </cell>
          <cell r="K4485">
            <v>41690</v>
          </cell>
          <cell r="L4485" t="str">
            <v>QUEIJO SERRANO E MEL</v>
          </cell>
          <cell r="M4485" t="str">
            <v>BOVINOCULTURA DE LEITE E APICULTURA</v>
          </cell>
          <cell r="O4485" t="str">
            <v>Mario Dioclécio Borges Boeira</v>
          </cell>
          <cell r="P4485" t="str">
            <v>54 9942 3399</v>
          </cell>
          <cell r="R4485" t="str">
            <v>ANIMAL</v>
          </cell>
          <cell r="V4485" t="str">
            <v>Faz. Rio das Contas, dist. Várzea</v>
          </cell>
          <cell r="W4485" t="str">
            <v>95.280-000</v>
          </cell>
          <cell r="X4485" t="str">
            <v>CONVENCIONAL</v>
          </cell>
        </row>
        <row r="4486">
          <cell r="C4486" t="str">
            <v>25.047/14</v>
          </cell>
          <cell r="D4486" t="str">
            <v>QUEIJARIA BORGHETTI</v>
          </cell>
          <cell r="E4486" t="str">
            <v>BOM JESUS</v>
          </cell>
          <cell r="G4486">
            <v>41704</v>
          </cell>
          <cell r="H4486" t="str">
            <v>011.103.015.3</v>
          </cell>
          <cell r="I4486">
            <v>0</v>
          </cell>
          <cell r="K4486" t="str">
            <v>DESC</v>
          </cell>
          <cell r="L4486" t="str">
            <v>QUEIJO SERRANO</v>
          </cell>
          <cell r="M4486" t="str">
            <v>BOVINOCULTURA DE LEITE</v>
          </cell>
          <cell r="O4486" t="str">
            <v>Luiz Afonso Borghetti</v>
          </cell>
          <cell r="P4486" t="str">
            <v>54 9988 0524 / 9632 9179</v>
          </cell>
          <cell r="R4486" t="str">
            <v>ANIMAL</v>
          </cell>
          <cell r="V4486" t="str">
            <v>Estrada do Governador, km 35, distr. Governador</v>
          </cell>
          <cell r="W4486" t="str">
            <v>95.290-000</v>
          </cell>
          <cell r="X4486" t="str">
            <v>CONVENCIONAL</v>
          </cell>
        </row>
        <row r="4487">
          <cell r="C4487" t="str">
            <v>25.048/14</v>
          </cell>
          <cell r="D4487" t="str">
            <v>SABOR DE ESMERALDA</v>
          </cell>
          <cell r="E4487" t="str">
            <v>ESMERALDA</v>
          </cell>
          <cell r="F4487" t="str">
            <v>CAXIAS DO SUL</v>
          </cell>
          <cell r="G4487">
            <v>41726</v>
          </cell>
          <cell r="H4487" t="str">
            <v>016.103.087.4</v>
          </cell>
          <cell r="I4487">
            <v>1</v>
          </cell>
          <cell r="J4487">
            <v>42221</v>
          </cell>
          <cell r="K4487">
            <v>45072</v>
          </cell>
          <cell r="L4487" t="str">
            <v>QUEIJO, LEITE PASTEURIZADO, DOCE DE LEITE</v>
          </cell>
          <cell r="M4487" t="str">
            <v>BOVINOCULTURA DE LEITE</v>
          </cell>
          <cell r="N4487" t="str">
            <v xml:space="preserve">DNILA Mun 005/2020 </v>
          </cell>
          <cell r="O4487" t="str">
            <v>EDEVALDO DA SILVA BORGES</v>
          </cell>
          <cell r="P4487" t="str">
            <v>54 99906 7975</v>
          </cell>
          <cell r="R4487" t="str">
            <v>ANIMAL</v>
          </cell>
          <cell r="S4487" t="str">
            <v>SIM</v>
          </cell>
          <cell r="U4487" t="str">
            <v>edevaldoborges4@gmail.com</v>
          </cell>
          <cell r="V4487" t="str">
            <v>Estrada do Guabiju, 165 - Zona Rural</v>
          </cell>
          <cell r="W4487" t="str">
            <v>95.380-000</v>
          </cell>
          <cell r="X4487" t="str">
            <v>CONVENCIONAL</v>
          </cell>
        </row>
        <row r="4488">
          <cell r="C4488" t="str">
            <v>25.049/14</v>
          </cell>
          <cell r="D4488" t="str">
            <v>VILMAR MENEGAT</v>
          </cell>
          <cell r="E4488" t="str">
            <v>IPÊ</v>
          </cell>
          <cell r="F4488" t="str">
            <v>CAXIAS DO SUL</v>
          </cell>
          <cell r="G4488">
            <v>41744</v>
          </cell>
          <cell r="H4488" t="str">
            <v>283.101.312.1</v>
          </cell>
          <cell r="I4488">
            <v>0</v>
          </cell>
          <cell r="K4488">
            <v>41744</v>
          </cell>
          <cell r="L4488" t="str">
            <v>FEIJÃO ENSACADO</v>
          </cell>
          <cell r="M4488" t="str">
            <v>FEIJÃO</v>
          </cell>
          <cell r="O4488" t="str">
            <v>Vilmar Menegat</v>
          </cell>
          <cell r="P4488" t="str">
            <v>54 9923 4253</v>
          </cell>
          <cell r="R4488" t="str">
            <v>VEGETAL</v>
          </cell>
          <cell r="U4488" t="str">
            <v>vilmarmenegat@hotmail.com</v>
          </cell>
          <cell r="V4488" t="str">
            <v>Capela Santo Antão Abade</v>
          </cell>
          <cell r="W4488" t="str">
            <v>95.240-000</v>
          </cell>
          <cell r="X4488" t="str">
            <v>ORGÂNICO CERTIFICADO</v>
          </cell>
        </row>
        <row r="4489">
          <cell r="C4489" t="str">
            <v>25.050/14</v>
          </cell>
          <cell r="D4489" t="str">
            <v>HELENA FOCHEZATTO RIGHEZ</v>
          </cell>
          <cell r="E4489" t="str">
            <v>IPÊ</v>
          </cell>
          <cell r="F4489" t="str">
            <v>CAXIAS DO SUL</v>
          </cell>
          <cell r="G4489">
            <v>41759</v>
          </cell>
          <cell r="H4489" t="str">
            <v>283.102.902.8</v>
          </cell>
          <cell r="I4489">
            <v>0</v>
          </cell>
          <cell r="K4489">
            <v>41759</v>
          </cell>
          <cell r="L4489" t="str">
            <v>PANIFICADOS</v>
          </cell>
          <cell r="M4489" t="str">
            <v>TRIGO</v>
          </cell>
          <cell r="O4489" t="str">
            <v>Helena Fochezatto Righez</v>
          </cell>
          <cell r="P4489" t="str">
            <v>54 9917 9168</v>
          </cell>
          <cell r="R4489" t="str">
            <v>VEGETAL</v>
          </cell>
          <cell r="V4489" t="str">
            <v>Linha Pereira Lima - Capela Santo Antão Abade</v>
          </cell>
          <cell r="W4489" t="str">
            <v>95.240-000</v>
          </cell>
          <cell r="X4489" t="str">
            <v>CONVENCIONAL</v>
          </cell>
        </row>
        <row r="4490">
          <cell r="C4490" t="str">
            <v>25.051/14</v>
          </cell>
          <cell r="D4490" t="str">
            <v>3R ECO SUSTENTÁVEL</v>
          </cell>
          <cell r="E4490" t="str">
            <v>SÃO JOSÉ DOS AUSENTES</v>
          </cell>
          <cell r="F4490" t="str">
            <v>CAXIAS DO SUL</v>
          </cell>
          <cell r="G4490">
            <v>41782</v>
          </cell>
          <cell r="H4490" t="str">
            <v>408.101.250.3</v>
          </cell>
          <cell r="I4490">
            <v>0</v>
          </cell>
          <cell r="K4490">
            <v>41782</v>
          </cell>
          <cell r="L4490" t="str">
            <v>SUCO E GELÉIA DE MIRTILO</v>
          </cell>
          <cell r="M4490" t="str">
            <v>MIRTILO</v>
          </cell>
          <cell r="O4490" t="str">
            <v>Valter Rabelo</v>
          </cell>
          <cell r="P4490" t="str">
            <v>51 8481 3402 / 8406 9322</v>
          </cell>
          <cell r="Q4490" t="str">
            <v>51 3268 2756</v>
          </cell>
          <cell r="R4490" t="str">
            <v>BEBIDAS/VEGETAL</v>
          </cell>
          <cell r="U4490" t="str">
            <v>peritorabelo@yahoo.com.br</v>
          </cell>
          <cell r="V4490" t="str">
            <v>Linha Faxinal Preto</v>
          </cell>
          <cell r="W4490" t="str">
            <v>95.280-000</v>
          </cell>
          <cell r="X4490" t="str">
            <v>CONVENCIONAL</v>
          </cell>
        </row>
        <row r="4491">
          <cell r="C4491" t="str">
            <v>25.052/14</v>
          </cell>
          <cell r="D4491" t="str">
            <v>VOLMEI JOÃO BROLLO</v>
          </cell>
          <cell r="E4491" t="str">
            <v>IPÊ</v>
          </cell>
          <cell r="G4491">
            <v>41829</v>
          </cell>
          <cell r="H4491" t="str">
            <v>283.102.295.3</v>
          </cell>
          <cell r="I4491">
            <v>0</v>
          </cell>
          <cell r="K4491" t="str">
            <v>DESC</v>
          </cell>
          <cell r="L4491" t="str">
            <v>DOCES DE FRUTAS E SUCO DE UVA</v>
          </cell>
          <cell r="M4491" t="str">
            <v>VITIVINICULTURA E HORTICULTURA</v>
          </cell>
          <cell r="O4491" t="str">
            <v>Volmei João Brollo</v>
          </cell>
          <cell r="P4491" t="str">
            <v>54 9645 3293</v>
          </cell>
          <cell r="R4491" t="str">
            <v>VEGETAL</v>
          </cell>
          <cell r="V4491" t="str">
            <v>Linha Pereira de Lima</v>
          </cell>
          <cell r="W4491" t="str">
            <v>95.240-000</v>
          </cell>
          <cell r="X4491" t="str">
            <v>CONVENCIONAL</v>
          </cell>
        </row>
        <row r="4492">
          <cell r="C4492" t="str">
            <v>25.053/14</v>
          </cell>
          <cell r="D4492" t="str">
            <v>IVANIR ANTÔNIO MARASCHIN</v>
          </cell>
          <cell r="E4492" t="str">
            <v>IPÊ</v>
          </cell>
          <cell r="G4492">
            <v>41829</v>
          </cell>
          <cell r="H4492" t="str">
            <v>283.101.661.9</v>
          </cell>
          <cell r="I4492">
            <v>0</v>
          </cell>
          <cell r="K4492" t="str">
            <v>DESC</v>
          </cell>
          <cell r="L4492" t="str">
            <v>SUCO DE UVA, MASSA E MOLHO DE TOMATE, PEPINO EM CONSERVA</v>
          </cell>
          <cell r="M4492" t="str">
            <v>VITIVINICULTURA E HORTICULTURA</v>
          </cell>
          <cell r="O4492" t="str">
            <v>Ivanir Antônio Maraschin</v>
          </cell>
          <cell r="Q4492" t="str">
            <v>54 3233 4932</v>
          </cell>
          <cell r="R4492" t="str">
            <v>VEGETAL</v>
          </cell>
          <cell r="V4492" t="str">
            <v>Capela Nossa Senhor da Pompéia</v>
          </cell>
          <cell r="W4492" t="str">
            <v>95.240-000</v>
          </cell>
          <cell r="X4492" t="str">
            <v>CONVENCIONAL</v>
          </cell>
        </row>
        <row r="4493">
          <cell r="C4493" t="str">
            <v>25.054/14</v>
          </cell>
          <cell r="D4493" t="str">
            <v>SABOR DA MATA</v>
          </cell>
          <cell r="E4493" t="str">
            <v>BOM JESUS</v>
          </cell>
          <cell r="F4493" t="str">
            <v>CAXIAS DO SUL</v>
          </cell>
          <cell r="G4493">
            <v>41829</v>
          </cell>
          <cell r="H4493" t="str">
            <v>011.102.198.7</v>
          </cell>
          <cell r="I4493">
            <v>1</v>
          </cell>
          <cell r="J4493">
            <v>45044</v>
          </cell>
          <cell r="K4493" t="str">
            <v>29/10/2024</v>
          </cell>
          <cell r="L4493" t="str">
            <v>PANIFICADOS, MASSAS, DOCES EM PASTAS, GELEIAS, COMPOTAS, CONSERVAS VEGETAIS</v>
          </cell>
          <cell r="M4493" t="str">
            <v xml:space="preserve">TRIGO E HORTICULTURA </v>
          </cell>
          <cell r="N4493" t="str">
            <v>Documento Ambiental nº 17/2024 (DNILA)</v>
          </cell>
          <cell r="O4493" t="str">
            <v>DORALINA MORAES ALANO</v>
          </cell>
          <cell r="P4493" t="str">
            <v>54 99918 5166 / 99633 7494</v>
          </cell>
          <cell r="R4493" t="str">
            <v>VEGETAL</v>
          </cell>
          <cell r="S4493" t="str">
            <v>VIGILÂNCIA SANITÁRIA</v>
          </cell>
          <cell r="U4493" t="str">
            <v>alanovaldevino@gmail.com</v>
          </cell>
          <cell r="V4493" t="str">
            <v>Linha Matemático, nº 2000 - Rural</v>
          </cell>
          <cell r="W4493" t="str">
            <v>95.290-000</v>
          </cell>
          <cell r="X4493" t="str">
            <v>CONVENCIONAL</v>
          </cell>
        </row>
        <row r="4494">
          <cell r="C4494" t="str">
            <v>25.055/14</v>
          </cell>
          <cell r="D4494" t="str">
            <v>APICULTURA LP</v>
          </cell>
          <cell r="E4494" t="str">
            <v>SÃO JOSÉ DOS AUSENTES</v>
          </cell>
          <cell r="F4494" t="str">
            <v>CAXIAS DO SUL</v>
          </cell>
          <cell r="G4494">
            <v>41850</v>
          </cell>
          <cell r="H4494" t="str">
            <v>408.101.073.0</v>
          </cell>
          <cell r="I4494">
            <v>0</v>
          </cell>
          <cell r="K4494">
            <v>41850</v>
          </cell>
          <cell r="L4494" t="str">
            <v>MEL</v>
          </cell>
          <cell r="M4494" t="str">
            <v>APICULTURA</v>
          </cell>
          <cell r="O4494" t="str">
            <v>Luciomar Antunes Pereira</v>
          </cell>
          <cell r="P4494" t="str">
            <v>54 9993 5712</v>
          </cell>
          <cell r="R4494" t="str">
            <v>ANIMAL</v>
          </cell>
          <cell r="V4494" t="str">
            <v>Estrada Cambará, nº 46</v>
          </cell>
          <cell r="W4494" t="str">
            <v>95.280-000</v>
          </cell>
          <cell r="X4494" t="str">
            <v>CONVENCIONAL</v>
          </cell>
        </row>
        <row r="4495">
          <cell r="C4495" t="str">
            <v>25.056/14</v>
          </cell>
          <cell r="D4495" t="str">
            <v>FAZENDA DOS AUSENTES</v>
          </cell>
          <cell r="E4495" t="str">
            <v>SÃO JOSÉ DOS AUSENTES</v>
          </cell>
          <cell r="F4495" t="str">
            <v>CAXIAS DO SUL</v>
          </cell>
          <cell r="G4495">
            <v>41850</v>
          </cell>
          <cell r="H4495" t="str">
            <v>408.100.157.9</v>
          </cell>
          <cell r="I4495">
            <v>0</v>
          </cell>
          <cell r="K4495">
            <v>45296</v>
          </cell>
          <cell r="L4495" t="str">
            <v>QUEIJO SERRANO</v>
          </cell>
          <cell r="M4495" t="str">
            <v>BOVINOCULTURA DE LEITE E CORTE</v>
          </cell>
          <cell r="O4495" t="str">
            <v>JOSÉ ROBERTO PEREIRA LAZZERES</v>
          </cell>
          <cell r="P4495" t="str">
            <v>54 99951 5450</v>
          </cell>
          <cell r="R4495" t="str">
            <v>ANIMAL</v>
          </cell>
          <cell r="V4495" t="str">
            <v>Estrada Linha Araranguá, 430 - Charqueadas</v>
          </cell>
          <cell r="W4495" t="str">
            <v>95.280-000</v>
          </cell>
          <cell r="X4495" t="str">
            <v>CONVENCIONAL</v>
          </cell>
        </row>
        <row r="4496">
          <cell r="C4496" t="str">
            <v>25.057/14</v>
          </cell>
          <cell r="D4496" t="str">
            <v>ARGELINE</v>
          </cell>
          <cell r="E4496" t="str">
            <v>ESMERALDA</v>
          </cell>
          <cell r="G4496">
            <v>41851</v>
          </cell>
          <cell r="H4496" t="str">
            <v>016.102.846.2</v>
          </cell>
          <cell r="I4496">
            <v>0</v>
          </cell>
          <cell r="K4496" t="str">
            <v>DESC</v>
          </cell>
          <cell r="L4496" t="str">
            <v>GELÉIAS, SCHIMIER</v>
          </cell>
          <cell r="M4496" t="str">
            <v>FRUTICULTURA</v>
          </cell>
          <cell r="O4496" t="str">
            <v>Arlindo Argeu da Costa</v>
          </cell>
          <cell r="R4496" t="str">
            <v>VEGETAL</v>
          </cell>
          <cell r="V4496" t="str">
            <v>Estrada Fazenda Agência, nº 650, Reassentamento Nossa Sr.a da Salete</v>
          </cell>
          <cell r="W4496" t="str">
            <v>95.380-000</v>
          </cell>
          <cell r="X4496" t="str">
            <v>CONVENCIONAL</v>
          </cell>
        </row>
        <row r="4497">
          <cell r="C4497" t="str">
            <v>25.058/14</v>
          </cell>
          <cell r="D4497" t="str">
            <v>LEMOS</v>
          </cell>
          <cell r="E4497" t="str">
            <v>BOM JESUS</v>
          </cell>
          <cell r="G4497">
            <v>41851</v>
          </cell>
          <cell r="H4497" t="str">
            <v>011.104.146.5</v>
          </cell>
          <cell r="I4497">
            <v>0</v>
          </cell>
          <cell r="K4497" t="str">
            <v>DESC</v>
          </cell>
          <cell r="L4497" t="str">
            <v>SUCO DE UVA</v>
          </cell>
          <cell r="M4497" t="str">
            <v>VITIVINICULTURA</v>
          </cell>
          <cell r="O4497" t="str">
            <v>Daniela Margani Pereira Lemos</v>
          </cell>
          <cell r="P4497" t="str">
            <v>54 9623 0050 / 9603 1907</v>
          </cell>
          <cell r="R4497" t="str">
            <v>BEBIDAS</v>
          </cell>
          <cell r="V4497" t="str">
            <v>Estrada Caraúno, Capela São Manoel</v>
          </cell>
          <cell r="W4497" t="str">
            <v>95.290-000</v>
          </cell>
          <cell r="X4497" t="str">
            <v>CONVENCIONAL</v>
          </cell>
        </row>
        <row r="4498">
          <cell r="C4498" t="str">
            <v>25.059/14</v>
          </cell>
          <cell r="D4498" t="str">
            <v>RODRIGO OTÁVIO DA COSTA MOREIRA</v>
          </cell>
          <cell r="E4498" t="str">
            <v>MUITOS CAPÕES</v>
          </cell>
          <cell r="F4498" t="str">
            <v>CAXIAS DO SUL</v>
          </cell>
          <cell r="G4498">
            <v>41866</v>
          </cell>
          <cell r="H4498" t="str">
            <v>453.101.912.0</v>
          </cell>
          <cell r="I4498">
            <v>0</v>
          </cell>
          <cell r="K4498">
            <v>41866</v>
          </cell>
          <cell r="L4498" t="str">
            <v>QUEIJO</v>
          </cell>
          <cell r="M4498" t="str">
            <v>BOVINOCULTURA DE LEITE</v>
          </cell>
          <cell r="O4498" t="str">
            <v>Rodrigo Otávio da Costa Moreira</v>
          </cell>
          <cell r="P4498" t="str">
            <v>54 9693 9691</v>
          </cell>
          <cell r="R4498" t="str">
            <v>ANIMAL</v>
          </cell>
          <cell r="U4498" t="str">
            <v>roc.moreira@hotmail.com</v>
          </cell>
          <cell r="V4498" t="str">
            <v>Estrada Bom Retiro, 1.700, Bom Retiro</v>
          </cell>
          <cell r="W4498" t="str">
            <v>95.230-000</v>
          </cell>
          <cell r="X4498" t="str">
            <v>CONVENCIONAL</v>
          </cell>
        </row>
        <row r="4499">
          <cell r="C4499" t="str">
            <v>25.060/14</v>
          </cell>
          <cell r="D4499" t="str">
            <v>GUSTAVO RIBEIRO VELHO</v>
          </cell>
          <cell r="E4499" t="str">
            <v>BOM JESUS</v>
          </cell>
          <cell r="F4499" t="str">
            <v>CAXIAS DO SUL</v>
          </cell>
          <cell r="G4499">
            <v>41891</v>
          </cell>
          <cell r="H4499" t="str">
            <v>011.005.442.7</v>
          </cell>
          <cell r="I4499">
            <v>0</v>
          </cell>
          <cell r="K4499">
            <v>41891</v>
          </cell>
          <cell r="L4499" t="str">
            <v>QUEIJO SERRANO</v>
          </cell>
          <cell r="M4499" t="str">
            <v>BOVINOCULTURA DE LEITE</v>
          </cell>
          <cell r="O4499" t="str">
            <v>Gustavo Ribeiro Velho</v>
          </cell>
          <cell r="P4499" t="str">
            <v>54 9631 7435</v>
          </cell>
          <cell r="R4499" t="str">
            <v>ANIMAL</v>
          </cell>
          <cell r="U4499" t="str">
            <v>gustavoribeirovelho@gmail.com</v>
          </cell>
          <cell r="V4499" t="str">
            <v>RS-110, km 08, Boca da Serra</v>
          </cell>
          <cell r="W4499" t="str">
            <v>95.290-000</v>
          </cell>
          <cell r="X4499" t="str">
            <v>CONVENCIONAL</v>
          </cell>
        </row>
        <row r="4500">
          <cell r="C4500" t="str">
            <v>25.061/14</v>
          </cell>
          <cell r="D4500" t="str">
            <v>LAUVIR VIEIRA SUTIL</v>
          </cell>
          <cell r="E4500" t="str">
            <v>MUITOS CAPÕES</v>
          </cell>
          <cell r="F4500" t="str">
            <v>CAXIAS DO SUL</v>
          </cell>
          <cell r="G4500">
            <v>41891</v>
          </cell>
          <cell r="H4500" t="str">
            <v>453.101.824.8</v>
          </cell>
          <cell r="I4500">
            <v>0</v>
          </cell>
          <cell r="K4500">
            <v>41891</v>
          </cell>
          <cell r="L4500" t="str">
            <v>QUEIJO</v>
          </cell>
          <cell r="M4500" t="str">
            <v>BOVINOCULTURA DE LEITE</v>
          </cell>
          <cell r="O4500" t="str">
            <v>Lauvir Vieira Sutil</v>
          </cell>
          <cell r="P4500" t="str">
            <v>54 9987 1997 / 9991 3781</v>
          </cell>
          <cell r="R4500" t="str">
            <v>ANIMAL</v>
          </cell>
          <cell r="V4500" t="str">
            <v>Fazenda das Laranjeiras</v>
          </cell>
          <cell r="W4500" t="str">
            <v>95.230-000</v>
          </cell>
          <cell r="X4500" t="str">
            <v>CONVENCIONAL</v>
          </cell>
        </row>
        <row r="4501">
          <cell r="C4501" t="str">
            <v>25.062/14</v>
          </cell>
          <cell r="D4501" t="str">
            <v>LUIS CARLOS BORGES BADALOTTI</v>
          </cell>
          <cell r="E4501" t="str">
            <v>MUITOS CAPÕES</v>
          </cell>
          <cell r="F4501" t="str">
            <v>CAXIAS DO SUL</v>
          </cell>
          <cell r="G4501">
            <v>41891</v>
          </cell>
          <cell r="H4501" t="str">
            <v>453.100.921.4</v>
          </cell>
          <cell r="I4501">
            <v>0</v>
          </cell>
          <cell r="K4501">
            <v>41891</v>
          </cell>
          <cell r="L4501" t="str">
            <v>LEITE</v>
          </cell>
          <cell r="M4501" t="str">
            <v>BOVINOCULTURA DE LEITE</v>
          </cell>
          <cell r="O4501" t="str">
            <v>Luis Carlos Borges Badalotti</v>
          </cell>
          <cell r="P4501" t="str">
            <v>54 9965 5398</v>
          </cell>
          <cell r="R4501" t="str">
            <v>ANIMAL</v>
          </cell>
          <cell r="V4501" t="str">
            <v>Fazenda das Laranjeiras, Estrada Vila Ituim, n° 2.102</v>
          </cell>
          <cell r="W4501" t="str">
            <v>95.230-000</v>
          </cell>
          <cell r="X4501" t="str">
            <v>CONVENCIONAL</v>
          </cell>
        </row>
        <row r="4502">
          <cell r="C4502" t="str">
            <v>25.063/14</v>
          </cell>
          <cell r="D4502" t="str">
            <v>ANDRESSA SOARES DE OLIVEIRA</v>
          </cell>
          <cell r="E4502" t="str">
            <v>MUITOS CAPÕES</v>
          </cell>
          <cell r="F4502" t="str">
            <v>CAXIAS DO SUL</v>
          </cell>
          <cell r="G4502">
            <v>41891</v>
          </cell>
          <cell r="H4502" t="str">
            <v>453.102.015.3</v>
          </cell>
          <cell r="I4502">
            <v>0</v>
          </cell>
          <cell r="K4502">
            <v>45912</v>
          </cell>
          <cell r="L4502" t="str">
            <v>QUEIJO SERRANO</v>
          </cell>
          <cell r="M4502" t="str">
            <v>BOVINOCULTURA DE LEITE</v>
          </cell>
          <cell r="O4502" t="str">
            <v>ANDRESSA SOARES DE OLIVEIRA</v>
          </cell>
          <cell r="P4502" t="str">
            <v>54 96579 3265</v>
          </cell>
          <cell r="R4502" t="str">
            <v>ANIMAL</v>
          </cell>
          <cell r="V4502" t="str">
            <v>Estrada Vila Ituin, 1850 - Fazenda das Laranjeiras</v>
          </cell>
          <cell r="W4502" t="str">
            <v>95.230-000</v>
          </cell>
          <cell r="X4502" t="str">
            <v>CONVENCIONAL</v>
          </cell>
        </row>
        <row r="4503">
          <cell r="C4503" t="str">
            <v>25.064/14</v>
          </cell>
          <cell r="D4503" t="str">
            <v>JOÃO DE OLIVEIRA RIBEIRO</v>
          </cell>
          <cell r="E4503" t="str">
            <v>MUITOS CAPÕES</v>
          </cell>
          <cell r="F4503" t="str">
            <v>CAXIAS DO SUL</v>
          </cell>
          <cell r="G4503">
            <v>41891</v>
          </cell>
          <cell r="H4503" t="str">
            <v>453.100.334.8</v>
          </cell>
          <cell r="I4503">
            <v>0</v>
          </cell>
          <cell r="K4503">
            <v>41891</v>
          </cell>
          <cell r="L4503" t="str">
            <v>QUEIJO</v>
          </cell>
          <cell r="M4503" t="str">
            <v>BOVINOCULTURA DE LEITE</v>
          </cell>
          <cell r="O4503" t="str">
            <v>João de Oliveira Ribeiro</v>
          </cell>
          <cell r="P4503" t="str">
            <v>54 9912 0786</v>
          </cell>
          <cell r="R4503" t="str">
            <v>ANIMAL</v>
          </cell>
          <cell r="V4503" t="str">
            <v>Estrada Santa Rita, 3.725</v>
          </cell>
          <cell r="W4503" t="str">
            <v>95.230-000</v>
          </cell>
          <cell r="X4503" t="str">
            <v>CONVENCIONAL</v>
          </cell>
        </row>
        <row r="4504">
          <cell r="C4504" t="str">
            <v>25.065/14</v>
          </cell>
          <cell r="D4504" t="str">
            <v>ADINOR GUERREIRO DA SILVA</v>
          </cell>
          <cell r="E4504" t="str">
            <v>MUITOS CAPÕES</v>
          </cell>
          <cell r="F4504" t="str">
            <v>CAXIAS DO SUL</v>
          </cell>
          <cell r="G4504">
            <v>41891</v>
          </cell>
          <cell r="H4504" t="str">
            <v>453.100.523.5</v>
          </cell>
          <cell r="I4504">
            <v>0</v>
          </cell>
          <cell r="K4504">
            <v>41891</v>
          </cell>
          <cell r="L4504" t="str">
            <v>QUEIJO</v>
          </cell>
          <cell r="M4504" t="str">
            <v>BOVINOCULTURA DE LEITE</v>
          </cell>
          <cell r="O4504" t="str">
            <v>Adinor Guerreiro da Silva</v>
          </cell>
          <cell r="P4504" t="str">
            <v>54 9974 7529</v>
          </cell>
          <cell r="R4504" t="str">
            <v>ANIMAL</v>
          </cell>
          <cell r="V4504" t="str">
            <v>Estrada Bom Retiro</v>
          </cell>
          <cell r="W4504" t="str">
            <v>95.230-000</v>
          </cell>
          <cell r="X4504" t="str">
            <v>CONVENCIONAL</v>
          </cell>
        </row>
        <row r="4505">
          <cell r="C4505" t="str">
            <v>25.066/14</v>
          </cell>
          <cell r="D4505" t="str">
            <v>HOFMAN</v>
          </cell>
          <cell r="E4505" t="str">
            <v>BOM JESUS</v>
          </cell>
          <cell r="F4505" t="str">
            <v>CAXIAS DO SUL</v>
          </cell>
          <cell r="G4505">
            <v>41918</v>
          </cell>
          <cell r="H4505" t="str">
            <v>011.102.735.7</v>
          </cell>
          <cell r="I4505">
            <v>0</v>
          </cell>
          <cell r="K4505">
            <v>41800</v>
          </cell>
          <cell r="L4505" t="str">
            <v>DOCE DE AMORA</v>
          </cell>
          <cell r="M4505" t="str">
            <v>FRUTICULTURA</v>
          </cell>
          <cell r="O4505" t="str">
            <v>Hildo Hofman Pereira</v>
          </cell>
          <cell r="P4505" t="str">
            <v>54 9607 2788</v>
          </cell>
          <cell r="R4505" t="str">
            <v>VEGETAL</v>
          </cell>
          <cell r="V4505" t="str">
            <v>Estrada do Itaimbezinho, nº 700</v>
          </cell>
          <cell r="W4505" t="str">
            <v>95.290-000</v>
          </cell>
          <cell r="X4505" t="str">
            <v>CONVENCIONAL</v>
          </cell>
        </row>
        <row r="4506">
          <cell r="C4506" t="str">
            <v>25.067/14</v>
          </cell>
          <cell r="D4506" t="str">
            <v>FERNANDO TROIAN BORSATO</v>
          </cell>
          <cell r="E4506" t="str">
            <v>IPÊ</v>
          </cell>
          <cell r="G4506">
            <v>41918</v>
          </cell>
          <cell r="H4506" t="str">
            <v>283.102.933.8</v>
          </cell>
          <cell r="I4506">
            <v>0</v>
          </cell>
          <cell r="K4506" t="str">
            <v>DESC</v>
          </cell>
          <cell r="L4506" t="str">
            <v>MASSAS, TORTEI , LASANHA</v>
          </cell>
          <cell r="M4506" t="str">
            <v>TRIGO</v>
          </cell>
          <cell r="O4506" t="str">
            <v>Fernando Troian Borsato</v>
          </cell>
          <cell r="P4506" t="str">
            <v>54 9977 7108</v>
          </cell>
          <cell r="Q4506" t="str">
            <v>54 3504 5040</v>
          </cell>
          <cell r="R4506" t="str">
            <v>VEGETAL</v>
          </cell>
          <cell r="U4506" t="str">
            <v>diana-simioni@hotmail.com</v>
          </cell>
          <cell r="V4506" t="str">
            <v>Capela São Valentin</v>
          </cell>
          <cell r="W4506" t="str">
            <v>95.240-000</v>
          </cell>
          <cell r="X4506" t="str">
            <v>CONVENCIONAL</v>
          </cell>
        </row>
        <row r="4507">
          <cell r="C4507" t="str">
            <v>25.068/14</v>
          </cell>
          <cell r="D4507" t="str">
            <v>ISA BL</v>
          </cell>
          <cell r="E4507" t="str">
            <v>PINHAL DA SERRA</v>
          </cell>
          <cell r="F4507" t="str">
            <v>CAXIAS DO SUL</v>
          </cell>
          <cell r="G4507">
            <v>41919</v>
          </cell>
          <cell r="H4507" t="str">
            <v>488.100.360.6</v>
          </cell>
          <cell r="I4507">
            <v>0</v>
          </cell>
          <cell r="K4507">
            <v>41830</v>
          </cell>
          <cell r="L4507" t="str">
            <v xml:space="preserve">LEITE E QUEIJO </v>
          </cell>
          <cell r="M4507" t="str">
            <v>BOVINOCULTURA DE LEITE</v>
          </cell>
          <cell r="O4507" t="str">
            <v>Lucia Margaret da Silva</v>
          </cell>
          <cell r="P4507" t="str">
            <v>54 8414 9678</v>
          </cell>
          <cell r="R4507" t="str">
            <v>ANIMAL</v>
          </cell>
          <cell r="V4507" t="str">
            <v>Porteira do Pinhal</v>
          </cell>
          <cell r="W4507" t="str">
            <v>95.390-000</v>
          </cell>
          <cell r="X4507" t="str">
            <v>CONVENCIONAL</v>
          </cell>
        </row>
        <row r="4508">
          <cell r="C4508" t="str">
            <v>25.069/14</v>
          </cell>
          <cell r="D4508" t="str">
            <v>SANTO ANTÔNIO ALIMENTOS</v>
          </cell>
          <cell r="E4508" t="str">
            <v>IPÊ</v>
          </cell>
          <cell r="F4508" t="str">
            <v>CAXIAS DO SUL</v>
          </cell>
          <cell r="G4508">
            <v>41947</v>
          </cell>
          <cell r="H4508" t="str">
            <v>283.101.586.8</v>
          </cell>
          <cell r="I4508">
            <v>0</v>
          </cell>
          <cell r="K4508">
            <v>41740</v>
          </cell>
          <cell r="L4508" t="str">
            <v>PANIFICADOS - BISCOITOS, PÃES, CUCAS</v>
          </cell>
          <cell r="M4508" t="str">
            <v>TRIGO</v>
          </cell>
          <cell r="O4508" t="str">
            <v>Marí Girotto de Vargas</v>
          </cell>
          <cell r="Q4508" t="str">
            <v>54 3293 1678</v>
          </cell>
          <cell r="R4508" t="str">
            <v>VEGETAL</v>
          </cell>
          <cell r="U4508" t="str">
            <v>santoantonioalimentos@hotmail.com</v>
          </cell>
          <cell r="V4508" t="str">
            <v>Linha Garibaldi</v>
          </cell>
          <cell r="W4508" t="str">
            <v>95.240-000</v>
          </cell>
          <cell r="X4508" t="str">
            <v>CONVENCIONAL</v>
          </cell>
        </row>
        <row r="4509">
          <cell r="C4509" t="str">
            <v>25.070/15</v>
          </cell>
          <cell r="D4509" t="str">
            <v>ELAINE FORMAIO</v>
          </cell>
          <cell r="E4509" t="str">
            <v>MUITOS CAPÕES</v>
          </cell>
          <cell r="G4509">
            <v>42073</v>
          </cell>
          <cell r="H4509" t="str">
            <v>453.102.143.5</v>
          </cell>
          <cell r="I4509">
            <v>0</v>
          </cell>
          <cell r="K4509" t="str">
            <v>DESC</v>
          </cell>
          <cell r="L4509" t="str">
            <v>PANIFICADOS</v>
          </cell>
          <cell r="M4509" t="str">
            <v>TRIGO</v>
          </cell>
          <cell r="O4509" t="str">
            <v>ELAINE FORMAIO</v>
          </cell>
          <cell r="P4509" t="str">
            <v>54 9917 8138 / 9917 8164</v>
          </cell>
          <cell r="R4509" t="str">
            <v>VEGETAL</v>
          </cell>
          <cell r="V4509" t="str">
            <v>Rua 40 - Centro</v>
          </cell>
          <cell r="W4509" t="str">
            <v>95.230-000</v>
          </cell>
          <cell r="X4509" t="str">
            <v>CONVENCIONAL</v>
          </cell>
        </row>
        <row r="4510">
          <cell r="C4510" t="str">
            <v>25.071/17</v>
          </cell>
          <cell r="D4510" t="str">
            <v>MAIARA MARCON</v>
          </cell>
          <cell r="E4510" t="str">
            <v>IPÊ</v>
          </cell>
          <cell r="F4510" t="str">
            <v>CAXIAS DO SUL</v>
          </cell>
          <cell r="G4510">
            <v>42776</v>
          </cell>
          <cell r="H4510" t="str">
            <v>283.103.096.4</v>
          </cell>
          <cell r="I4510">
            <v>0</v>
          </cell>
          <cell r="K4510">
            <v>43010</v>
          </cell>
          <cell r="L4510" t="str">
            <v>VERDURAS MINIMAMENTE PROCESSADAS</v>
          </cell>
          <cell r="M4510" t="str">
            <v>HORTICULTURA</v>
          </cell>
          <cell r="O4510" t="str">
            <v>Maiara Marcon</v>
          </cell>
          <cell r="P4510" t="str">
            <v>54 99964 1835</v>
          </cell>
          <cell r="R4510" t="str">
            <v>VEGETAL</v>
          </cell>
          <cell r="U4510" t="str">
            <v>maymarcon@hotmail.com</v>
          </cell>
          <cell r="V4510" t="str">
            <v>Vila Segredo, S/N</v>
          </cell>
          <cell r="W4510" t="str">
            <v>95.240-000</v>
          </cell>
          <cell r="X4510" t="str">
            <v>CONVENCIONAL</v>
          </cell>
        </row>
        <row r="4511">
          <cell r="C4511" t="str">
            <v>25.072/17</v>
          </cell>
          <cell r="D4511" t="str">
            <v xml:space="preserve">COOPERSERRA </v>
          </cell>
          <cell r="E4511" t="str">
            <v>PINHAL DA SERRA</v>
          </cell>
          <cell r="F4511" t="str">
            <v>CAXIAS DO SUL</v>
          </cell>
          <cell r="G4511">
            <v>42971</v>
          </cell>
          <cell r="H4511" t="str">
            <v>488.101.959.6</v>
          </cell>
          <cell r="I4511">
            <v>0</v>
          </cell>
          <cell r="K4511">
            <v>42971</v>
          </cell>
          <cell r="L4511" t="str">
            <v>MORANGO, BUTIÁ, UVA, PINHÃO</v>
          </cell>
          <cell r="M4511" t="str">
            <v>FRUTICULTURA</v>
          </cell>
          <cell r="O4511" t="str">
            <v>Delmar Antonio Jaguszewski</v>
          </cell>
          <cell r="R4511" t="str">
            <v>VEGETAL</v>
          </cell>
          <cell r="V4511" t="str">
            <v>ERS 456, 4640</v>
          </cell>
          <cell r="W4511" t="str">
            <v>95.390-000</v>
          </cell>
          <cell r="X4511" t="str">
            <v>CONVENCIONAL</v>
          </cell>
        </row>
        <row r="4512">
          <cell r="C4512" t="str">
            <v>25.073/18</v>
          </cell>
          <cell r="D4512" t="str">
            <v>DI POLETTO</v>
          </cell>
          <cell r="E4512" t="str">
            <v>MONTE ALEGRE DOS CAMPOS</v>
          </cell>
          <cell r="F4512" t="str">
            <v>CAXIAS DO SUL</v>
          </cell>
          <cell r="G4512">
            <v>43104</v>
          </cell>
          <cell r="H4512" t="str">
            <v>452.101.502.5</v>
          </cell>
          <cell r="I4512">
            <v>1</v>
          </cell>
          <cell r="J4512">
            <v>43250</v>
          </cell>
          <cell r="K4512">
            <v>44650</v>
          </cell>
          <cell r="L4512" t="str">
            <v>VINHO TINTO, VINHO BRANCO</v>
          </cell>
          <cell r="M4512" t="str">
            <v xml:space="preserve">VITIVINICULTURA </v>
          </cell>
          <cell r="N4512" t="str">
            <v>oficio 001/2022 DEPARTAMENTO DE MEIO AMBIENTE MUNICIPAL</v>
          </cell>
          <cell r="O4512" t="str">
            <v>Bruno de Andrade Guerra</v>
          </cell>
          <cell r="P4512" t="str">
            <v>54 99667 12 61</v>
          </cell>
          <cell r="R4512" t="str">
            <v>BEBIDAS</v>
          </cell>
          <cell r="U4512" t="str">
            <v>vinhosdipoletto@gmail.com</v>
          </cell>
          <cell r="V4512" t="str">
            <v>Estrada Capela Santo Antônio, 920 - 2° Distrito Capela Santo Antônio</v>
          </cell>
          <cell r="W4512" t="str">
            <v>95.236-000</v>
          </cell>
          <cell r="X4512" t="str">
            <v>CONVENCIONAL</v>
          </cell>
        </row>
        <row r="4513">
          <cell r="C4513" t="str">
            <v>25.074/18</v>
          </cell>
          <cell r="D4513" t="str">
            <v>GABRIEL SCHERNER ZANOTTO</v>
          </cell>
          <cell r="E4513" t="str">
            <v>IPÊ</v>
          </cell>
          <cell r="F4513" t="str">
            <v>CAXIAS DO SUL</v>
          </cell>
          <cell r="G4513">
            <v>43151</v>
          </cell>
          <cell r="H4513" t="str">
            <v>283.103.160.0</v>
          </cell>
          <cell r="I4513">
            <v>1</v>
          </cell>
          <cell r="J4513">
            <v>45090</v>
          </cell>
          <cell r="K4513">
            <v>45090</v>
          </cell>
          <cell r="L4513" t="str">
            <v>ERVA MATE SECA</v>
          </cell>
          <cell r="M4513" t="str">
            <v>ERVA-MATE</v>
          </cell>
          <cell r="N4513" t="str">
            <v>DNILA EMATER</v>
          </cell>
          <cell r="O4513" t="str">
            <v>GABRIEL SCHERNER ZANOTTO</v>
          </cell>
          <cell r="P4513" t="str">
            <v>54 99629 4939</v>
          </cell>
          <cell r="Q4513" t="str">
            <v>54 3233 1493</v>
          </cell>
          <cell r="R4513" t="str">
            <v>VEGETAL</v>
          </cell>
          <cell r="S4513" t="str">
            <v>VIGILÂNCIA SANITÁRIA</v>
          </cell>
          <cell r="U4513" t="str">
            <v>gabrielzanottinho@hotmail.com</v>
          </cell>
          <cell r="V4513" t="str">
            <v>Capela Nossa Senhora de Lurdes, 810 - 1º Distrito</v>
          </cell>
          <cell r="W4513" t="str">
            <v>95.240-000</v>
          </cell>
          <cell r="X4513" t="str">
            <v>ORGÂNICO CERTIFICADO</v>
          </cell>
        </row>
        <row r="4514">
          <cell r="C4514" t="str">
            <v>25.075/18</v>
          </cell>
          <cell r="D4514" t="str">
            <v>HERANÇAS DO VALE</v>
          </cell>
          <cell r="E4514" t="str">
            <v>CAMPESTRE DA SERRA</v>
          </cell>
          <cell r="F4514" t="str">
            <v>CAXIAS DO SUL</v>
          </cell>
          <cell r="G4514">
            <v>43279</v>
          </cell>
          <cell r="H4514" t="str">
            <v>343.100.902.8</v>
          </cell>
          <cell r="I4514">
            <v>0</v>
          </cell>
          <cell r="K4514">
            <v>43279</v>
          </cell>
          <cell r="L4514" t="str">
            <v>VINHO TINTO, VINHO BRANCO</v>
          </cell>
          <cell r="M4514" t="str">
            <v xml:space="preserve">VITIVINICULTURA </v>
          </cell>
          <cell r="O4514" t="str">
            <v>Ronaldo Paim de Andrade</v>
          </cell>
          <cell r="P4514" t="str">
            <v>54 99962 2721</v>
          </cell>
          <cell r="R4514" t="str">
            <v>BEBIDAS</v>
          </cell>
          <cell r="V4514" t="str">
            <v>Capela Nossa Senhora das Graças, Interior</v>
          </cell>
          <cell r="W4514" t="str">
            <v>95.255-000</v>
          </cell>
          <cell r="X4514" t="str">
            <v>CONVENCIONAL</v>
          </cell>
        </row>
        <row r="4515">
          <cell r="C4515" t="str">
            <v>25.076/18</v>
          </cell>
          <cell r="D4515" t="str">
            <v>MACEDO</v>
          </cell>
          <cell r="E4515" t="str">
            <v>BOM JESUS</v>
          </cell>
          <cell r="F4515" t="str">
            <v>CAXIAS DO SUL</v>
          </cell>
          <cell r="G4515">
            <v>43293</v>
          </cell>
          <cell r="H4515" t="str">
            <v>011.106.0575.5</v>
          </cell>
          <cell r="I4515">
            <v>0</v>
          </cell>
          <cell r="K4515">
            <v>43441</v>
          </cell>
          <cell r="L4515" t="str">
            <v>SUCO E NÉCTAR DE UVA</v>
          </cell>
          <cell r="M4515" t="str">
            <v>VITIVINICULTURA</v>
          </cell>
          <cell r="O4515" t="str">
            <v>Emerson Kramer de Macedo</v>
          </cell>
          <cell r="P4515" t="str">
            <v>54 99942 9132</v>
          </cell>
          <cell r="R4515" t="str">
            <v>BEBIDAS</v>
          </cell>
          <cell r="U4515" t="str">
            <v>emersonmacedo186@gmail.com</v>
          </cell>
          <cell r="V4515" t="str">
            <v>Estrada do Itaimbezinho, nº 4278, 2º Distrito</v>
          </cell>
          <cell r="W4515" t="str">
            <v>95.290-000</v>
          </cell>
          <cell r="X4515" t="str">
            <v>CONVENCIONAL</v>
          </cell>
        </row>
        <row r="4516">
          <cell r="C4516" t="str">
            <v>25.077/18</v>
          </cell>
          <cell r="D4516" t="str">
            <v>FAZENDA MONTE ALEGRE</v>
          </cell>
          <cell r="E4516" t="str">
            <v>SÃO JOSÉ DOS AUSENTES</v>
          </cell>
          <cell r="F4516" t="str">
            <v>CAXIAS DO SUL</v>
          </cell>
          <cell r="G4516">
            <v>43320</v>
          </cell>
          <cell r="H4516" t="str">
            <v>408.100.255.9</v>
          </cell>
          <cell r="I4516">
            <v>0</v>
          </cell>
          <cell r="K4516">
            <v>43320</v>
          </cell>
          <cell r="L4516" t="str">
            <v>QUEIJO SERRANO</v>
          </cell>
          <cell r="M4516" t="str">
            <v>BOVINOCULTURA DE LEITE</v>
          </cell>
          <cell r="O4516" t="str">
            <v>Luiz Cesar Pereira Velho</v>
          </cell>
          <cell r="P4516" t="str">
            <v>54 99934 6622</v>
          </cell>
          <cell r="R4516" t="str">
            <v>ANIMAL</v>
          </cell>
          <cell r="V4516" t="str">
            <v xml:space="preserve">Estrada Cambará do Sul, km 02, s/nº </v>
          </cell>
          <cell r="W4516" t="str">
            <v>95.280-000</v>
          </cell>
          <cell r="X4516" t="str">
            <v>CONVENCIONAL</v>
          </cell>
        </row>
        <row r="4517">
          <cell r="C4517" t="str">
            <v>25.078/18</v>
          </cell>
          <cell r="D4517" t="str">
            <v>QUEIJARIA CAMINHO DAS TROPAS</v>
          </cell>
          <cell r="E4517" t="str">
            <v>SÃO JOSÉ DOS AUSENTES</v>
          </cell>
          <cell r="F4517" t="str">
            <v>CAXIAS DO SUL</v>
          </cell>
          <cell r="G4517">
            <v>43346</v>
          </cell>
          <cell r="H4517" t="str">
            <v>408.100.669.4</v>
          </cell>
          <cell r="I4517">
            <v>1</v>
          </cell>
          <cell r="J4517">
            <v>45538</v>
          </cell>
          <cell r="K4517">
            <v>45538</v>
          </cell>
          <cell r="L4517" t="str">
            <v>QUEIJO SERRANO</v>
          </cell>
          <cell r="M4517" t="str">
            <v>BOVINOCULTURA DE LEITE</v>
          </cell>
          <cell r="N4517" t="str">
            <v>LOR Mun nº 002/2023</v>
          </cell>
          <cell r="O4517" t="str">
            <v>OSMILTO INÁCIO CÂNDIDO DE FIGUEREDO</v>
          </cell>
          <cell r="P4517" t="str">
            <v>54 99949 3155/ 49 99107 6723</v>
          </cell>
          <cell r="R4517" t="str">
            <v>ANIMAL</v>
          </cell>
          <cell r="S4517" t="str">
            <v>SIM</v>
          </cell>
          <cell r="V4517" t="str">
            <v>Estrada Campo Novo - Fazenda Caminho das Tropas, s/nº - Campo Novo</v>
          </cell>
          <cell r="W4517" t="str">
            <v>95.280-000</v>
          </cell>
          <cell r="X4517" t="str">
            <v>CONVENCIONAL</v>
          </cell>
        </row>
        <row r="4518">
          <cell r="C4518" t="str">
            <v>25.079/18</v>
          </cell>
          <cell r="D4518" t="str">
            <v>FAZENDA BOA VISTA</v>
          </cell>
          <cell r="E4518" t="str">
            <v>SÃO JOSÉ DOS AUSENTES</v>
          </cell>
          <cell r="F4518" t="str">
            <v>CAXIAS DO SUL</v>
          </cell>
          <cell r="G4518">
            <v>43360</v>
          </cell>
          <cell r="H4518" t="str">
            <v>408.100.701.1</v>
          </cell>
          <cell r="I4518">
            <v>0</v>
          </cell>
          <cell r="K4518">
            <v>43360</v>
          </cell>
          <cell r="L4518" t="str">
            <v>QUEIJO SERRANO</v>
          </cell>
          <cell r="M4518" t="str">
            <v>BOVINOCULTURA DE LEITE</v>
          </cell>
          <cell r="O4518" t="str">
            <v>JOAQUIM VIEIRA SALIB</v>
          </cell>
          <cell r="P4518" t="str">
            <v>54 99980 7643</v>
          </cell>
          <cell r="R4518" t="str">
            <v>ANIMAL</v>
          </cell>
          <cell r="V4518" t="str">
            <v>Silveira, s/nº - 2º Distrito</v>
          </cell>
          <cell r="W4518" t="str">
            <v>95.280-000</v>
          </cell>
          <cell r="X4518" t="str">
            <v>CONVENCIONAL</v>
          </cell>
        </row>
        <row r="4519">
          <cell r="C4519" t="str">
            <v>25.080/18</v>
          </cell>
          <cell r="D4519" t="str">
            <v>FAZENDA DA CRUZINHA</v>
          </cell>
          <cell r="E4519" t="str">
            <v>SÃO JOSÉ DOS AUSENTES</v>
          </cell>
          <cell r="F4519" t="str">
            <v>CAXIAS DO SUL</v>
          </cell>
          <cell r="G4519">
            <v>43368</v>
          </cell>
          <cell r="H4519" t="str">
            <v>408.100.552.3</v>
          </cell>
          <cell r="I4519">
            <v>0</v>
          </cell>
          <cell r="K4519">
            <v>43368</v>
          </cell>
          <cell r="L4519" t="str">
            <v>QUEIJO SERRANO</v>
          </cell>
          <cell r="M4519" t="str">
            <v>BOVINOCULTURA DE LEITE</v>
          </cell>
          <cell r="O4519" t="str">
            <v>ARGEMIRO DA SILVA CARDOSO</v>
          </cell>
          <cell r="P4519" t="str">
            <v>54 99906 3264</v>
          </cell>
          <cell r="R4519" t="str">
            <v>ANIMAL</v>
          </cell>
          <cell r="V4519" t="str">
            <v>Várzea s/nº - Fazenda da Cruzinha</v>
          </cell>
          <cell r="W4519" t="str">
            <v>95.280-000</v>
          </cell>
          <cell r="X4519" t="str">
            <v>CONVENCIONAL</v>
          </cell>
        </row>
        <row r="4520">
          <cell r="C4520" t="str">
            <v>25.081/18</v>
          </cell>
          <cell r="D4520" t="str">
            <v>FAZENDA MONTE NEGRO</v>
          </cell>
          <cell r="E4520" t="str">
            <v>SÃO JOSÉ DOS AUSENTES</v>
          </cell>
          <cell r="F4520" t="str">
            <v>CAXIAS DO SUL</v>
          </cell>
          <cell r="G4520">
            <v>43390</v>
          </cell>
          <cell r="H4520" t="str">
            <v>408.100.916.2</v>
          </cell>
          <cell r="I4520">
            <v>0</v>
          </cell>
          <cell r="K4520">
            <v>43390</v>
          </cell>
          <cell r="L4520" t="str">
            <v>QUEIJO SERRANO</v>
          </cell>
          <cell r="M4520" t="str">
            <v>BOVINOCULTURA DE LEITE</v>
          </cell>
          <cell r="O4520" t="str">
            <v>FRANCISCO DE ASSIS PEREIRA</v>
          </cell>
          <cell r="P4520" t="str">
            <v>54 99978 2299</v>
          </cell>
          <cell r="R4520" t="str">
            <v>ANIMAL</v>
          </cell>
          <cell r="V4520" t="str">
            <v>Estrada do Monte Negro, s/nº - km 041</v>
          </cell>
          <cell r="W4520" t="str">
            <v>95.280-000</v>
          </cell>
          <cell r="X4520" t="str">
            <v>CONVENCIONAL</v>
          </cell>
        </row>
        <row r="4521">
          <cell r="C4521" t="str">
            <v>25.082/18</v>
          </cell>
          <cell r="D4521" t="str">
            <v>FAZENDA SOUZA PEREIRA</v>
          </cell>
          <cell r="E4521" t="str">
            <v>SÃO JOSÉ DOS AUSENTES</v>
          </cell>
          <cell r="F4521" t="str">
            <v>CAXIAS DO SUL</v>
          </cell>
          <cell r="G4521">
            <v>43433</v>
          </cell>
          <cell r="H4521" t="str">
            <v>408.100.715.1</v>
          </cell>
          <cell r="I4521">
            <v>1</v>
          </cell>
          <cell r="J4521">
            <v>45484</v>
          </cell>
          <cell r="K4521">
            <v>45484</v>
          </cell>
          <cell r="L4521" t="str">
            <v>QUEIJO SERRANO</v>
          </cell>
          <cell r="M4521" t="str">
            <v>BOVINOCULTURA DE LEITE</v>
          </cell>
          <cell r="N4521" t="str">
            <v>LOR Mun nº 001/2024</v>
          </cell>
          <cell r="O4521" t="str">
            <v>HENRIQUE SIMÃO PEREIRA</v>
          </cell>
          <cell r="P4521" t="str">
            <v>54 99928 8154 / 99641 0848</v>
          </cell>
          <cell r="R4521" t="str">
            <v>ANIMAL</v>
          </cell>
          <cell r="S4521" t="str">
            <v>SIM</v>
          </cell>
          <cell r="U4521" t="str">
            <v>marizetedesouzapereira45@gmail.com</v>
          </cell>
          <cell r="V4521" t="str">
            <v>Fazenda Morro da Igreja - Estrada da Serraria, nº 1.100 - Silveira</v>
          </cell>
          <cell r="W4521" t="str">
            <v>95.280-000</v>
          </cell>
          <cell r="X4521" t="str">
            <v>CONVENCIONAL</v>
          </cell>
        </row>
        <row r="4522">
          <cell r="C4522" t="str">
            <v>25.083/19</v>
          </cell>
          <cell r="D4522" t="str">
            <v>QUEIJARIA SERRA DO PINHEIRO</v>
          </cell>
          <cell r="E4522" t="str">
            <v>BOM JESUS</v>
          </cell>
          <cell r="F4522" t="str">
            <v>CAXIAS DO SUL</v>
          </cell>
          <cell r="G4522">
            <v>43633</v>
          </cell>
          <cell r="H4522" t="str">
            <v>011.106.071.0</v>
          </cell>
          <cell r="I4522">
            <v>1</v>
          </cell>
          <cell r="J4522">
            <v>44740</v>
          </cell>
          <cell r="K4522">
            <v>45730</v>
          </cell>
          <cell r="L4522" t="str">
            <v>QUEIJO SERRANO</v>
          </cell>
          <cell r="M4522" t="str">
            <v>BOVINOCULTURA DE LEITE</v>
          </cell>
          <cell r="N4522" t="str">
            <v>Documento Ambiental nº 58/2022 SMMA</v>
          </cell>
          <cell r="O4522" t="str">
            <v>DAZIOMAR DE OLIVEIRA PEREIRA</v>
          </cell>
          <cell r="P4522" t="str">
            <v>54 99901 3711</v>
          </cell>
          <cell r="R4522" t="str">
            <v>ANIMAL</v>
          </cell>
          <cell r="S4522" t="str">
            <v>SIM</v>
          </cell>
          <cell r="V4522" t="str">
            <v>Vila Boca da Serra, nº 701 CA - 1º Distrito</v>
          </cell>
          <cell r="W4522" t="str">
            <v>95.290-000</v>
          </cell>
          <cell r="X4522" t="str">
            <v>CONVENCIONAL</v>
          </cell>
        </row>
        <row r="4523">
          <cell r="C4523" t="str">
            <v>25.084/19</v>
          </cell>
          <cell r="D4523" t="str">
            <v>QUEIJARIA SOUZA</v>
          </cell>
          <cell r="E4523" t="str">
            <v>SÃO JOSÉ DOS AUSENTES</v>
          </cell>
          <cell r="F4523" t="str">
            <v>CAXIAS DO SUL</v>
          </cell>
          <cell r="G4523">
            <v>43787</v>
          </cell>
          <cell r="H4523" t="str">
            <v>408.101.712.2</v>
          </cell>
          <cell r="I4523">
            <v>0</v>
          </cell>
          <cell r="K4523">
            <v>43787</v>
          </cell>
          <cell r="L4523" t="str">
            <v>QUEIJO SERRANO</v>
          </cell>
          <cell r="M4523" t="str">
            <v>BOVINOCULTURA DE LEITE</v>
          </cell>
          <cell r="O4523" t="str">
            <v>ROGERIO VELHO DE SOUZA</v>
          </cell>
          <cell r="P4523" t="str">
            <v>49 91750 6151</v>
          </cell>
          <cell r="R4523" t="str">
            <v>ANIMAL</v>
          </cell>
          <cell r="V4523" t="str">
            <v>Estrada Municipal do Campo Novo, Km 54</v>
          </cell>
          <cell r="W4523" t="str">
            <v>95.280-000</v>
          </cell>
          <cell r="X4523" t="str">
            <v>CONVENCIONAL</v>
          </cell>
        </row>
        <row r="4524">
          <cell r="C4524" t="str">
            <v>25.085/20</v>
          </cell>
          <cell r="D4524" t="str">
            <v>ÁRVORE REDONDA</v>
          </cell>
          <cell r="E4524" t="str">
            <v>VACARIA</v>
          </cell>
          <cell r="F4524" t="str">
            <v>CAXIAS DO SUL</v>
          </cell>
          <cell r="G4524">
            <v>43840</v>
          </cell>
          <cell r="H4524" t="str">
            <v>154.108.829.5</v>
          </cell>
          <cell r="I4524">
            <v>0</v>
          </cell>
          <cell r="K4524">
            <v>44105</v>
          </cell>
          <cell r="L4524" t="str">
            <v>FARINHA DE TRIGO E MILHO</v>
          </cell>
          <cell r="M4524" t="str">
            <v>TRIGO E MILHO</v>
          </cell>
          <cell r="O4524" t="str">
            <v>PABLO RISSARDI BALDIN</v>
          </cell>
          <cell r="P4524" t="str">
            <v>54 99970 2061 / 99925 3110</v>
          </cell>
          <cell r="R4524" t="str">
            <v>VEGETAL</v>
          </cell>
          <cell r="U4524" t="str">
            <v>pablorissardi@hotmail.com</v>
          </cell>
          <cell r="V4524" t="str">
            <v>BR 116, km 54, s/n° - Capão Alto</v>
          </cell>
          <cell r="W4524" t="str">
            <v>95.219-899</v>
          </cell>
          <cell r="X4524" t="str">
            <v>ORGÂNICO CERTIFICADO</v>
          </cell>
        </row>
        <row r="4525">
          <cell r="C4525" t="str">
            <v>25.086/20</v>
          </cell>
          <cell r="D4525" t="str">
            <v>QUEIJARIA TIA NENE</v>
          </cell>
          <cell r="E4525" t="str">
            <v>BOM JESUS</v>
          </cell>
          <cell r="F4525" t="str">
            <v>CAXIAS DO SUL</v>
          </cell>
          <cell r="G4525">
            <v>44015</v>
          </cell>
          <cell r="H4525" t="str">
            <v>011.104.488.0</v>
          </cell>
          <cell r="I4525">
            <v>0</v>
          </cell>
          <cell r="K4525">
            <v>45686</v>
          </cell>
          <cell r="L4525" t="str">
            <v>QUEIJO SERRANO E DOCE DE LEITE</v>
          </cell>
          <cell r="M4525" t="str">
            <v>BOVINOCULTURA DE LEITE</v>
          </cell>
          <cell r="O4525" t="str">
            <v>ANDERSON CAMARGO ALVES</v>
          </cell>
          <cell r="P4525" t="str">
            <v>54 99648 1115</v>
          </cell>
          <cell r="R4525" t="str">
            <v>ANIMAL</v>
          </cell>
          <cell r="U4525" t="str">
            <v>andersoncamargo@yahoo.com.br</v>
          </cell>
          <cell r="V4525" t="str">
            <v>Estrada Boca da Serra, 20 - Sede</v>
          </cell>
          <cell r="W4525" t="str">
            <v>95.290-000</v>
          </cell>
          <cell r="X4525" t="str">
            <v>CONVENCIONAL</v>
          </cell>
        </row>
        <row r="4526">
          <cell r="C4526" t="str">
            <v>25.087/20</v>
          </cell>
          <cell r="D4526" t="str">
            <v>CHÁCARA DOS PADRES</v>
          </cell>
          <cell r="E4526" t="str">
            <v>BOM JESUS</v>
          </cell>
          <cell r="F4526" t="str">
            <v>CAXIAS DO SUL</v>
          </cell>
          <cell r="G4526">
            <v>44026</v>
          </cell>
          <cell r="H4526" t="str">
            <v>011.105.220.3</v>
          </cell>
          <cell r="I4526">
            <v>1</v>
          </cell>
          <cell r="J4526">
            <v>44531</v>
          </cell>
          <cell r="K4526">
            <v>45044</v>
          </cell>
          <cell r="L4526" t="str">
            <v>QUEIJO ARTESANAL SERRANO</v>
          </cell>
          <cell r="M4526" t="str">
            <v>BOVINOCULTURA DE LEITE</v>
          </cell>
          <cell r="N4526" t="str">
            <v>DNILA 169/2021</v>
          </cell>
          <cell r="O4526" t="str">
            <v>ALEXANDER RIBEIRO DE LIZ</v>
          </cell>
          <cell r="P4526" t="str">
            <v>54 98447 2568</v>
          </cell>
          <cell r="R4526" t="str">
            <v>ANIMAL</v>
          </cell>
          <cell r="S4526" t="str">
            <v>SIM</v>
          </cell>
          <cell r="U4526" t="str">
            <v>arlizbol@yahoo.com</v>
          </cell>
          <cell r="V4526" t="str">
            <v>Estrada Boca da Serra, 348 - Sede</v>
          </cell>
          <cell r="W4526" t="str">
            <v>95.290-000</v>
          </cell>
          <cell r="X4526" t="str">
            <v>CONVENCIONAL</v>
          </cell>
        </row>
        <row r="4527">
          <cell r="C4527" t="str">
            <v>25.088/20</v>
          </cell>
          <cell r="D4527" t="str">
            <v>MICROQUEIJARIA SANTA FÉ</v>
          </cell>
          <cell r="E4527" t="str">
            <v>BOM JESUS</v>
          </cell>
          <cell r="F4527" t="str">
            <v>CAXIAS DO SUL</v>
          </cell>
          <cell r="G4527">
            <v>44035</v>
          </cell>
          <cell r="H4527" t="str">
            <v>011.105.459.1</v>
          </cell>
          <cell r="I4527">
            <v>0</v>
          </cell>
          <cell r="K4527">
            <v>44035</v>
          </cell>
          <cell r="L4527" t="str">
            <v>QUEIJO SERRANO</v>
          </cell>
          <cell r="M4527" t="str">
            <v>BOVINOCULTURA DE LEITE</v>
          </cell>
          <cell r="O4527" t="str">
            <v>ANTÔNIO RODRIGUES DA SILVA</v>
          </cell>
          <cell r="R4527" t="str">
            <v>ANIMAL</v>
          </cell>
          <cell r="V4527" t="str">
            <v>Estrada Rural Capela São Francisco, 2650 - 2°Distrito</v>
          </cell>
          <cell r="W4527" t="str">
            <v>95.290-000</v>
          </cell>
          <cell r="X4527" t="str">
            <v>CONVENCIONAL</v>
          </cell>
        </row>
        <row r="4528">
          <cell r="C4528" t="str">
            <v>25.089/21</v>
          </cell>
          <cell r="D4528" t="str">
            <v>ENCANTO E SABOR</v>
          </cell>
          <cell r="E4528" t="str">
            <v>PINHAL DA SERRA</v>
          </cell>
          <cell r="F4528" t="str">
            <v>CAXIAS DO SUL</v>
          </cell>
          <cell r="G4528">
            <v>44431</v>
          </cell>
          <cell r="H4528" t="str">
            <v>488.101.703.8</v>
          </cell>
          <cell r="I4528">
            <v>1</v>
          </cell>
          <cell r="J4528">
            <v>45629</v>
          </cell>
          <cell r="K4528">
            <v>45363</v>
          </cell>
          <cell r="L4528" t="str">
            <v>PANIFICADOS, MASSAS, GELEIAS E DOCES DE FRUTAS</v>
          </cell>
          <cell r="M4528" t="str">
            <v>TRIGO E HORTICULTURA</v>
          </cell>
          <cell r="N4528" t="str">
            <v>Declaração de Enquadramento Ambiental (29/10/2024)</v>
          </cell>
          <cell r="O4528" t="str">
            <v>CLEUSA DA SILVEIRA SUBTIL</v>
          </cell>
          <cell r="P4528" t="str">
            <v>54 98409 3529</v>
          </cell>
          <cell r="R4528" t="str">
            <v>VEGETAL</v>
          </cell>
          <cell r="S4528" t="str">
            <v>VIGILÂNCIA SANITÁRIA</v>
          </cell>
          <cell r="U4528" t="str">
            <v>cleusasubtil@gmail.com</v>
          </cell>
          <cell r="V4528" t="str">
            <v>Linha São Jorge / Capela São Miguel, 77 - Interior</v>
          </cell>
          <cell r="W4528" t="str">
            <v>95.390-000</v>
          </cell>
          <cell r="X4528" t="str">
            <v>ORGÂNICO NÃO CERTIFICADO</v>
          </cell>
        </row>
        <row r="4529">
          <cell r="C4529" t="str">
            <v>25.090/21</v>
          </cell>
          <cell r="D4529" t="str">
            <v>VINÍCOLA HERVES</v>
          </cell>
          <cell r="E4529" t="str">
            <v>CAMPESTRE DA SERRA</v>
          </cell>
          <cell r="F4529" t="str">
            <v>CAXIAS DO SUL</v>
          </cell>
          <cell r="G4529">
            <v>44552</v>
          </cell>
          <cell r="H4529" t="str">
            <v>343.000.478.2</v>
          </cell>
          <cell r="I4529">
            <v>1</v>
          </cell>
          <cell r="J4529">
            <v>45728</v>
          </cell>
          <cell r="K4529">
            <v>45728</v>
          </cell>
          <cell r="L4529" t="str">
            <v>VINHOS</v>
          </cell>
          <cell r="M4529" t="str">
            <v>VITIVINICULTURA</v>
          </cell>
          <cell r="N4529" t="str">
            <v>DNILA EMATER</v>
          </cell>
          <cell r="O4529" t="str">
            <v>SIDNEI HERVES RECH</v>
          </cell>
          <cell r="P4529" t="str">
            <v>54 99908 8782</v>
          </cell>
          <cell r="R4529" t="str">
            <v>BEBIDAS</v>
          </cell>
          <cell r="S4529" t="str">
            <v>MAPA</v>
          </cell>
          <cell r="U4529" t="str">
            <v>pedroerves@gmail.com</v>
          </cell>
          <cell r="V4529" t="str">
            <v>Estrada Serra do Meio - km 2, s/n° - Serra do Meio</v>
          </cell>
          <cell r="W4529" t="str">
            <v>95.255-000</v>
          </cell>
          <cell r="X4529" t="str">
            <v>CONVENCIONAL</v>
          </cell>
        </row>
        <row r="4530">
          <cell r="C4530" t="str">
            <v>25.091/22</v>
          </cell>
          <cell r="D4530" t="str">
            <v>VINHOS FAMÍLIA MARCON</v>
          </cell>
          <cell r="E4530" t="str">
            <v>IPÊ</v>
          </cell>
          <cell r="F4530" t="str">
            <v>CAXIAS DO SUL</v>
          </cell>
          <cell r="G4530">
            <v>44715</v>
          </cell>
          <cell r="H4530" t="str">
            <v>283.103.298.3</v>
          </cell>
          <cell r="I4530">
            <v>0</v>
          </cell>
          <cell r="K4530">
            <v>44626</v>
          </cell>
          <cell r="L4530" t="str">
            <v>VINHOS</v>
          </cell>
          <cell r="M4530" t="str">
            <v>VITIVINICULTURA</v>
          </cell>
          <cell r="O4530" t="str">
            <v>EDSON PITT MARCON</v>
          </cell>
          <cell r="P4530" t="str">
            <v>54 99609 1759</v>
          </cell>
          <cell r="R4530" t="str">
            <v>BEBIDAS</v>
          </cell>
          <cell r="V4530" t="str">
            <v>Capela São Valentin, 850 - 1° Distrito</v>
          </cell>
          <cell r="W4530" t="str">
            <v>95.240-000</v>
          </cell>
          <cell r="X4530" t="str">
            <v>CONVENCIONAL</v>
          </cell>
        </row>
        <row r="4531">
          <cell r="C4531" t="str">
            <v>25.092/22</v>
          </cell>
          <cell r="D4531" t="str">
            <v>QUEIJARIA BOCA DA SERRA</v>
          </cell>
          <cell r="E4531" t="str">
            <v>VACARIA</v>
          </cell>
          <cell r="F4531" t="str">
            <v>CAXIAS DO SUL</v>
          </cell>
          <cell r="G4531">
            <v>44796</v>
          </cell>
          <cell r="H4531" t="str">
            <v>154.109.983.1</v>
          </cell>
          <cell r="I4531">
            <v>0</v>
          </cell>
          <cell r="K4531">
            <v>44796</v>
          </cell>
          <cell r="L4531" t="str">
            <v>QUEIJO</v>
          </cell>
          <cell r="M4531" t="str">
            <v>BOVINOCULTURA DE LEITE</v>
          </cell>
          <cell r="O4531" t="str">
            <v>FERNANDA FÁTIMA DE OLIVEIRA</v>
          </cell>
          <cell r="P4531" t="str">
            <v>51 99968 5921</v>
          </cell>
          <cell r="R4531" t="str">
            <v>ANIMAL</v>
          </cell>
          <cell r="U4531" t="str">
            <v>fatimaoliveirafernanda@gmail.com</v>
          </cell>
          <cell r="V4531" t="str">
            <v>Estrada Capela São Francisco, 6188 - Coxilha Grande</v>
          </cell>
          <cell r="W4531" t="str">
            <v>95.219-899</v>
          </cell>
          <cell r="X4531" t="str">
            <v>CONVENCIONAL</v>
          </cell>
        </row>
        <row r="4532">
          <cell r="C4532" t="str">
            <v>25.093/22</v>
          </cell>
          <cell r="D4532" t="str">
            <v>QUEIJARIA DOM MANOEL</v>
          </cell>
          <cell r="E4532" t="str">
            <v>BOM JESUS</v>
          </cell>
          <cell r="F4532" t="str">
            <v>CAXIAS DO SUL</v>
          </cell>
          <cell r="G4532">
            <v>44797</v>
          </cell>
          <cell r="H4532" t="str">
            <v>011.105.990.9</v>
          </cell>
          <cell r="I4532">
            <v>1</v>
          </cell>
          <cell r="J4532">
            <v>44797</v>
          </cell>
          <cell r="K4532">
            <v>44797</v>
          </cell>
          <cell r="L4532" t="str">
            <v>QUEIJO ARTESANAL SERRANO</v>
          </cell>
          <cell r="M4532" t="str">
            <v>BOVINOCULTURA DE LEITE</v>
          </cell>
          <cell r="O4532" t="str">
            <v>ANTÔNIA FÁTIMA CASTELLER BITENCOURT</v>
          </cell>
          <cell r="P4532" t="str">
            <v>54 99701 2755 / 99941 0202 / 99920 4850</v>
          </cell>
          <cell r="R4532" t="str">
            <v>ANIMAL</v>
          </cell>
          <cell r="S4532" t="str">
            <v>SIM</v>
          </cell>
          <cell r="U4532" t="str">
            <v>franzinhabitencourt@hotmail.com</v>
          </cell>
          <cell r="V4532" t="str">
            <v>Estrada Geral Araranguá, 3756 - Capão do Tigre - 3° Distrito</v>
          </cell>
          <cell r="W4532" t="str">
            <v>95.290-000</v>
          </cell>
          <cell r="X4532" t="str">
            <v>CONVENCIONAL</v>
          </cell>
        </row>
        <row r="4533">
          <cell r="C4533" t="str">
            <v>25.094/22</v>
          </cell>
          <cell r="D4533" t="str">
            <v>QUEIJO BOM</v>
          </cell>
          <cell r="E4533" t="str">
            <v>VACARIA</v>
          </cell>
          <cell r="F4533" t="str">
            <v>CAXIAS DO SUL</v>
          </cell>
          <cell r="G4533">
            <v>44875</v>
          </cell>
          <cell r="H4533" t="str">
            <v>154.107.901.6</v>
          </cell>
          <cell r="I4533">
            <v>0</v>
          </cell>
          <cell r="K4533">
            <v>44845</v>
          </cell>
          <cell r="L4533" t="str">
            <v>QUEIJO</v>
          </cell>
          <cell r="M4533" t="str">
            <v>BOVINOCULTURA DE LEITE</v>
          </cell>
          <cell r="O4533" t="str">
            <v>NILSON MACIEL GUERREIRO</v>
          </cell>
          <cell r="P4533" t="str">
            <v>54 99999 9077</v>
          </cell>
          <cell r="R4533" t="str">
            <v>ANIMAL</v>
          </cell>
          <cell r="V4533" t="str">
            <v>Estrada Capela Santa Luzia, 1700 - Santa Luzia</v>
          </cell>
          <cell r="W4533" t="str">
            <v>95.220-000</v>
          </cell>
          <cell r="X4533" t="str">
            <v>CONVENCIONAL</v>
          </cell>
        </row>
        <row r="4534">
          <cell r="C4534" t="str">
            <v>25.095/22</v>
          </cell>
          <cell r="D4534" t="str">
            <v>QUEIJARIA DON BOSCHI</v>
          </cell>
          <cell r="E4534" t="str">
            <v>BOM JESUS</v>
          </cell>
          <cell r="F4534" t="str">
            <v>CAXIAS DO SUL</v>
          </cell>
          <cell r="G4534">
            <v>44852</v>
          </cell>
          <cell r="H4534" t="str">
            <v>011.104.707.2</v>
          </cell>
          <cell r="I4534">
            <v>1</v>
          </cell>
          <cell r="J4534">
            <v>45098</v>
          </cell>
          <cell r="K4534">
            <v>45098</v>
          </cell>
          <cell r="L4534" t="str">
            <v>QUEIJO ARTESANAL SERRANO</v>
          </cell>
          <cell r="M4534" t="str">
            <v>BOVINOCULTURA DE LEITE</v>
          </cell>
          <cell r="N4534" t="str">
            <v>DNILA EMATER</v>
          </cell>
          <cell r="O4534" t="str">
            <v>MARILENE DE OLIVEIRA BOSCHI</v>
          </cell>
          <cell r="P4534" t="str">
            <v>54 99600 8270</v>
          </cell>
          <cell r="R4534" t="str">
            <v>ANIMAL</v>
          </cell>
          <cell r="S4534" t="str">
            <v>SIM</v>
          </cell>
          <cell r="U4534" t="str">
            <v>mari.boschi@hotmail.com</v>
          </cell>
          <cell r="V4534" t="str">
            <v>Estrada Boca da Serra, 85 - Mandaçaia</v>
          </cell>
          <cell r="W4534" t="str">
            <v>95.290-000</v>
          </cell>
          <cell r="X4534" t="str">
            <v>CONVENCIONAL</v>
          </cell>
        </row>
        <row r="4535">
          <cell r="C4535" t="str">
            <v>25.096/22</v>
          </cell>
          <cell r="D4535" t="str">
            <v>MEL FLOR DO SUL</v>
          </cell>
          <cell r="E4535" t="str">
            <v>VACARIA</v>
          </cell>
          <cell r="F4535" t="str">
            <v>CAXIAS DO SUL</v>
          </cell>
          <cell r="G4535">
            <v>44886</v>
          </cell>
          <cell r="H4535" t="str">
            <v>283.102.909.5</v>
          </cell>
          <cell r="I4535">
            <v>0</v>
          </cell>
          <cell r="K4535">
            <v>44886</v>
          </cell>
          <cell r="L4535" t="str">
            <v>MEL</v>
          </cell>
          <cell r="M4535" t="str">
            <v>APICULTURA</v>
          </cell>
          <cell r="O4535" t="str">
            <v>LUIS CARLOS ARMILIATO</v>
          </cell>
          <cell r="P4535" t="str">
            <v>54 99623 8232</v>
          </cell>
          <cell r="R4535" t="str">
            <v>ANIMAL</v>
          </cell>
          <cell r="U4535" t="str">
            <v>melflordosul@yahoo.com</v>
          </cell>
          <cell r="V4535" t="str">
            <v>Rua Esmeralda, 417 - Planalto</v>
          </cell>
          <cell r="W4535" t="str">
            <v>95.210-048</v>
          </cell>
          <cell r="X4535" t="str">
            <v>ORGÂNICO NÃO CERTIFICADO</v>
          </cell>
        </row>
        <row r="4536">
          <cell r="C4536" t="str">
            <v>25.097/22</v>
          </cell>
          <cell r="D4536" t="str">
            <v>CAPÃO BONITO</v>
          </cell>
          <cell r="E4536" t="str">
            <v>BOM JESUS</v>
          </cell>
          <cell r="F4536" t="str">
            <v>CAXIAS DO SUL</v>
          </cell>
          <cell r="G4536">
            <v>44890</v>
          </cell>
          <cell r="H4536" t="str">
            <v>011.102.628.8</v>
          </cell>
          <cell r="I4536">
            <v>0</v>
          </cell>
          <cell r="K4536">
            <v>44890</v>
          </cell>
          <cell r="L4536" t="str">
            <v>QUEIJO ARTESANAL SERRANO</v>
          </cell>
          <cell r="M4536" t="str">
            <v>BOVINOCULTURA DE LEITE</v>
          </cell>
          <cell r="O4536" t="str">
            <v>FERNANDO ALMEIDA GRAZZIOTIN</v>
          </cell>
          <cell r="P4536" t="str">
            <v>54 99634 0602</v>
          </cell>
          <cell r="R4536" t="str">
            <v>ANIMAL</v>
          </cell>
          <cell r="V4536" t="str">
            <v>Estrada Araranguá, 200 - Rural</v>
          </cell>
          <cell r="W4536" t="str">
            <v>95.290-000</v>
          </cell>
          <cell r="X4536" t="str">
            <v>CONVENCIONAL</v>
          </cell>
        </row>
        <row r="4537">
          <cell r="C4537" t="str">
            <v>25.098/22</v>
          </cell>
          <cell r="D4537" t="str">
            <v>QUEIJARIA INVERNADA DOS PICASSOS</v>
          </cell>
          <cell r="E4537" t="str">
            <v>BOM JESUS</v>
          </cell>
          <cell r="F4537" t="str">
            <v>CAXIAS DO SUL</v>
          </cell>
          <cell r="G4537">
            <v>44890</v>
          </cell>
          <cell r="H4537" t="str">
            <v>011.104.753.6</v>
          </cell>
          <cell r="I4537">
            <v>0</v>
          </cell>
          <cell r="K4537">
            <v>44890</v>
          </cell>
          <cell r="L4537" t="str">
            <v>QUEIJO SERRANO</v>
          </cell>
          <cell r="M4537" t="str">
            <v>BOVINOCULTURA DE LEITE</v>
          </cell>
          <cell r="O4537" t="str">
            <v>JOSSANO VELHO GRAZZIOTIN</v>
          </cell>
          <cell r="P4537" t="str">
            <v>54 99948 7318 / 54 99988 0456</v>
          </cell>
          <cell r="R4537" t="str">
            <v>ANIMAL</v>
          </cell>
          <cell r="V4537" t="str">
            <v>Estrada dos Picassos, 910 - Rural</v>
          </cell>
          <cell r="W4537" t="str">
            <v>95.290-000</v>
          </cell>
          <cell r="X4537" t="str">
            <v>CONVENCIONAL</v>
          </cell>
        </row>
        <row r="4538">
          <cell r="C4538" t="str">
            <v>25.099/22</v>
          </cell>
          <cell r="D4538" t="str">
            <v>QUEIJARIA FAZENDA ERVA MATE</v>
          </cell>
          <cell r="E4538" t="str">
            <v>SÃO JOSÉ DOS AUSENTES</v>
          </cell>
          <cell r="F4538" t="str">
            <v>CAXIAS DO SUL</v>
          </cell>
          <cell r="G4538">
            <v>44907</v>
          </cell>
          <cell r="H4538" t="str">
            <v>408.102.116.2</v>
          </cell>
          <cell r="I4538">
            <v>0</v>
          </cell>
          <cell r="K4538">
            <v>44907</v>
          </cell>
          <cell r="L4538" t="str">
            <v>QUEIJO ARTESANAL SERRANO</v>
          </cell>
          <cell r="M4538" t="str">
            <v>BOVINOCULTURA DE LEITE</v>
          </cell>
          <cell r="O4538" t="str">
            <v>CLAITON HENRIQUE SALIB VELHO</v>
          </cell>
          <cell r="P4538" t="str">
            <v>54 99673 3679</v>
          </cell>
          <cell r="R4538" t="str">
            <v>ANIMAL</v>
          </cell>
          <cell r="U4538" t="str">
            <v>chsvelho@ucs.br</v>
          </cell>
          <cell r="V4538" t="str">
            <v>Estrada Chapadão, S/N - Silveira</v>
          </cell>
          <cell r="W4538" t="str">
            <v>95.280-000</v>
          </cell>
          <cell r="X4538" t="str">
            <v>CONVENCIONAL</v>
          </cell>
        </row>
        <row r="4539">
          <cell r="C4539" t="str">
            <v>25.100/22</v>
          </cell>
          <cell r="D4539" t="str">
            <v>QUEIJARIA POTREIRO GRANDE</v>
          </cell>
          <cell r="E4539" t="str">
            <v>BOM JESUS</v>
          </cell>
          <cell r="G4539">
            <v>44909</v>
          </cell>
          <cell r="H4539" t="str">
            <v>011.106.244.6</v>
          </cell>
          <cell r="I4539">
            <v>0</v>
          </cell>
          <cell r="K4539" t="str">
            <v>DESC</v>
          </cell>
          <cell r="L4539" t="str">
            <v>QUEIJO ARTESANAL SERRANO</v>
          </cell>
          <cell r="M4539" t="str">
            <v>BOVINOCULTURA DE LEITE</v>
          </cell>
          <cell r="O4539" t="str">
            <v>GREGORY ZULIANELLO DE ALMEIDA</v>
          </cell>
          <cell r="P4539" t="str">
            <v>54 99999 9672 / 54 99901 2904</v>
          </cell>
          <cell r="R4539" t="str">
            <v>ANIMAL</v>
          </cell>
          <cell r="U4539" t="str">
            <v>zulianello@outlook.com</v>
          </cell>
          <cell r="V4539" t="str">
            <v>Estrada Casa Branca, 2238 - Casa Branca</v>
          </cell>
          <cell r="W4539" t="str">
            <v>95.290-000</v>
          </cell>
          <cell r="X4539" t="str">
            <v>CONVENCIONAL</v>
          </cell>
        </row>
        <row r="4540">
          <cell r="C4540" t="str">
            <v>25.101/23</v>
          </cell>
          <cell r="D4540" t="str">
            <v>QUEIJARIA SÃO JOSÉ</v>
          </cell>
          <cell r="E4540" t="str">
            <v>BOM JESUS</v>
          </cell>
          <cell r="F4540" t="str">
            <v>CAXIAS DO SUL</v>
          </cell>
          <cell r="G4540">
            <v>44936</v>
          </cell>
          <cell r="H4540" t="str">
            <v>011.106.283.7</v>
          </cell>
          <cell r="I4540">
            <v>0</v>
          </cell>
          <cell r="K4540">
            <v>44936</v>
          </cell>
          <cell r="L4540" t="str">
            <v>QUEIJO ARTESANAL SERRANO</v>
          </cell>
          <cell r="M4540" t="str">
            <v>BOVINOCULTURA DE LEITE</v>
          </cell>
          <cell r="O4540" t="str">
            <v>JAIR MARTINS HUFF</v>
          </cell>
          <cell r="P4540" t="str">
            <v>54 99712 5043</v>
          </cell>
          <cell r="R4540" t="str">
            <v>ANIMAL</v>
          </cell>
          <cell r="U4540" t="str">
            <v>jairmartinshuff@gmail.com</v>
          </cell>
          <cell r="V4540" t="str">
            <v>Estrada Boqueirão, 200</v>
          </cell>
          <cell r="W4540" t="str">
            <v>95.290-000</v>
          </cell>
          <cell r="X4540" t="str">
            <v>CONVENCIONAL</v>
          </cell>
        </row>
        <row r="4541">
          <cell r="C4541" t="str">
            <v>25.102/23</v>
          </cell>
          <cell r="D4541" t="str">
            <v>QUEIJARIA ESTÂNCIA DOS LIMA NETO</v>
          </cell>
          <cell r="E4541" t="str">
            <v>BOM JESUS</v>
          </cell>
          <cell r="F4541" t="str">
            <v>CAXIAS DO SUL</v>
          </cell>
          <cell r="G4541">
            <v>45043</v>
          </cell>
          <cell r="H4541" t="str">
            <v>011.105.109.6</v>
          </cell>
          <cell r="I4541">
            <v>0</v>
          </cell>
          <cell r="K4541">
            <v>45043</v>
          </cell>
          <cell r="L4541" t="str">
            <v>QUEIJO ARTESANAL SERRANO</v>
          </cell>
          <cell r="M4541" t="str">
            <v>BOVINOCULTURA DE LEITE</v>
          </cell>
          <cell r="O4541" t="str">
            <v>SÔNIA MARIA FREITAS DE LIMA</v>
          </cell>
          <cell r="P4541" t="str">
            <v>54 99939 8307</v>
          </cell>
          <cell r="R4541" t="str">
            <v>ANIMAL</v>
          </cell>
          <cell r="U4541" t="str">
            <v>cleiton.07@hotmail.com</v>
          </cell>
          <cell r="V4541" t="str">
            <v>Estrada Potreiro Grande, 4000 - Rural</v>
          </cell>
          <cell r="W4541" t="str">
            <v>95.290-000</v>
          </cell>
          <cell r="X4541" t="str">
            <v>CONVENCIONAL</v>
          </cell>
        </row>
        <row r="4542">
          <cell r="C4542" t="str">
            <v>25.103/23</v>
          </cell>
          <cell r="D4542" t="str">
            <v>CHARCUTARIA ARTESANAL ZUANAZZI</v>
          </cell>
          <cell r="E4542" t="str">
            <v>BOM JESUS</v>
          </cell>
          <cell r="F4542" t="str">
            <v>CAXIAS DO SUL</v>
          </cell>
          <cell r="G4542">
            <v>45051</v>
          </cell>
          <cell r="H4542" t="str">
            <v>011.106.282.9</v>
          </cell>
          <cell r="I4542">
            <v>0</v>
          </cell>
          <cell r="K4542">
            <v>45051</v>
          </cell>
          <cell r="L4542" t="str">
            <v>CORTES BOVINO, LINGUIÇA CAMPEIRA BOVINA, SALAME, COPA, LINGUIÇA SUÍNA, SALSICHÃO, BANHA, TORRESMO, BACON, COSTELA DEFUMADA</v>
          </cell>
          <cell r="M4542" t="str">
            <v>SUINOCULTURA E BOVINOCULTURA DE CORTE</v>
          </cell>
          <cell r="O4542" t="str">
            <v>VAGNER CARNIEL ZUANAZZI</v>
          </cell>
          <cell r="P4542" t="str">
            <v>51 99123 8788</v>
          </cell>
          <cell r="R4542" t="str">
            <v>ANIMAL</v>
          </cell>
          <cell r="U4542" t="str">
            <v>vagnerzuanazzi@hotmail.com</v>
          </cell>
          <cell r="V4542" t="str">
            <v>Estrada dos Picasso, 902 - Rural</v>
          </cell>
          <cell r="W4542" t="str">
            <v>95.290-000</v>
          </cell>
          <cell r="X4542" t="str">
            <v>CONVENCIONAL</v>
          </cell>
        </row>
        <row r="4543">
          <cell r="C4543" t="str">
            <v>25.104/23</v>
          </cell>
          <cell r="D4543" t="str">
            <v>CLEBER RICARDO LORENZETTI</v>
          </cell>
          <cell r="E4543" t="str">
            <v>IPÊ</v>
          </cell>
          <cell r="F4543" t="str">
            <v>CAXIAS DO SUL</v>
          </cell>
          <cell r="G4543">
            <v>45078</v>
          </cell>
          <cell r="H4543" t="str">
            <v>283.102.450.6</v>
          </cell>
          <cell r="I4543">
            <v>1</v>
          </cell>
          <cell r="J4543">
            <v>45469</v>
          </cell>
          <cell r="K4543">
            <v>45469</v>
          </cell>
          <cell r="L4543" t="str">
            <v>PANIFICADOS - BISCOITO, TORTEI, SALGADINHOS, GROSTOLI; KIT SOPA, MORANGA PICADA, SAL TEMPERADO</v>
          </cell>
          <cell r="M4543" t="str">
            <v>TRIGO, MORANGA, CHUCHU, COUVE, ESPINAFRE, OVOS</v>
          </cell>
          <cell r="N4543" t="str">
            <v>DNILA EMATER</v>
          </cell>
          <cell r="O4543" t="str">
            <v>CLEBER RICARDO LORENZZETTI</v>
          </cell>
          <cell r="P4543" t="str">
            <v>54 99680 8674</v>
          </cell>
          <cell r="R4543" t="str">
            <v>VEGETAL</v>
          </cell>
          <cell r="S4543" t="str">
            <v>VIGILÂNCIA SANITÁRIA</v>
          </cell>
          <cell r="V4543" t="str">
            <v>Estrada Delvino Magro, S/N - Capela Santa Catarina - 2º Distrito</v>
          </cell>
          <cell r="W4543" t="str">
            <v>95.240-000</v>
          </cell>
          <cell r="X4543" t="str">
            <v>ORGÂNICO CERTIFICADO</v>
          </cell>
        </row>
        <row r="4544">
          <cell r="C4544" t="str">
            <v>25.105/24</v>
          </cell>
          <cell r="D4544" t="str">
            <v xml:space="preserve">GONÇALO PALMEIRA </v>
          </cell>
          <cell r="E4544" t="str">
            <v>MONTE ALEGRE DOS CAMPOS</v>
          </cell>
          <cell r="F4544" t="str">
            <v>CAXIAS DO SUL</v>
          </cell>
          <cell r="G4544">
            <v>45397</v>
          </cell>
          <cell r="H4544" t="str">
            <v>452.101.298.0</v>
          </cell>
          <cell r="I4544">
            <v>0</v>
          </cell>
          <cell r="K4544">
            <v>45397</v>
          </cell>
          <cell r="L4544" t="str">
            <v xml:space="preserve">AIPIM DESCASCADO E CONGELADO </v>
          </cell>
          <cell r="M4544" t="str">
            <v xml:space="preserve">MANDIOCA </v>
          </cell>
          <cell r="O4544" t="str">
            <v>JOSÉ VANDERLEI ALMEIDA DA SILVA</v>
          </cell>
          <cell r="P4544" t="str">
            <v xml:space="preserve">54 99990 1370 </v>
          </cell>
          <cell r="R4544" t="str">
            <v>VEGETAL</v>
          </cell>
          <cell r="U4544" t="str">
            <v>vandopalmeira76@gmail.com</v>
          </cell>
          <cell r="V4544" t="str">
            <v>Estrada Serafin Gobetti, 1041 - Capela Nossa Senhora da Saúde - 5º Distrito</v>
          </cell>
          <cell r="W4544" t="str">
            <v>95.236-000</v>
          </cell>
          <cell r="X4544" t="str">
            <v>CONVENCIONAL</v>
          </cell>
        </row>
        <row r="4545">
          <cell r="C4545" t="str">
            <v xml:space="preserve">25.106/24 </v>
          </cell>
          <cell r="D4545" t="str">
            <v xml:space="preserve">SUCOS VÓ OLGA </v>
          </cell>
          <cell r="E4545" t="str">
            <v>BOM JESUS</v>
          </cell>
          <cell r="F4545" t="str">
            <v>CAXIAS DO SUL</v>
          </cell>
          <cell r="G4545">
            <v>45397</v>
          </cell>
          <cell r="H4545" t="str">
            <v>011.106.579.8</v>
          </cell>
          <cell r="I4545">
            <v>0</v>
          </cell>
          <cell r="K4545">
            <v>45397</v>
          </cell>
          <cell r="L4545" t="str">
            <v xml:space="preserve">SUCO NECTAR </v>
          </cell>
          <cell r="M4545" t="str">
            <v xml:space="preserve">FRUTICULTURA </v>
          </cell>
          <cell r="O4545" t="str">
            <v xml:space="preserve">JOÃO DANIEL LEONI VIEIRA </v>
          </cell>
          <cell r="P4545" t="str">
            <v xml:space="preserve">54 99698 0452 </v>
          </cell>
          <cell r="R4545" t="str">
            <v>BEBIDAS</v>
          </cell>
          <cell r="V4545" t="str">
            <v xml:space="preserve">Estrada Boca da Serra, 830 - 1° Distrito Boca da Serra </v>
          </cell>
          <cell r="W4545" t="str">
            <v>95.290-000</v>
          </cell>
          <cell r="X4545" t="str">
            <v>CONVENCIONAL</v>
          </cell>
        </row>
        <row r="4546">
          <cell r="C4546" t="str">
            <v>25.107/24</v>
          </cell>
          <cell r="D4546" t="str">
            <v>QUEIJARIA VÓ ELOI</v>
          </cell>
          <cell r="E4546" t="str">
            <v>SÃO JOSÉ DOS AUSENTES</v>
          </cell>
          <cell r="F4546" t="str">
            <v>CAXIAS DO SUL</v>
          </cell>
          <cell r="G4546">
            <v>45401</v>
          </cell>
          <cell r="H4546" t="str">
            <v>408.102.216.9</v>
          </cell>
          <cell r="I4546">
            <v>0</v>
          </cell>
          <cell r="K4546">
            <v>45401</v>
          </cell>
          <cell r="L4546" t="str">
            <v xml:space="preserve">QUEIJO SERRANO </v>
          </cell>
          <cell r="M4546" t="str">
            <v>BOVINOCULTURA DE LEITE</v>
          </cell>
          <cell r="O4546" t="str">
            <v xml:space="preserve">ERMOGENIO DE ALMEIDA HOFMAN </v>
          </cell>
          <cell r="P4546" t="str">
            <v xml:space="preserve">54 99951 1255 </v>
          </cell>
          <cell r="R4546" t="str">
            <v>ANIMAL</v>
          </cell>
          <cell r="U4546" t="str">
            <v>hermogeniohoffmann@gmail.com</v>
          </cell>
          <cell r="V4546" t="str">
            <v xml:space="preserve">Estrada Silveira, 208 - Sede </v>
          </cell>
          <cell r="W4546" t="str">
            <v>95.280-000</v>
          </cell>
          <cell r="X4546" t="str">
            <v>CONVENCIONAL</v>
          </cell>
        </row>
        <row r="4547">
          <cell r="C4547" t="str">
            <v>25.108/24</v>
          </cell>
          <cell r="D4547" t="str">
            <v>QUEIJARIA FINGER</v>
          </cell>
          <cell r="E4547" t="str">
            <v>BOM JESUS</v>
          </cell>
          <cell r="F4547" t="str">
            <v>CAXIAS DO SUL</v>
          </cell>
          <cell r="G4547">
            <v>45485</v>
          </cell>
          <cell r="H4547" t="str">
            <v>011.106.613.1</v>
          </cell>
          <cell r="I4547">
            <v>0</v>
          </cell>
          <cell r="K4547">
            <v>45485</v>
          </cell>
          <cell r="L4547" t="str">
            <v>QUEIJO ARTESANAL SERRANO</v>
          </cell>
          <cell r="M4547" t="str">
            <v>BOVINOCULTURA DE LEITE</v>
          </cell>
          <cell r="O4547" t="str">
            <v>GUSTAVO FINGER</v>
          </cell>
          <cell r="P4547" t="str">
            <v>54 99946 4145</v>
          </cell>
          <cell r="R4547" t="str">
            <v>ANIMAL</v>
          </cell>
          <cell r="U4547" t="str">
            <v>gufinger@hotmail.com</v>
          </cell>
          <cell r="V4547" t="str">
            <v>Estrada Casa Branca, 600 - Sede</v>
          </cell>
          <cell r="W4547" t="str">
            <v>95.290-000</v>
          </cell>
          <cell r="X4547" t="str">
            <v>CONVENCIONAL</v>
          </cell>
        </row>
        <row r="4548">
          <cell r="C4548" t="str">
            <v>25.109/24</v>
          </cell>
          <cell r="D4548" t="str">
            <v>GRANJA GRAZZIOTIN</v>
          </cell>
          <cell r="E4548" t="str">
            <v>BOM JESUS</v>
          </cell>
          <cell r="F4548" t="str">
            <v>CAXIAS DO SUL</v>
          </cell>
          <cell r="G4548">
            <v>45567</v>
          </cell>
          <cell r="H4548" t="str">
            <v>011.105.341.2</v>
          </cell>
          <cell r="I4548">
            <v>0</v>
          </cell>
          <cell r="K4548">
            <v>45567</v>
          </cell>
          <cell r="L4548" t="str">
            <v>QUEIJO ARTESANAL SERRANO</v>
          </cell>
          <cell r="M4548" t="str">
            <v>BOVINOCULTURA DE LEITE</v>
          </cell>
          <cell r="O4548" t="str">
            <v>RENATA GIL GRAZZIOTIN</v>
          </cell>
          <cell r="P4548" t="str">
            <v>54 99604 7185</v>
          </cell>
          <cell r="R4548" t="str">
            <v>ANIMAL</v>
          </cell>
          <cell r="U4548" t="str">
            <v>renataggrazziotin@gmail.com</v>
          </cell>
          <cell r="V4548" t="str">
            <v>Rua Lauri Boeira Jacoby, 1350 - Fazenda dos Polis Sede</v>
          </cell>
          <cell r="W4548" t="str">
            <v>95.290-000</v>
          </cell>
          <cell r="X4548" t="str">
            <v>CONVENCIONAL</v>
          </cell>
        </row>
        <row r="4549">
          <cell r="C4549" t="str">
            <v>25.110/25</v>
          </cell>
          <cell r="D4549" t="str">
            <v>QUEIJARIA PONTEL</v>
          </cell>
          <cell r="E4549" t="str">
            <v>VACARIA</v>
          </cell>
          <cell r="F4549" t="str">
            <v>CAXIAS DO SUL</v>
          </cell>
          <cell r="G4549">
            <v>45790</v>
          </cell>
          <cell r="H4549" t="str">
            <v>154.109.984.0</v>
          </cell>
          <cell r="I4549">
            <v>0</v>
          </cell>
          <cell r="K4549">
            <v>45790</v>
          </cell>
          <cell r="L4549" t="str">
            <v>QUEIJO</v>
          </cell>
          <cell r="M4549" t="str">
            <v>BOVINOCULTURA DE LEITE</v>
          </cell>
          <cell r="O4549" t="str">
            <v>ALINE DO AMARAL PONTEL</v>
          </cell>
          <cell r="P4549" t="str">
            <v>54 98115 9228</v>
          </cell>
          <cell r="R4549" t="str">
            <v>ANIMAL</v>
          </cell>
          <cell r="U4549" t="str">
            <v>alinepontel8@gmail.com</v>
          </cell>
          <cell r="V4549" t="str">
            <v>Estrada Invernada da Vassoura, 4384 - Rural</v>
          </cell>
          <cell r="W4549" t="str">
            <v>95.219-899</v>
          </cell>
          <cell r="X4549" t="str">
            <v>CONVENCIONAL</v>
          </cell>
        </row>
        <row r="4550">
          <cell r="C4550" t="str">
            <v>25.111/25</v>
          </cell>
          <cell r="D4550" t="str">
            <v>SABOR DO CAMPO</v>
          </cell>
          <cell r="E4550" t="str">
            <v>MONTE ALEGRE DOS CAMPOS</v>
          </cell>
          <cell r="F4550" t="str">
            <v>CAXIAS DO SUL</v>
          </cell>
          <cell r="G4550">
            <v>45800</v>
          </cell>
          <cell r="H4550" t="str">
            <v>452.100.068.0</v>
          </cell>
          <cell r="I4550">
            <v>0</v>
          </cell>
          <cell r="K4550">
            <v>45800</v>
          </cell>
          <cell r="L4550" t="str">
            <v>QUEIJO ARTESANAL SERRANO</v>
          </cell>
          <cell r="M4550" t="str">
            <v>BOVINOCULTURA DE LEITE</v>
          </cell>
          <cell r="O4550" t="str">
            <v>DILMA PEREIRA DE VARGAS</v>
          </cell>
          <cell r="P4550" t="str">
            <v>54 98441 3818</v>
          </cell>
          <cell r="R4550" t="str">
            <v>ANIMAL</v>
          </cell>
          <cell r="V4550" t="str">
            <v>Estrada Mato da Luz, nº 500 - Santo Antônio</v>
          </cell>
          <cell r="W4550" t="str">
            <v>95.236-000</v>
          </cell>
          <cell r="X4550" t="str">
            <v>CONVENCIONAL</v>
          </cell>
        </row>
        <row r="4551">
          <cell r="F4551" t="e">
            <v>#N/A</v>
          </cell>
        </row>
        <row r="4552">
          <cell r="F4552" t="e">
            <v>#N/A</v>
          </cell>
        </row>
        <row r="4553">
          <cell r="F4553" t="str">
            <v/>
          </cell>
          <cell r="I4553">
            <v>24</v>
          </cell>
        </row>
        <row r="4554">
          <cell r="C4554" t="str">
            <v>26.001/08</v>
          </cell>
          <cell r="D4554" t="str">
            <v>LARGO</v>
          </cell>
          <cell r="E4554" t="str">
            <v>CONSTANTINA</v>
          </cell>
          <cell r="G4554">
            <v>39589</v>
          </cell>
          <cell r="H4554" t="str">
            <v>032.104.508.4</v>
          </cell>
          <cell r="I4554">
            <v>0</v>
          </cell>
          <cell r="K4554" t="str">
            <v>DESC</v>
          </cell>
          <cell r="L4554" t="str">
            <v>LINGUIÇA DEFUMADA</v>
          </cell>
          <cell r="M4554" t="str">
            <v>SUINOCULTURA</v>
          </cell>
          <cell r="O4554" t="str">
            <v>Agroindústria Largo</v>
          </cell>
          <cell r="P4554" t="str">
            <v>54 99251958</v>
          </cell>
          <cell r="Q4554" t="str">
            <v>54 3363 2281 / 3363 2282</v>
          </cell>
          <cell r="R4554" t="str">
            <v>ANIMAL</v>
          </cell>
          <cell r="V4554" t="str">
            <v>Linha Tres</v>
          </cell>
          <cell r="X4554" t="str">
            <v>CONVENCIONAL</v>
          </cell>
        </row>
        <row r="4555">
          <cell r="C4555" t="str">
            <v>26.002/10</v>
          </cell>
          <cell r="D4555" t="str">
            <v>CLUBE DE MÃES RAINHAS DO LAR</v>
          </cell>
          <cell r="E4555" t="str">
            <v>LIBERATO SALZANO</v>
          </cell>
          <cell r="F4555" t="str">
            <v>FREDERICO WESTPHALEN</v>
          </cell>
          <cell r="G4555">
            <v>40526</v>
          </cell>
          <cell r="H4555" t="str">
            <v>202.102.263.8</v>
          </cell>
          <cell r="I4555">
            <v>0</v>
          </cell>
          <cell r="K4555">
            <v>40526</v>
          </cell>
          <cell r="L4555" t="str">
            <v>PANIFICADOS</v>
          </cell>
          <cell r="M4555" t="str">
            <v>TRIGO</v>
          </cell>
          <cell r="O4555" t="str">
            <v>Clube de Mães Rainhas do Lar</v>
          </cell>
          <cell r="Q4555" t="str">
            <v>54 3755 1266</v>
          </cell>
          <cell r="R4555" t="str">
            <v>VEGETAL</v>
          </cell>
          <cell r="V4555" t="str">
            <v>Distrito do Pinhalzinho</v>
          </cell>
          <cell r="X4555" t="str">
            <v>CONVENCIONAL</v>
          </cell>
        </row>
        <row r="4556">
          <cell r="C4556" t="str">
            <v>26.003/11</v>
          </cell>
          <cell r="D4556" t="str">
            <v>PADARIA COLONIAL</v>
          </cell>
          <cell r="E4556" t="str">
            <v>CERRO GRANDE</v>
          </cell>
          <cell r="F4556" t="str">
            <v>FREDERICO WESTPHALEN</v>
          </cell>
          <cell r="G4556">
            <v>40563</v>
          </cell>
          <cell r="H4556" t="str">
            <v>260.101.491.6</v>
          </cell>
          <cell r="I4556">
            <v>0</v>
          </cell>
          <cell r="K4556">
            <v>40563</v>
          </cell>
          <cell r="L4556" t="str">
            <v>PANIFICADOS</v>
          </cell>
          <cell r="M4556" t="str">
            <v>TRIGO</v>
          </cell>
          <cell r="O4556" t="str">
            <v>Padaria Colonial</v>
          </cell>
          <cell r="P4556" t="str">
            <v>55 96790090</v>
          </cell>
          <cell r="R4556" t="str">
            <v>VEGETAL</v>
          </cell>
          <cell r="V4556" t="str">
            <v>Linha Esquina Raimundo</v>
          </cell>
          <cell r="X4556" t="str">
            <v>CONVENCIONAL</v>
          </cell>
        </row>
        <row r="4557">
          <cell r="C4557" t="str">
            <v>26.004/11</v>
          </cell>
          <cell r="D4557" t="str">
            <v>ARLEI SAUSEN</v>
          </cell>
          <cell r="E4557" t="str">
            <v>SARANDI</v>
          </cell>
          <cell r="F4557" t="str">
            <v>FREDERICO WESTPHALEN</v>
          </cell>
          <cell r="G4557">
            <v>40800</v>
          </cell>
          <cell r="H4557" t="str">
            <v>133.104.811.4</v>
          </cell>
          <cell r="I4557">
            <v>1</v>
          </cell>
          <cell r="J4557">
            <v>41627</v>
          </cell>
          <cell r="K4557">
            <v>41627</v>
          </cell>
          <cell r="L4557" t="str">
            <v>SALAME,LINGUIÇA,MORCELA,TORRESMO</v>
          </cell>
          <cell r="M4557" t="str">
            <v>SUINOCULTURA</v>
          </cell>
          <cell r="O4557" t="str">
            <v>Arlei Sausen</v>
          </cell>
          <cell r="P4557" t="str">
            <v>54 91762097</v>
          </cell>
          <cell r="R4557" t="str">
            <v>ANIMAL</v>
          </cell>
          <cell r="S4557" t="str">
            <v>SIM</v>
          </cell>
          <cell r="T4557" t="str">
            <v>SUSAF-RS</v>
          </cell>
          <cell r="V4557" t="str">
            <v>Linha Acampamento</v>
          </cell>
          <cell r="X4557" t="str">
            <v>CONVENCIONAL</v>
          </cell>
        </row>
        <row r="4558">
          <cell r="C4558" t="str">
            <v>26.005/11</v>
          </cell>
          <cell r="D4558" t="str">
            <v>EMBUTIDOS ARALDI</v>
          </cell>
          <cell r="E4558" t="str">
            <v>SARANDI</v>
          </cell>
          <cell r="F4558" t="str">
            <v>FREDERICO WESTPHALEN</v>
          </cell>
          <cell r="G4558">
            <v>40800</v>
          </cell>
          <cell r="H4558" t="str">
            <v>133.105.866.7</v>
          </cell>
          <cell r="I4558">
            <v>1</v>
          </cell>
          <cell r="J4558">
            <v>41080</v>
          </cell>
          <cell r="K4558">
            <v>44779</v>
          </cell>
          <cell r="L4558" t="str">
            <v>SALAME,LINGUIÇA,MORCELA,COPA</v>
          </cell>
          <cell r="M4558" t="str">
            <v>SUINOCULTURA</v>
          </cell>
          <cell r="O4558" t="str">
            <v>Olivar Araldi</v>
          </cell>
          <cell r="P4558" t="str">
            <v>54 99344097</v>
          </cell>
          <cell r="R4558" t="str">
            <v>ANIMAL</v>
          </cell>
          <cell r="S4558" t="str">
            <v>SIM</v>
          </cell>
          <cell r="T4558" t="str">
            <v>SUSAF-RS</v>
          </cell>
          <cell r="V4558" t="str">
            <v>Linha Beira Campo</v>
          </cell>
          <cell r="X4558" t="str">
            <v>CONVENCIONAL</v>
          </cell>
        </row>
        <row r="4559">
          <cell r="C4559" t="str">
            <v>26.006/12</v>
          </cell>
          <cell r="D4559" t="str">
            <v>DAL PIAZ</v>
          </cell>
          <cell r="E4559" t="str">
            <v>CONSTANTINA</v>
          </cell>
          <cell r="G4559">
            <v>41043</v>
          </cell>
          <cell r="H4559" t="str">
            <v>032.104.606.4</v>
          </cell>
          <cell r="I4559">
            <v>0</v>
          </cell>
          <cell r="K4559" t="str">
            <v>DESC</v>
          </cell>
          <cell r="L4559" t="str">
            <v>SALAME, COPA</v>
          </cell>
          <cell r="M4559" t="str">
            <v>SUINOCULTURA</v>
          </cell>
          <cell r="O4559" t="str">
            <v>Rodivan Dalpiaz</v>
          </cell>
          <cell r="P4559" t="str">
            <v>54 99912053</v>
          </cell>
          <cell r="R4559" t="str">
            <v>ANIMAL</v>
          </cell>
          <cell r="V4559" t="str">
            <v>Linha Guardinha</v>
          </cell>
          <cell r="W4559" t="str">
            <v>99.680-000</v>
          </cell>
          <cell r="X4559" t="str">
            <v>CONVENCIONAL</v>
          </cell>
        </row>
        <row r="4560">
          <cell r="C4560" t="str">
            <v>26.007/12</v>
          </cell>
          <cell r="D4560" t="str">
            <v>PRODUTOS JOTTI</v>
          </cell>
          <cell r="E4560" t="str">
            <v>CONSTANTINA</v>
          </cell>
          <cell r="F4560" t="str">
            <v>FREDERICO WESTPHALEN</v>
          </cell>
          <cell r="G4560">
            <v>41043</v>
          </cell>
          <cell r="H4560" t="str">
            <v>032.104.926.8</v>
          </cell>
          <cell r="I4560">
            <v>1</v>
          </cell>
          <cell r="J4560">
            <v>41632</v>
          </cell>
          <cell r="K4560">
            <v>45131</v>
          </cell>
          <cell r="L4560" t="str">
            <v>LINGUIÇA DE CARNE SUINA DEFUMADA E CONGELADA; COPA; CARNE SUINA MOIDA, COSTELA E BISTECA SUINAS CONGELADA</v>
          </cell>
          <cell r="M4560" t="str">
            <v>SUINOCULTURA</v>
          </cell>
          <cell r="N4560" t="str">
            <v>LO 031/2021 DMMA</v>
          </cell>
          <cell r="O4560" t="str">
            <v>ALCIR JOTTI</v>
          </cell>
          <cell r="P4560" t="str">
            <v>54 93618 6527 / 99972 1154</v>
          </cell>
          <cell r="R4560" t="str">
            <v>ANIMAL</v>
          </cell>
          <cell r="S4560" t="str">
            <v>SIM</v>
          </cell>
          <cell r="T4560" t="str">
            <v>SUSAF-RS</v>
          </cell>
          <cell r="V4560" t="str">
            <v>Linha Barra Curta Alta, S/N - Interior</v>
          </cell>
          <cell r="W4560" t="str">
            <v>99.680-000</v>
          </cell>
          <cell r="X4560" t="str">
            <v>CONVENCIONAL</v>
          </cell>
        </row>
        <row r="4561">
          <cell r="C4561" t="str">
            <v>26.008/12</v>
          </cell>
          <cell r="D4561" t="str">
            <v>IRMÃOS TONIN</v>
          </cell>
          <cell r="E4561" t="str">
            <v>CONSTANTINA</v>
          </cell>
          <cell r="G4561">
            <v>41043</v>
          </cell>
          <cell r="H4561" t="str">
            <v>032.103.412.0</v>
          </cell>
          <cell r="I4561">
            <v>0</v>
          </cell>
          <cell r="J4561">
            <v>42283</v>
          </cell>
          <cell r="K4561" t="str">
            <v>DESC</v>
          </cell>
          <cell r="L4561" t="str">
            <v>EMBUTIDOS - SALAME, SALSICHÃO, COPA</v>
          </cell>
          <cell r="M4561" t="str">
            <v>SUINOCULTURA</v>
          </cell>
          <cell r="O4561" t="str">
            <v>Marino Tonin</v>
          </cell>
          <cell r="Q4561" t="str">
            <v>54 3363 1880 R 225</v>
          </cell>
          <cell r="R4561" t="str">
            <v>ANIMAL</v>
          </cell>
          <cell r="S4561" t="str">
            <v>SIM</v>
          </cell>
          <cell r="V4561" t="str">
            <v>Linha São Marcos Baixo</v>
          </cell>
          <cell r="W4561" t="str">
            <v>99.680-000</v>
          </cell>
          <cell r="X4561" t="str">
            <v>CONVENCIONAL</v>
          </cell>
        </row>
        <row r="4562">
          <cell r="C4562" t="str">
            <v>26.009/12</v>
          </cell>
          <cell r="D4562" t="str">
            <v>SÃO PEDRO DEON</v>
          </cell>
          <cell r="E4562" t="str">
            <v>CONSTANTINA</v>
          </cell>
          <cell r="F4562" t="str">
            <v>FREDERICO WESTPHALEN</v>
          </cell>
          <cell r="G4562">
            <v>41043</v>
          </cell>
          <cell r="H4562" t="str">
            <v>032.106.023.7</v>
          </cell>
          <cell r="I4562">
            <v>0</v>
          </cell>
          <cell r="K4562">
            <v>41043</v>
          </cell>
          <cell r="L4562" t="str">
            <v>AÇÚCAR MASCAVO</v>
          </cell>
          <cell r="M4562" t="str">
            <v>CANA-DE-AÇÚCAR</v>
          </cell>
          <cell r="O4562" t="str">
            <v>Belenice Dezordi</v>
          </cell>
          <cell r="P4562" t="str">
            <v>54 9669 2405</v>
          </cell>
          <cell r="R4562" t="str">
            <v>VEGETAL</v>
          </cell>
          <cell r="V4562" t="str">
            <v>Linha São Pedro Deon</v>
          </cell>
          <cell r="W4562" t="str">
            <v>99.680-000</v>
          </cell>
          <cell r="X4562" t="str">
            <v>CONVENCIONAL</v>
          </cell>
        </row>
        <row r="4563">
          <cell r="C4563" t="str">
            <v>26.010/12</v>
          </cell>
          <cell r="D4563" t="str">
            <v>LUDKE</v>
          </cell>
          <cell r="E4563" t="str">
            <v>CONSTANTINA</v>
          </cell>
          <cell r="G4563">
            <v>41043</v>
          </cell>
          <cell r="H4563" t="str">
            <v>032.102.581.4</v>
          </cell>
          <cell r="I4563">
            <v>0</v>
          </cell>
          <cell r="J4563">
            <v>41627</v>
          </cell>
          <cell r="K4563" t="str">
            <v>DESC</v>
          </cell>
          <cell r="L4563" t="str">
            <v>QUEIJO</v>
          </cell>
          <cell r="M4563" t="str">
            <v>BOVINOCULTURA DE LEITE</v>
          </cell>
          <cell r="O4563" t="str">
            <v>Ildo Ludke</v>
          </cell>
          <cell r="Q4563" t="str">
            <v>54 33631660</v>
          </cell>
          <cell r="R4563" t="str">
            <v>ANIMAL</v>
          </cell>
          <cell r="S4563" t="str">
            <v>SIM</v>
          </cell>
          <cell r="V4563" t="str">
            <v>Linha Sabadin</v>
          </cell>
          <cell r="W4563" t="str">
            <v>99.680-000</v>
          </cell>
          <cell r="X4563" t="str">
            <v>CONVENCIONAL</v>
          </cell>
        </row>
        <row r="4564">
          <cell r="C4564" t="str">
            <v>26.011/12</v>
          </cell>
          <cell r="D4564" t="str">
            <v>VETORAZZI</v>
          </cell>
          <cell r="E4564" t="str">
            <v>CONSTANTINA</v>
          </cell>
          <cell r="F4564" t="str">
            <v>FREDERICO WESTPHALEN</v>
          </cell>
          <cell r="G4564">
            <v>41043</v>
          </cell>
          <cell r="H4564" t="str">
            <v>032.105.929.8</v>
          </cell>
          <cell r="I4564">
            <v>1</v>
          </cell>
          <cell r="J4564">
            <v>41632</v>
          </cell>
          <cell r="K4564">
            <v>43668</v>
          </cell>
          <cell r="L4564" t="str">
            <v>SALAME, SALSICHÃO, COPA</v>
          </cell>
          <cell r="M4564" t="str">
            <v>SUINOCULTURA</v>
          </cell>
          <cell r="O4564" t="str">
            <v>Adizandro Vetorazzi</v>
          </cell>
          <cell r="Q4564" t="str">
            <v>54 33632166 R 238</v>
          </cell>
          <cell r="R4564" t="str">
            <v>ANIMAL</v>
          </cell>
          <cell r="S4564" t="str">
            <v>SIM</v>
          </cell>
          <cell r="T4564" t="str">
            <v>SUSAF-RS</v>
          </cell>
          <cell r="V4564" t="str">
            <v>Linha Rodeio São João</v>
          </cell>
          <cell r="W4564" t="str">
            <v>99.680-000</v>
          </cell>
          <cell r="X4564" t="str">
            <v>CONVENCIONAL</v>
          </cell>
        </row>
        <row r="4565">
          <cell r="C4565" t="str">
            <v>26.012/12</v>
          </cell>
          <cell r="D4565" t="str">
            <v>LAZZARETTI E ZATTI</v>
          </cell>
          <cell r="E4565" t="str">
            <v>CONSTANTINA</v>
          </cell>
          <cell r="F4565" t="str">
            <v>FREDERICO WESTPHALEN</v>
          </cell>
          <cell r="G4565">
            <v>41043</v>
          </cell>
          <cell r="H4565" t="str">
            <v>032.103.656.5</v>
          </cell>
          <cell r="I4565">
            <v>1</v>
          </cell>
          <cell r="J4565">
            <v>42298</v>
          </cell>
          <cell r="K4565">
            <v>45114</v>
          </cell>
          <cell r="L4565" t="str">
            <v>COPA, LUNGUIÇA SUINA DEFUMADA E RESFRIADA</v>
          </cell>
          <cell r="M4565" t="str">
            <v>SUINOCULTURA</v>
          </cell>
          <cell r="N4565" t="str">
            <v>PTA 071/2020 (DILA)</v>
          </cell>
          <cell r="O4565" t="str">
            <v>VALDIR LAZZARETTI</v>
          </cell>
          <cell r="P4565" t="str">
            <v>54 99905 3319 / 99679 8225</v>
          </cell>
          <cell r="R4565" t="str">
            <v>ANIMAL</v>
          </cell>
          <cell r="S4565" t="str">
            <v>SIM</v>
          </cell>
          <cell r="T4565" t="str">
            <v>SUSAF-RS</v>
          </cell>
          <cell r="U4565" t="str">
            <v>embutidoslz10@gmail.com</v>
          </cell>
          <cell r="V4565" t="str">
            <v>Linha Savaris, S/N - Interior</v>
          </cell>
          <cell r="W4565" t="str">
            <v>99.680-000</v>
          </cell>
          <cell r="X4565" t="str">
            <v>CONVENCIONAL</v>
          </cell>
        </row>
        <row r="4566">
          <cell r="C4566" t="str">
            <v>26.013/12</v>
          </cell>
          <cell r="D4566" t="str">
            <v>SABOR COLONIAL</v>
          </cell>
          <cell r="E4566" t="str">
            <v>CONSTANTINA</v>
          </cell>
          <cell r="G4566">
            <v>41043</v>
          </cell>
          <cell r="H4566" t="str">
            <v>032.104.772.9</v>
          </cell>
          <cell r="I4566">
            <v>0</v>
          </cell>
          <cell r="K4566" t="str">
            <v>DESC</v>
          </cell>
          <cell r="L4566" t="str">
            <v>MANDIOCA IN NATURA</v>
          </cell>
          <cell r="M4566" t="str">
            <v>MANDIOCA</v>
          </cell>
          <cell r="O4566" t="str">
            <v>Adecir Sartori</v>
          </cell>
          <cell r="Q4566" t="str">
            <v>54 33631660 R 2212</v>
          </cell>
          <cell r="R4566" t="str">
            <v>VEGETAL</v>
          </cell>
          <cell r="V4566" t="str">
            <v>Linha Savaris</v>
          </cell>
          <cell r="W4566" t="str">
            <v>99.680-000</v>
          </cell>
          <cell r="X4566" t="str">
            <v>CONVENCIONAL</v>
          </cell>
        </row>
        <row r="4567">
          <cell r="C4567" t="str">
            <v>26.014/12</v>
          </cell>
          <cell r="D4567" t="str">
            <v>LÁCTEOS VICCARI</v>
          </cell>
          <cell r="E4567" t="str">
            <v>CONSTANTINA</v>
          </cell>
          <cell r="G4567">
            <v>41043</v>
          </cell>
          <cell r="H4567" t="str">
            <v>032.106.401.1</v>
          </cell>
          <cell r="I4567">
            <v>0</v>
          </cell>
          <cell r="J4567">
            <v>41632</v>
          </cell>
          <cell r="K4567" t="str">
            <v>DESC</v>
          </cell>
          <cell r="L4567" t="str">
            <v>LEITE</v>
          </cell>
          <cell r="M4567" t="str">
            <v>BOVINOCULTURA DE LEITE</v>
          </cell>
          <cell r="O4567" t="str">
            <v>Renato Viccari</v>
          </cell>
          <cell r="P4567" t="str">
            <v>54 9959 8503</v>
          </cell>
          <cell r="R4567" t="str">
            <v>ANIMAL</v>
          </cell>
          <cell r="S4567" t="str">
            <v>SIM</v>
          </cell>
          <cell r="V4567" t="str">
            <v>Linha Matriz</v>
          </cell>
          <cell r="W4567" t="str">
            <v>99.680-000</v>
          </cell>
          <cell r="X4567" t="str">
            <v>CONVENCIONAL</v>
          </cell>
        </row>
        <row r="4568">
          <cell r="C4568" t="str">
            <v>26.015/12</v>
          </cell>
          <cell r="D4568" t="str">
            <v>LAZZARETTI</v>
          </cell>
          <cell r="E4568" t="str">
            <v>CONSTANTINA</v>
          </cell>
          <cell r="F4568" t="str">
            <v>FREDERICO WESTPHALEN</v>
          </cell>
          <cell r="G4568">
            <v>41043</v>
          </cell>
          <cell r="H4568" t="str">
            <v>032.104.183.6</v>
          </cell>
          <cell r="I4568">
            <v>1</v>
          </cell>
          <cell r="J4568">
            <v>41632</v>
          </cell>
          <cell r="K4568">
            <v>45219</v>
          </cell>
          <cell r="L4568" t="str">
            <v>EMBUTIDOS E CARNE</v>
          </cell>
          <cell r="M4568" t="str">
            <v>SUINOCULTURA</v>
          </cell>
          <cell r="N4568" t="str">
            <v>LO nº 090/2023 (regularização)</v>
          </cell>
          <cell r="O4568" t="str">
            <v>Odair Lazzaretti</v>
          </cell>
          <cell r="P4568" t="str">
            <v>54 99965 7430</v>
          </cell>
          <cell r="R4568" t="str">
            <v>ANIMAL</v>
          </cell>
          <cell r="S4568" t="str">
            <v>SIM</v>
          </cell>
          <cell r="T4568" t="str">
            <v>SUSAF-RS</v>
          </cell>
          <cell r="V4568" t="str">
            <v>Rua Luiz Zanella, nº 03 - Distrito Industrial</v>
          </cell>
          <cell r="W4568" t="str">
            <v>99.680-000</v>
          </cell>
          <cell r="X4568" t="str">
            <v>CONVENCIONAL</v>
          </cell>
        </row>
        <row r="4569">
          <cell r="C4569" t="str">
            <v>26.016/12</v>
          </cell>
          <cell r="D4569" t="str">
            <v>DELÍCIAS CASEIRAS</v>
          </cell>
          <cell r="E4569" t="str">
            <v>CONSTANTINA</v>
          </cell>
          <cell r="F4569" t="str">
            <v>FREDERICO WESTPHALEN</v>
          </cell>
          <cell r="G4569">
            <v>41043</v>
          </cell>
          <cell r="H4569" t="str">
            <v>032.105.543.8</v>
          </cell>
          <cell r="I4569">
            <v>0</v>
          </cell>
          <cell r="K4569">
            <v>41043</v>
          </cell>
          <cell r="L4569" t="str">
            <v>PANIFICADOS - PÃO, BOLACHAS E CUCAS</v>
          </cell>
          <cell r="M4569" t="str">
            <v>TRIGO</v>
          </cell>
          <cell r="O4569" t="str">
            <v>Angelo Giacomoni</v>
          </cell>
          <cell r="P4569" t="str">
            <v>54 9939 5057 / 9978 4959</v>
          </cell>
          <cell r="R4569" t="str">
            <v>VEGETAL</v>
          </cell>
          <cell r="V4569" t="str">
            <v>Bairro das comunicações</v>
          </cell>
          <cell r="W4569" t="str">
            <v>99.680-000</v>
          </cell>
          <cell r="X4569" t="str">
            <v>CONVENCIONAL</v>
          </cell>
        </row>
        <row r="4570">
          <cell r="C4570" t="str">
            <v>26.017/12</v>
          </cell>
          <cell r="D4570" t="str">
            <v>MOINHO PASSAIA</v>
          </cell>
          <cell r="E4570" t="str">
            <v>CONSTANTINA</v>
          </cell>
          <cell r="G4570">
            <v>41043</v>
          </cell>
          <cell r="H4570" t="str">
            <v>032.102.333.1</v>
          </cell>
          <cell r="I4570">
            <v>0</v>
          </cell>
          <cell r="K4570" t="str">
            <v>DESC</v>
          </cell>
          <cell r="L4570" t="str">
            <v>FARINHA DE MILHO</v>
          </cell>
          <cell r="M4570" t="str">
            <v>MILHO</v>
          </cell>
          <cell r="O4570" t="str">
            <v>Luiz Passaia</v>
          </cell>
          <cell r="P4570" t="str">
            <v>54 9665 3371</v>
          </cell>
          <cell r="Q4570" t="str">
            <v>54 33631880 R 222</v>
          </cell>
          <cell r="R4570" t="str">
            <v>VEGETAL</v>
          </cell>
          <cell r="V4570" t="str">
            <v>Linha São Marcos Baixo</v>
          </cell>
          <cell r="W4570" t="str">
            <v>99.680-000</v>
          </cell>
          <cell r="X4570" t="str">
            <v>CONVENCIONAL</v>
          </cell>
        </row>
        <row r="4571">
          <cell r="C4571" t="str">
            <v>26.018/12</v>
          </cell>
          <cell r="D4571" t="str">
            <v>LASTA</v>
          </cell>
          <cell r="E4571" t="str">
            <v>CONSTANTINA</v>
          </cell>
          <cell r="G4571">
            <v>41043</v>
          </cell>
          <cell r="H4571" t="str">
            <v>032.105.456.3</v>
          </cell>
          <cell r="I4571">
            <v>0</v>
          </cell>
          <cell r="J4571">
            <v>42577</v>
          </cell>
          <cell r="K4571" t="str">
            <v>DESC</v>
          </cell>
          <cell r="L4571" t="str">
            <v>QUEIJO</v>
          </cell>
          <cell r="M4571" t="str">
            <v>BOVINOCULTURA DE LEITE</v>
          </cell>
          <cell r="O4571" t="str">
            <v>Cedenir Marcolan Lasta</v>
          </cell>
          <cell r="Q4571" t="str">
            <v>54 33631634 R 2238</v>
          </cell>
          <cell r="R4571" t="str">
            <v>ANIMAL</v>
          </cell>
          <cell r="S4571" t="str">
            <v>SIM</v>
          </cell>
          <cell r="V4571" t="str">
            <v xml:space="preserve">Linha Sabadin S/N </v>
          </cell>
          <cell r="W4571" t="str">
            <v>99.680-000</v>
          </cell>
          <cell r="X4571" t="str">
            <v>CONVENCIONAL</v>
          </cell>
        </row>
        <row r="4572">
          <cell r="C4572" t="str">
            <v>26.019/12</v>
          </cell>
          <cell r="D4572" t="str">
            <v>LAZZARETTI / PICOLOTTO</v>
          </cell>
          <cell r="E4572" t="str">
            <v>CONSTANTINA</v>
          </cell>
          <cell r="F4572" t="str">
            <v>FREDERICO WESTPHALEN</v>
          </cell>
          <cell r="G4572">
            <v>41043</v>
          </cell>
          <cell r="H4572" t="str">
            <v>032.104.863.6</v>
          </cell>
          <cell r="I4572">
            <v>0</v>
          </cell>
          <cell r="K4572">
            <v>41043</v>
          </cell>
          <cell r="L4572" t="str">
            <v>MELADO E AÇÚCAR MASCAVO</v>
          </cell>
          <cell r="M4572" t="str">
            <v>CANA-DE-AÇÚCAR</v>
          </cell>
          <cell r="O4572" t="str">
            <v>Aldecir Lazzaretti</v>
          </cell>
          <cell r="Q4572" t="str">
            <v>54 33632166 R 201</v>
          </cell>
          <cell r="R4572" t="str">
            <v>VEGETAL</v>
          </cell>
          <cell r="V4572" t="str">
            <v>Linha Savaris</v>
          </cell>
          <cell r="W4572" t="str">
            <v>99.680-000</v>
          </cell>
          <cell r="X4572" t="str">
            <v>CONVENCIONAL</v>
          </cell>
        </row>
        <row r="4573">
          <cell r="C4573" t="str">
            <v>26.020/12</v>
          </cell>
          <cell r="D4573" t="str">
            <v>LAZZARETI / CONTERATTO</v>
          </cell>
          <cell r="E4573" t="str">
            <v>CONSTANTINA</v>
          </cell>
          <cell r="G4573">
            <v>41043</v>
          </cell>
          <cell r="H4573" t="str">
            <v>032.100.509.9</v>
          </cell>
          <cell r="I4573">
            <v>0</v>
          </cell>
          <cell r="K4573" t="str">
            <v>DESC</v>
          </cell>
          <cell r="L4573" t="str">
            <v>QUEIJO</v>
          </cell>
          <cell r="M4573" t="str">
            <v>BOVINOCULTURA DE LEITE</v>
          </cell>
          <cell r="O4573" t="str">
            <v>Odete Lazzaretti</v>
          </cell>
          <cell r="P4573" t="str">
            <v>54 33631660 R 2254</v>
          </cell>
          <cell r="R4573" t="str">
            <v>ANIMAL</v>
          </cell>
          <cell r="V4573" t="str">
            <v>Linha Savaris</v>
          </cell>
          <cell r="W4573" t="str">
            <v>99.680-000</v>
          </cell>
          <cell r="X4573" t="str">
            <v>CONVENCIONAL</v>
          </cell>
        </row>
        <row r="4574">
          <cell r="C4574" t="str">
            <v>26.021/12</v>
          </cell>
          <cell r="D4574" t="str">
            <v>DOCES E SALGADOS</v>
          </cell>
          <cell r="E4574" t="str">
            <v>CHAPADA</v>
          </cell>
          <cell r="F4574" t="str">
            <v>FREDERICO WESTPHALEN</v>
          </cell>
          <cell r="G4574">
            <v>41078</v>
          </cell>
          <cell r="H4574" t="str">
            <v>031.100.518.7</v>
          </cell>
          <cell r="I4574">
            <v>1</v>
          </cell>
          <cell r="J4574">
            <v>41732</v>
          </cell>
          <cell r="K4574">
            <v>44739</v>
          </cell>
          <cell r="L4574" t="str">
            <v>PANIFICADOS</v>
          </cell>
          <cell r="M4574" t="str">
            <v>TRIGO</v>
          </cell>
          <cell r="O4574" t="str">
            <v>Eliete Schenkel Barth</v>
          </cell>
          <cell r="P4574" t="str">
            <v>54 9671 2565</v>
          </cell>
          <cell r="R4574" t="str">
            <v>VEGETAL</v>
          </cell>
          <cell r="S4574" t="str">
            <v>VIGILÂNCIA SANITÁRIA</v>
          </cell>
          <cell r="V4574" t="str">
            <v>Linha Santana</v>
          </cell>
          <cell r="W4574" t="str">
            <v>99.530-000</v>
          </cell>
          <cell r="X4574" t="str">
            <v>CONVENCIONAL</v>
          </cell>
        </row>
        <row r="4575">
          <cell r="C4575" t="str">
            <v>26.022/12</v>
          </cell>
          <cell r="D4575" t="str">
            <v>TOLOTTI E FILHOS</v>
          </cell>
          <cell r="E4575" t="str">
            <v>CHAPADA</v>
          </cell>
          <cell r="F4575" t="str">
            <v>FREDERICO WESTPHALEN</v>
          </cell>
          <cell r="G4575">
            <v>41078</v>
          </cell>
          <cell r="H4575" t="str">
            <v>031.100.838.0</v>
          </cell>
          <cell r="I4575">
            <v>0</v>
          </cell>
          <cell r="K4575">
            <v>41078</v>
          </cell>
          <cell r="L4575" t="str">
            <v>ERVA-MATE</v>
          </cell>
          <cell r="M4575" t="str">
            <v>Erva-mate</v>
          </cell>
          <cell r="O4575" t="str">
            <v>Augusto Dorvil Tolotti</v>
          </cell>
          <cell r="P4575" t="str">
            <v>54 9976 8457</v>
          </cell>
          <cell r="R4575" t="str">
            <v>VEGETAL</v>
          </cell>
          <cell r="V4575" t="str">
            <v>Distrito de Boi Preto</v>
          </cell>
          <cell r="W4575" t="str">
            <v>99.530-000</v>
          </cell>
          <cell r="X4575" t="str">
            <v>CONVENCIONAL</v>
          </cell>
        </row>
        <row r="4576">
          <cell r="C4576" t="str">
            <v>26.023/12</v>
          </cell>
          <cell r="D4576" t="str">
            <v>DELÍCIAS NATURAIS DEVA</v>
          </cell>
          <cell r="E4576" t="str">
            <v>CHAPADA</v>
          </cell>
          <cell r="G4576">
            <v>41078</v>
          </cell>
          <cell r="H4576" t="str">
            <v>031.103.944.8</v>
          </cell>
          <cell r="I4576">
            <v>0</v>
          </cell>
          <cell r="K4576" t="str">
            <v>DESC</v>
          </cell>
          <cell r="L4576" t="str">
            <v>MELADO, AÇÚCAR MASCAVO, RAPADURA</v>
          </cell>
          <cell r="M4576" t="str">
            <v>CANA-DE-AÇÚCAR</v>
          </cell>
          <cell r="O4576" t="str">
            <v>Deoclides Sulzbacher</v>
          </cell>
          <cell r="P4576" t="str">
            <v>54 9163 2903</v>
          </cell>
          <cell r="R4576" t="str">
            <v>VEGETAL</v>
          </cell>
          <cell r="V4576" t="str">
            <v>Linha Invernada</v>
          </cell>
          <cell r="W4576" t="str">
            <v>99.530-000</v>
          </cell>
          <cell r="X4576" t="str">
            <v>CONVENCIONAL</v>
          </cell>
        </row>
        <row r="4577">
          <cell r="C4577" t="str">
            <v>26.024/12</v>
          </cell>
          <cell r="D4577" t="str">
            <v>CASA DO OVO BARICHELLO</v>
          </cell>
          <cell r="E4577" t="str">
            <v>CHAPADA</v>
          </cell>
          <cell r="G4577">
            <v>41078</v>
          </cell>
          <cell r="H4577" t="str">
            <v>031.106.000.5</v>
          </cell>
          <cell r="I4577">
            <v>0</v>
          </cell>
          <cell r="K4577" t="str">
            <v>DESC</v>
          </cell>
          <cell r="L4577" t="str">
            <v>OVOS</v>
          </cell>
          <cell r="M4577" t="str">
            <v>AVICULTURA DE POSTURA</v>
          </cell>
          <cell r="O4577" t="str">
            <v>Daniela Julia Barichello</v>
          </cell>
          <cell r="P4577" t="str">
            <v>54 9905 9141</v>
          </cell>
          <cell r="R4577" t="str">
            <v>ANIMAL</v>
          </cell>
          <cell r="V4577" t="str">
            <v>Linha Westphalen</v>
          </cell>
          <cell r="W4577" t="str">
            <v>99.530-000</v>
          </cell>
          <cell r="X4577" t="str">
            <v>CONVENCIONAL</v>
          </cell>
        </row>
        <row r="4578">
          <cell r="C4578" t="str">
            <v>26.025/12</v>
          </cell>
          <cell r="D4578" t="str">
            <v>MARIZA BAUER CASARIN</v>
          </cell>
          <cell r="E4578" t="str">
            <v>PALMEIRA DAS MISSÕES</v>
          </cell>
          <cell r="F4578" t="str">
            <v>FREDERICO WESTPHALEN</v>
          </cell>
          <cell r="G4578">
            <v>41110</v>
          </cell>
          <cell r="H4578" t="str">
            <v>089.113.447.6</v>
          </cell>
          <cell r="I4578">
            <v>0</v>
          </cell>
          <cell r="K4578">
            <v>41110</v>
          </cell>
          <cell r="L4578" t="str">
            <v>PANIFICADOS</v>
          </cell>
          <cell r="M4578" t="str">
            <v>TRIGO, OVOS E BOVINOCULTURA DE LEITE</v>
          </cell>
          <cell r="O4578" t="str">
            <v>Marisa Bauer Casarin</v>
          </cell>
          <cell r="R4578" t="str">
            <v>VEGETAL</v>
          </cell>
          <cell r="V4578" t="str">
            <v>Assentamento  Fazenda Boa Vista/Terra Nova</v>
          </cell>
          <cell r="W4578" t="str">
            <v>98.300-000</v>
          </cell>
          <cell r="X4578" t="str">
            <v>CONVENCIONAL</v>
          </cell>
        </row>
        <row r="4579">
          <cell r="C4579" t="str">
            <v>26.026/12</v>
          </cell>
          <cell r="D4579" t="str">
            <v>SALMOS DE DAVI</v>
          </cell>
          <cell r="E4579" t="str">
            <v>PALMEIRA DAS MISSÕES</v>
          </cell>
          <cell r="F4579" t="str">
            <v>FREDERICO WESTPHALEN</v>
          </cell>
          <cell r="G4579">
            <v>41110</v>
          </cell>
          <cell r="H4579" t="str">
            <v>089.113.789.0</v>
          </cell>
          <cell r="I4579">
            <v>1</v>
          </cell>
          <cell r="J4579">
            <v>41698</v>
          </cell>
          <cell r="K4579">
            <v>44393</v>
          </cell>
          <cell r="L4579" t="str">
            <v>PANIFICADOS</v>
          </cell>
          <cell r="M4579" t="str">
            <v>TRIGO, OVOS E BOVINOCULTURA DE LEITE</v>
          </cell>
          <cell r="N4579" t="str">
            <v>DECLARAÇÃO ISENÇÃO LICENCIAMENTO MUNICIPAL</v>
          </cell>
          <cell r="O4579" t="str">
            <v>Enéia de Fátima Rodrigues de Oliveira</v>
          </cell>
          <cell r="P4579" t="str">
            <v>55 9997 3534</v>
          </cell>
          <cell r="R4579" t="str">
            <v>VEGETAL</v>
          </cell>
          <cell r="S4579" t="str">
            <v>VIGILÂNCIA SANITÁRIA</v>
          </cell>
          <cell r="V4579" t="str">
            <v>Estrada Esquina Scherer</v>
          </cell>
          <cell r="W4579" t="str">
            <v>98.300-000</v>
          </cell>
          <cell r="X4579" t="str">
            <v>CONVENCIONAL</v>
          </cell>
        </row>
        <row r="4580">
          <cell r="C4580" t="str">
            <v>26.027/12</v>
          </cell>
          <cell r="D4580" t="str">
            <v>SALUTARE</v>
          </cell>
          <cell r="E4580" t="str">
            <v>LIBERATO SALZANO</v>
          </cell>
          <cell r="G4580">
            <v>41192</v>
          </cell>
          <cell r="H4580" t="str">
            <v>202.104.410.0</v>
          </cell>
          <cell r="I4580">
            <v>0</v>
          </cell>
          <cell r="J4580">
            <v>41786</v>
          </cell>
          <cell r="K4580" t="str">
            <v>DESC</v>
          </cell>
          <cell r="L4580" t="str">
            <v>PANIFICADOS</v>
          </cell>
          <cell r="M4580" t="str">
            <v>TRIGO</v>
          </cell>
          <cell r="N4580" t="str">
            <v xml:space="preserve"> DNILA N° 106/2019 - PEAF DACA</v>
          </cell>
          <cell r="O4580" t="str">
            <v xml:space="preserve">Adília Alves de Moraes Ruchel </v>
          </cell>
          <cell r="P4580" t="str">
            <v>55 9649 5583</v>
          </cell>
          <cell r="R4580" t="str">
            <v>VEGETAL</v>
          </cell>
          <cell r="S4580" t="str">
            <v>VIGILÂNCIA SANITÁRIA</v>
          </cell>
          <cell r="V4580" t="str">
            <v>Distrito de Pinhalzinho</v>
          </cell>
          <cell r="W4580" t="str">
            <v>99.690-000</v>
          </cell>
          <cell r="X4580" t="str">
            <v>CONVENCIONAL</v>
          </cell>
        </row>
        <row r="4581">
          <cell r="C4581" t="str">
            <v>26.028/12</v>
          </cell>
          <cell r="D4581" t="str">
            <v xml:space="preserve">SÔLA </v>
          </cell>
          <cell r="E4581" t="str">
            <v>SARANDI</v>
          </cell>
          <cell r="F4581" t="str">
            <v>FREDERICO WESTPHALEN</v>
          </cell>
          <cell r="G4581">
            <v>41205</v>
          </cell>
          <cell r="H4581" t="str">
            <v>133.004.918.4</v>
          </cell>
          <cell r="I4581">
            <v>0</v>
          </cell>
          <cell r="J4581">
            <v>41698</v>
          </cell>
          <cell r="K4581">
            <v>41698</v>
          </cell>
          <cell r="L4581" t="str">
            <v>PANIFICADOS - BOLACHAS</v>
          </cell>
          <cell r="M4581" t="str">
            <v>TRIGO</v>
          </cell>
          <cell r="O4581" t="str">
            <v>Rudimar Signor</v>
          </cell>
          <cell r="P4581" t="str">
            <v xml:space="preserve">54 9982 3149, </v>
          </cell>
          <cell r="Q4581" t="str">
            <v>54 3361 1866 R: 300</v>
          </cell>
          <cell r="R4581" t="str">
            <v>VEGETAL</v>
          </cell>
          <cell r="S4581" t="str">
            <v>VIGILÂNCIA SANITÁRIA</v>
          </cell>
          <cell r="V4581" t="str">
            <v>Distrito de Barreirinho</v>
          </cell>
          <cell r="W4581" t="str">
            <v>99.560-000</v>
          </cell>
          <cell r="X4581" t="str">
            <v>CONVENCIONAL</v>
          </cell>
        </row>
        <row r="4582">
          <cell r="C4582" t="str">
            <v>26.029/12</v>
          </cell>
          <cell r="D4582" t="str">
            <v>MARCO &amp; MARTINELLI</v>
          </cell>
          <cell r="E4582" t="str">
            <v>SARANDI</v>
          </cell>
          <cell r="F4582" t="str">
            <v>FREDERICO WESTPHALEN</v>
          </cell>
          <cell r="G4582">
            <v>41205</v>
          </cell>
          <cell r="H4582" t="str">
            <v>133.006.476.0</v>
          </cell>
          <cell r="I4582">
            <v>1</v>
          </cell>
          <cell r="J4582">
            <v>41694</v>
          </cell>
          <cell r="K4582">
            <v>44598</v>
          </cell>
          <cell r="L4582" t="str">
            <v>VINHO E SUCO</v>
          </cell>
          <cell r="M4582" t="str">
            <v>VITIVINICULTURA</v>
          </cell>
          <cell r="O4582" t="str">
            <v>Berenice Martinelli de Marco</v>
          </cell>
          <cell r="P4582" t="str">
            <v>54 99650 1895</v>
          </cell>
          <cell r="R4582" t="str">
            <v>BEBIDAS</v>
          </cell>
          <cell r="S4582" t="str">
            <v>MAPA</v>
          </cell>
          <cell r="V4582" t="str">
            <v>Avenida Brasil, 1477 - Barreirinho</v>
          </cell>
          <cell r="W4582" t="str">
            <v>99.560-000</v>
          </cell>
          <cell r="X4582" t="str">
            <v>CONVENCIONAL</v>
          </cell>
        </row>
        <row r="4583">
          <cell r="C4583" t="str">
            <v>26.030/12</v>
          </cell>
          <cell r="D4583" t="str">
            <v>SUCOS CARBONARI</v>
          </cell>
          <cell r="E4583" t="str">
            <v>SARANDI</v>
          </cell>
          <cell r="G4583">
            <v>41205</v>
          </cell>
          <cell r="H4583" t="str">
            <v>133.006.099.4</v>
          </cell>
          <cell r="I4583">
            <v>0</v>
          </cell>
          <cell r="K4583" t="str">
            <v>DESC</v>
          </cell>
          <cell r="L4583" t="str">
            <v>SUCO DE UVA</v>
          </cell>
          <cell r="M4583" t="str">
            <v>VITIVINICULTURA</v>
          </cell>
          <cell r="O4583" t="str">
            <v>Marieli Carbonari</v>
          </cell>
          <cell r="P4583" t="str">
            <v>54 9952 2861</v>
          </cell>
          <cell r="R4583" t="str">
            <v>BEBIDAS</v>
          </cell>
          <cell r="U4583" t="str">
            <v>maricarbonari@hotmail.com</v>
          </cell>
          <cell r="V4583" t="str">
            <v>BR 386 km 125, Barreirinho</v>
          </cell>
          <cell r="W4583" t="str">
            <v>99.560-000</v>
          </cell>
          <cell r="X4583" t="str">
            <v>CONVENCIONAL</v>
          </cell>
        </row>
        <row r="4584">
          <cell r="C4584" t="str">
            <v>26.031/12</v>
          </cell>
          <cell r="D4584" t="str">
            <v>ERVATEIRA PRENDA E PEÃO</v>
          </cell>
          <cell r="E4584" t="str">
            <v>NOVO BARREIRO</v>
          </cell>
          <cell r="F4584" t="str">
            <v>FREDERICO WESTPHALEN</v>
          </cell>
          <cell r="G4584">
            <v>41206</v>
          </cell>
          <cell r="H4584" t="str">
            <v>383.000.116.0</v>
          </cell>
          <cell r="I4584">
            <v>1</v>
          </cell>
          <cell r="J4584">
            <v>41260</v>
          </cell>
          <cell r="K4584">
            <v>41260</v>
          </cell>
          <cell r="L4584" t="str">
            <v>ERVA-MATE</v>
          </cell>
          <cell r="M4584" t="str">
            <v>ERVA-MATE</v>
          </cell>
          <cell r="O4584" t="str">
            <v>Dalvino Ribeiro</v>
          </cell>
          <cell r="P4584" t="str">
            <v>55 9626 5322</v>
          </cell>
          <cell r="Q4584" t="str">
            <v>55 3757 1102</v>
          </cell>
          <cell r="R4584" t="str">
            <v>VEGETAL</v>
          </cell>
          <cell r="S4584" t="str">
            <v>VIGILÂNCIA SANITÁRIA</v>
          </cell>
          <cell r="V4584" t="str">
            <v>Rodovia 569, Km 22</v>
          </cell>
          <cell r="W4584" t="str">
            <v>98.338-000</v>
          </cell>
          <cell r="X4584" t="str">
            <v>CONVENCIONAL</v>
          </cell>
        </row>
        <row r="4585">
          <cell r="C4585" t="str">
            <v>26.032/12</v>
          </cell>
          <cell r="D4585" t="str">
            <v>ERVA MATE QUERÊNCIA DO BARREIRO</v>
          </cell>
          <cell r="E4585" t="str">
            <v>NOVO BARREIRO</v>
          </cell>
          <cell r="F4585" t="str">
            <v>FREDERICO WESTPHALEN</v>
          </cell>
          <cell r="G4585">
            <v>41247</v>
          </cell>
          <cell r="H4585" t="str">
            <v>383.000.099.7</v>
          </cell>
          <cell r="I4585">
            <v>0</v>
          </cell>
          <cell r="J4585">
            <v>42762</v>
          </cell>
          <cell r="K4585">
            <v>43768</v>
          </cell>
          <cell r="L4585" t="str">
            <v>ERVA-MATE</v>
          </cell>
          <cell r="M4585" t="str">
            <v>ERVA-MATE</v>
          </cell>
          <cell r="O4585" t="str">
            <v>Joelso de Couto Lima</v>
          </cell>
          <cell r="P4585" t="str">
            <v>54 9978 4693</v>
          </cell>
          <cell r="Q4585" t="str">
            <v>55 3757 1058</v>
          </cell>
          <cell r="R4585" t="str">
            <v>VEGETAL</v>
          </cell>
          <cell r="V4585" t="str">
            <v>RS 569 Km 22</v>
          </cell>
          <cell r="W4585" t="str">
            <v>99.338-000</v>
          </cell>
          <cell r="X4585" t="str">
            <v>CONVENCIONAL</v>
          </cell>
        </row>
        <row r="4586">
          <cell r="C4586" t="str">
            <v>26.033/12</v>
          </cell>
          <cell r="D4586" t="str">
            <v>BOM GOSTO CASEIROS RAQUEL</v>
          </cell>
          <cell r="E4586" t="str">
            <v>NOVO BARREIRO</v>
          </cell>
          <cell r="F4586" t="str">
            <v>FREDERICO WESTPHALEN</v>
          </cell>
          <cell r="G4586">
            <v>41247</v>
          </cell>
          <cell r="H4586" t="str">
            <v>383.102.030.4</v>
          </cell>
          <cell r="I4586">
            <v>0</v>
          </cell>
          <cell r="J4586">
            <v>41507</v>
          </cell>
          <cell r="K4586">
            <v>41507</v>
          </cell>
          <cell r="L4586" t="str">
            <v>PANIFICADOS</v>
          </cell>
          <cell r="M4586" t="str">
            <v>TRIGO</v>
          </cell>
          <cell r="O4586" t="str">
            <v>Raquel de Camargo Chicatte</v>
          </cell>
          <cell r="P4586" t="str">
            <v>55 9683 6756 / 9932 3570</v>
          </cell>
          <cell r="R4586" t="str">
            <v>VEGETAL</v>
          </cell>
          <cell r="S4586" t="str">
            <v>VIGILÂNCIA SANITÁRIA</v>
          </cell>
          <cell r="V4586" t="str">
            <v xml:space="preserve">Linha Olaria </v>
          </cell>
          <cell r="W4586" t="str">
            <v>98.338-000</v>
          </cell>
          <cell r="X4586" t="str">
            <v>CONVENCIONAL</v>
          </cell>
        </row>
        <row r="4587">
          <cell r="C4587" t="str">
            <v>26.034/12</v>
          </cell>
          <cell r="D4587" t="str">
            <v>ERVATEIRA TRADIÇÃO DO SUL</v>
          </cell>
          <cell r="E4587" t="str">
            <v>NOVO BARREIRO</v>
          </cell>
          <cell r="F4587" t="str">
            <v>FREDERICO WESTPHALEN</v>
          </cell>
          <cell r="G4587">
            <v>41358</v>
          </cell>
          <cell r="H4587" t="str">
            <v>383.000.433.0</v>
          </cell>
          <cell r="I4587">
            <v>0</v>
          </cell>
          <cell r="K4587">
            <v>41358</v>
          </cell>
          <cell r="L4587" t="str">
            <v>ERVA-MATE</v>
          </cell>
          <cell r="M4587" t="str">
            <v>ERVA-MATE</v>
          </cell>
          <cell r="O4587" t="str">
            <v>Mara Borges da Silva</v>
          </cell>
          <cell r="P4587" t="str">
            <v>54 9906 0185 / 9655 4613</v>
          </cell>
          <cell r="Q4587" t="str">
            <v xml:space="preserve"> </v>
          </cell>
          <cell r="R4587" t="str">
            <v>VEGETAL</v>
          </cell>
          <cell r="V4587" t="str">
            <v>Linha Biriva</v>
          </cell>
          <cell r="W4587" t="str">
            <v>98.338-000</v>
          </cell>
          <cell r="X4587" t="str">
            <v>CONVENCIONAL</v>
          </cell>
        </row>
        <row r="4588">
          <cell r="C4588" t="str">
            <v>26.035/13</v>
          </cell>
          <cell r="D4588" t="str">
            <v>SUCOS TOLOTTI</v>
          </cell>
          <cell r="E4588" t="str">
            <v>BARRA FUNDA</v>
          </cell>
          <cell r="F4588" t="str">
            <v>FREDERICO WESTPHALEN</v>
          </cell>
          <cell r="G4588">
            <v>41430</v>
          </cell>
          <cell r="H4588" t="str">
            <v>340.000.257.9</v>
          </cell>
          <cell r="I4588">
            <v>1</v>
          </cell>
          <cell r="J4588">
            <v>41625</v>
          </cell>
          <cell r="K4588">
            <v>45118</v>
          </cell>
          <cell r="L4588" t="str">
            <v>SUCO DE UVA E LARANJA, VINHO</v>
          </cell>
          <cell r="M4588" t="str">
            <v>VITIVINICULTURA</v>
          </cell>
          <cell r="N4588" t="str">
            <v>LO 0030/2023</v>
          </cell>
          <cell r="O4588" t="str">
            <v>MARINES POTRICH TOLOTTI</v>
          </cell>
          <cell r="P4588" t="str">
            <v>54 99908 3815</v>
          </cell>
          <cell r="R4588" t="str">
            <v>BEBIDAS</v>
          </cell>
          <cell r="S4588" t="str">
            <v>MAPA</v>
          </cell>
          <cell r="U4588" t="str">
            <v>marinestolotti12@gmail.com</v>
          </cell>
          <cell r="V4588" t="str">
            <v>Linha Carijo, S/N - Interior</v>
          </cell>
          <cell r="W4588" t="str">
            <v>99.585-000</v>
          </cell>
          <cell r="X4588" t="str">
            <v>CONVENCIONAL</v>
          </cell>
        </row>
        <row r="4589">
          <cell r="C4589" t="str">
            <v>26.036/13</v>
          </cell>
          <cell r="D4589" t="str">
            <v>FAMÍLIA SCHIO</v>
          </cell>
          <cell r="E4589" t="str">
            <v>SARANDI</v>
          </cell>
          <cell r="F4589" t="str">
            <v>FREDERICO WESTPHALEN</v>
          </cell>
          <cell r="G4589">
            <v>41438</v>
          </cell>
          <cell r="H4589" t="str">
            <v>133.106.117.0</v>
          </cell>
          <cell r="I4589">
            <v>0</v>
          </cell>
          <cell r="J4589">
            <v>42102</v>
          </cell>
          <cell r="K4589">
            <v>42102</v>
          </cell>
          <cell r="L4589" t="str">
            <v>FARINHA DE MILHO</v>
          </cell>
          <cell r="M4589" t="str">
            <v>MILHO</v>
          </cell>
          <cell r="O4589" t="str">
            <v>Aurea Adelina Schio</v>
          </cell>
          <cell r="R4589" t="str">
            <v>VEGETAL</v>
          </cell>
          <cell r="S4589" t="str">
            <v>VIGILÂNCIA SANITÁRIA</v>
          </cell>
          <cell r="V4589" t="str">
            <v>Sanga do Leão</v>
          </cell>
          <cell r="W4589" t="str">
            <v>99.560-000</v>
          </cell>
          <cell r="X4589" t="str">
            <v>CONVENCIONAL</v>
          </cell>
        </row>
        <row r="4590">
          <cell r="C4590" t="str">
            <v>26.037/13</v>
          </cell>
          <cell r="D4590" t="str">
            <v>EMBUTIDOS ROSSETO</v>
          </cell>
          <cell r="E4590" t="str">
            <v>LIBERATO SALZANO</v>
          </cell>
          <cell r="F4590" t="str">
            <v>FREDERICO WESTPHALEN</v>
          </cell>
          <cell r="G4590">
            <v>41438</v>
          </cell>
          <cell r="H4590" t="str">
            <v>202.101.713.8</v>
          </cell>
          <cell r="I4590">
            <v>0</v>
          </cell>
          <cell r="J4590">
            <v>41856</v>
          </cell>
          <cell r="K4590">
            <v>41767</v>
          </cell>
          <cell r="L4590" t="str">
            <v>EMBUTIDOS</v>
          </cell>
          <cell r="M4590" t="str">
            <v>SUINOCULTURA</v>
          </cell>
          <cell r="O4590" t="str">
            <v>Maximino Rossetto</v>
          </cell>
          <cell r="P4590" t="str">
            <v>55 9695 0235</v>
          </cell>
          <cell r="Q4590" t="str">
            <v>55 3755 1061</v>
          </cell>
          <cell r="R4590" t="str">
            <v>ANIMAL</v>
          </cell>
          <cell r="S4590" t="str">
            <v>SIM</v>
          </cell>
          <cell r="V4590" t="str">
            <v>Rua Almirante Tamandaré, 58 - Centro</v>
          </cell>
          <cell r="W4590" t="str">
            <v>99.690-000</v>
          </cell>
          <cell r="X4590" t="str">
            <v>CONVENCIONAL</v>
          </cell>
        </row>
        <row r="4591">
          <cell r="C4591" t="str">
            <v>26.038/13</v>
          </cell>
          <cell r="D4591" t="str">
            <v>DELÍCIAS COLONIAIS SANTA LÚCIA</v>
          </cell>
          <cell r="E4591" t="str">
            <v>RONDA ALTA</v>
          </cell>
          <cell r="F4591" t="str">
            <v>FREDERICO WESTPHALEN</v>
          </cell>
          <cell r="G4591">
            <v>41501</v>
          </cell>
          <cell r="H4591" t="str">
            <v>218.103.288.7</v>
          </cell>
          <cell r="I4591">
            <v>1</v>
          </cell>
          <cell r="J4591">
            <v>41786</v>
          </cell>
          <cell r="K4591">
            <v>41756</v>
          </cell>
          <cell r="L4591" t="str">
            <v>PANIFICADOS</v>
          </cell>
          <cell r="M4591" t="str">
            <v>TRIGO</v>
          </cell>
          <cell r="O4591" t="str">
            <v>Marilei Salete Strada</v>
          </cell>
          <cell r="P4591" t="str">
            <v>54 9639 9006 / 9977 6773</v>
          </cell>
          <cell r="R4591" t="str">
            <v>VEGETAL</v>
          </cell>
          <cell r="S4591" t="str">
            <v>VIGILÂNCIA SANITÁRIA</v>
          </cell>
          <cell r="V4591" t="str">
            <v>Linha Subida Grande</v>
          </cell>
          <cell r="W4591" t="str">
            <v>99.670-000</v>
          </cell>
          <cell r="X4591" t="str">
            <v>CONVENCIONAL</v>
          </cell>
        </row>
        <row r="4592">
          <cell r="C4592" t="str">
            <v>26.039/13</v>
          </cell>
          <cell r="D4592" t="str">
            <v>ERVATEIRA RAINHA DO SUL</v>
          </cell>
          <cell r="E4592" t="str">
            <v>NOVO BARREIRO</v>
          </cell>
          <cell r="F4592" t="str">
            <v>FREDERICO WESTPHALEN</v>
          </cell>
          <cell r="G4592">
            <v>41501</v>
          </cell>
          <cell r="H4592" t="str">
            <v>383.000.325.2</v>
          </cell>
          <cell r="I4592">
            <v>1</v>
          </cell>
          <cell r="J4592">
            <v>41614</v>
          </cell>
          <cell r="K4592">
            <v>45139</v>
          </cell>
          <cell r="L4592" t="str">
            <v>ERVA MATE, TERERE</v>
          </cell>
          <cell r="M4592" t="str">
            <v>ERVA-MATE</v>
          </cell>
          <cell r="N4592" t="str">
            <v>LO 249/2023</v>
          </cell>
          <cell r="O4592" t="str">
            <v>PEDRO ALBERI DE OLIVEIRA BRIZOLLA</v>
          </cell>
          <cell r="P4592" t="str">
            <v>55 96000 9857 / 99964 6899 / 99956 6302</v>
          </cell>
          <cell r="R4592" t="str">
            <v>VEGETAL</v>
          </cell>
          <cell r="S4592" t="str">
            <v>VIGILÂNCIA SANITÁRIA</v>
          </cell>
          <cell r="U4592" t="str">
            <v>ervateirarainhadosul@hotmail.com</v>
          </cell>
          <cell r="V4592" t="str">
            <v>Linha Biriva, S/N - Interior</v>
          </cell>
          <cell r="W4592" t="str">
            <v>98.338-000</v>
          </cell>
          <cell r="X4592" t="str">
            <v>CONVENCIONAL</v>
          </cell>
        </row>
        <row r="4593">
          <cell r="C4593" t="str">
            <v>26.040/13</v>
          </cell>
          <cell r="D4593" t="str">
            <v>MARIA EVANIR DE OLIVEIRA POLICENA</v>
          </cell>
          <cell r="E4593" t="str">
            <v>SÃO JOSÉ DAS MISSÕES</v>
          </cell>
          <cell r="F4593" t="str">
            <v>FREDERICO WESTPHALEN</v>
          </cell>
          <cell r="G4593">
            <v>41554</v>
          </cell>
          <cell r="H4593" t="str">
            <v>406.100.680.0</v>
          </cell>
          <cell r="I4593">
            <v>0</v>
          </cell>
          <cell r="K4593">
            <v>41465</v>
          </cell>
          <cell r="L4593" t="str">
            <v>PANIFICADOS - BOLACHAS</v>
          </cell>
          <cell r="M4593" t="str">
            <v>TRIGO</v>
          </cell>
          <cell r="O4593" t="str">
            <v>Maria Evanir de Oliveira Policena</v>
          </cell>
          <cell r="R4593" t="str">
            <v>VEGETAL</v>
          </cell>
          <cell r="V4593" t="str">
            <v>Linha Santa Lúcia, S/N</v>
          </cell>
          <cell r="W4593" t="str">
            <v>98.325-000</v>
          </cell>
          <cell r="X4593" t="str">
            <v>CONVENCIONAL</v>
          </cell>
        </row>
        <row r="4594">
          <cell r="C4594" t="str">
            <v>26.041/13</v>
          </cell>
          <cell r="D4594" t="str">
            <v xml:space="preserve"> FAMÍLIA SCHWERZ</v>
          </cell>
          <cell r="E4594" t="str">
            <v>SARANDI</v>
          </cell>
          <cell r="F4594" t="str">
            <v>FREDERICO WESTPHALEN</v>
          </cell>
          <cell r="G4594">
            <v>41554</v>
          </cell>
          <cell r="H4594" t="str">
            <v>133.103.709.0</v>
          </cell>
          <cell r="I4594">
            <v>0</v>
          </cell>
          <cell r="J4594">
            <v>41786</v>
          </cell>
          <cell r="K4594">
            <v>43768</v>
          </cell>
          <cell r="L4594" t="str">
            <v>PANIFICADOS</v>
          </cell>
          <cell r="M4594" t="str">
            <v>TRIGO</v>
          </cell>
          <cell r="O4594" t="str">
            <v>Vera Lúcia Leitzke</v>
          </cell>
          <cell r="P4594" t="str">
            <v>54 9689 8151</v>
          </cell>
          <cell r="Q4594" t="str">
            <v>54 3504 6806</v>
          </cell>
          <cell r="R4594" t="str">
            <v>VEGETAL</v>
          </cell>
          <cell r="S4594" t="str">
            <v>VIGILÂNCIA SANITÁRIA</v>
          </cell>
          <cell r="U4594" t="str">
            <v>veralucia.scherz@hotmail.com</v>
          </cell>
          <cell r="V4594" t="str">
            <v>Linha Acampamento</v>
          </cell>
          <cell r="W4594" t="str">
            <v>99.560-000</v>
          </cell>
          <cell r="X4594" t="str">
            <v>CONVENCIONAL</v>
          </cell>
        </row>
        <row r="4595">
          <cell r="C4595" t="str">
            <v>26.042/13</v>
          </cell>
          <cell r="D4595" t="str">
            <v>ALTINO BUENO DA SILVA</v>
          </cell>
          <cell r="E4595" t="str">
            <v>PALMEIRA DAS MISSÕES</v>
          </cell>
          <cell r="F4595" t="str">
            <v>FREDERICO WESTPHALEN</v>
          </cell>
          <cell r="G4595">
            <v>41554</v>
          </cell>
          <cell r="H4595" t="str">
            <v>089.110.813.0</v>
          </cell>
          <cell r="I4595">
            <v>0</v>
          </cell>
          <cell r="K4595">
            <v>41465</v>
          </cell>
          <cell r="L4595" t="str">
            <v>MELADO, AÇÚCAR MASCAVO, RAPADURA</v>
          </cell>
          <cell r="M4595" t="str">
            <v>CANA-DE-AÇÚCAR</v>
          </cell>
          <cell r="O4595" t="str">
            <v>Altino Bueno da Silva</v>
          </cell>
          <cell r="P4595" t="str">
            <v>55 9607 7661</v>
          </cell>
          <cell r="R4595" t="str">
            <v>VEGETAL</v>
          </cell>
          <cell r="V4595" t="str">
            <v>Linha Modesto</v>
          </cell>
          <cell r="W4595" t="str">
            <v>99.300-000</v>
          </cell>
          <cell r="X4595" t="str">
            <v>CONVENCIONAL</v>
          </cell>
        </row>
        <row r="4596">
          <cell r="C4596" t="str">
            <v>26.043/13</v>
          </cell>
          <cell r="D4596" t="str">
            <v>BELONI VICENTE STOCHERO</v>
          </cell>
          <cell r="E4596" t="str">
            <v>PALMEIRA DAS MISSÕES</v>
          </cell>
          <cell r="F4596" t="str">
            <v>FREDERICO WESTPHALEN</v>
          </cell>
          <cell r="G4596">
            <v>41554</v>
          </cell>
          <cell r="H4596" t="str">
            <v>089.105.849.4</v>
          </cell>
          <cell r="I4596">
            <v>0</v>
          </cell>
          <cell r="K4596">
            <v>41465</v>
          </cell>
          <cell r="L4596" t="str">
            <v>EMBUTIDOS</v>
          </cell>
          <cell r="M4596" t="str">
            <v>SUINOCULTURA</v>
          </cell>
          <cell r="O4596" t="str">
            <v>Beloni Vicente Stochero</v>
          </cell>
          <cell r="P4596" t="str">
            <v>55 9942 4433 / 9614 7852</v>
          </cell>
          <cell r="R4596" t="str">
            <v>ANIMAL</v>
          </cell>
          <cell r="V4596" t="str">
            <v>Linha Alto União, Potreirinho Bonito</v>
          </cell>
          <cell r="W4596" t="str">
            <v>99.300-000</v>
          </cell>
          <cell r="X4596" t="str">
            <v>CONVENCIONAL</v>
          </cell>
        </row>
        <row r="4597">
          <cell r="C4597" t="str">
            <v>26.044/13</v>
          </cell>
          <cell r="D4597" t="str">
            <v>ASSOCIAÇÃO AS CAMPONESAS</v>
          </cell>
          <cell r="E4597" t="str">
            <v>SAGRADA FAMÍLIA</v>
          </cell>
          <cell r="F4597" t="str">
            <v>FREDERICO WESTPHALEN</v>
          </cell>
          <cell r="G4597">
            <v>41555</v>
          </cell>
          <cell r="H4597" t="str">
            <v>398.101.100.9</v>
          </cell>
          <cell r="I4597">
            <v>0</v>
          </cell>
          <cell r="K4597">
            <v>41496</v>
          </cell>
          <cell r="L4597" t="str">
            <v>PANIFICADOS</v>
          </cell>
          <cell r="M4597" t="str">
            <v>TRIGO</v>
          </cell>
          <cell r="O4597" t="str">
            <v>Maria Albertina Rodrigues de Oliveira</v>
          </cell>
          <cell r="R4597" t="str">
            <v>VEGETAL</v>
          </cell>
          <cell r="V4597" t="str">
            <v>Linha Gramado</v>
          </cell>
          <cell r="W4597" t="str">
            <v>98.330-000</v>
          </cell>
          <cell r="X4597" t="str">
            <v>CONVENCIONAL</v>
          </cell>
        </row>
        <row r="4598">
          <cell r="C4598" t="str">
            <v>26.045/13</v>
          </cell>
          <cell r="D4598" t="str">
            <v>CANTO DOCE</v>
          </cell>
          <cell r="E4598" t="str">
            <v>NOVA BOA VISTA</v>
          </cell>
          <cell r="F4598" t="str">
            <v>FREDERICO WESTPHALEN</v>
          </cell>
          <cell r="G4598">
            <v>41582</v>
          </cell>
          <cell r="H4598" t="str">
            <v>380.100.291.0</v>
          </cell>
          <cell r="I4598">
            <v>1</v>
          </cell>
          <cell r="J4598">
            <v>41789</v>
          </cell>
          <cell r="K4598">
            <v>45653</v>
          </cell>
          <cell r="L4598" t="str">
            <v>PANIFICADOS - BOLACHA, PÃES, ESFIHAS, MINI PIZZA, BOLOS, CUCAS, CUPCAKE, GROSTOLI E MASSA FRESCA</v>
          </cell>
          <cell r="M4598" t="str">
            <v>TRIGO</v>
          </cell>
          <cell r="N4598" t="str">
            <v>LO 027/2024</v>
          </cell>
          <cell r="O4598" t="str">
            <v>ERNESTO ZAMBENEDETTI</v>
          </cell>
          <cell r="P4598" t="str">
            <v>54 99905 4612 / 99602 3932 / 99949 8239 / 99931 8491</v>
          </cell>
          <cell r="R4598" t="str">
            <v>VEGETAL</v>
          </cell>
          <cell r="S4598" t="str">
            <v>VIGILÂNCIA SANITÁRIA</v>
          </cell>
          <cell r="U4598" t="str">
            <v>lucianozambenedetti@gmail.com</v>
          </cell>
          <cell r="V4598" t="str">
            <v>Avenida Jacob Wagner Sobrinho - Linha Perau, S/N - Interior</v>
          </cell>
          <cell r="W4598" t="str">
            <v>99.580-000</v>
          </cell>
          <cell r="X4598" t="str">
            <v>CONVENCIONAL</v>
          </cell>
        </row>
        <row r="4599">
          <cell r="C4599" t="str">
            <v>26.046/13</v>
          </cell>
          <cell r="D4599" t="str">
            <v>LEANDRO ECKERT</v>
          </cell>
          <cell r="E4599" t="str">
            <v>SARANDI</v>
          </cell>
          <cell r="F4599" t="str">
            <v>FREDERICO WESTPHALEN</v>
          </cell>
          <cell r="G4599">
            <v>41582</v>
          </cell>
          <cell r="H4599" t="str">
            <v>133.105.060.7</v>
          </cell>
          <cell r="I4599">
            <v>0</v>
          </cell>
          <cell r="K4599">
            <v>41375</v>
          </cell>
          <cell r="L4599" t="str">
            <v>OVOS</v>
          </cell>
          <cell r="M4599" t="str">
            <v>AVICULTURA DE POSTURA</v>
          </cell>
          <cell r="O4599" t="str">
            <v>Leandro Eckert</v>
          </cell>
          <cell r="P4599" t="str">
            <v>54 9996 4815</v>
          </cell>
          <cell r="R4599" t="str">
            <v>ANIMAL</v>
          </cell>
          <cell r="V4599" t="str">
            <v>Linha Maneador Alto (São Pedro)</v>
          </cell>
          <cell r="W4599" t="str">
            <v>99.560-000</v>
          </cell>
          <cell r="X4599" t="str">
            <v>CONVENCIONAL</v>
          </cell>
        </row>
        <row r="4600">
          <cell r="C4600" t="str">
            <v>26.047/13</v>
          </cell>
          <cell r="D4600" t="str">
            <v>RANAVITTA</v>
          </cell>
          <cell r="E4600" t="str">
            <v>CONSTANTINA</v>
          </cell>
          <cell r="G4600">
            <v>41605</v>
          </cell>
          <cell r="H4600" t="str">
            <v>032.106.614.6</v>
          </cell>
          <cell r="I4600">
            <v>0</v>
          </cell>
          <cell r="J4600">
            <v>42275</v>
          </cell>
          <cell r="K4600" t="str">
            <v>DESC</v>
          </cell>
          <cell r="L4600" t="str">
            <v>CARNE DE RÃ CONGELADA</v>
          </cell>
          <cell r="M4600" t="str">
            <v>RANICULTURA</v>
          </cell>
          <cell r="O4600" t="str">
            <v>Rodrigo do Nascimento</v>
          </cell>
          <cell r="P4600" t="str">
            <v>54 9935 1571 / 9949 0135</v>
          </cell>
          <cell r="Q4600" t="str">
            <v>54 3363 1599</v>
          </cell>
          <cell r="R4600" t="str">
            <v>ANIMAL</v>
          </cell>
          <cell r="S4600" t="str">
            <v>SIM</v>
          </cell>
          <cell r="V4600" t="str">
            <v>Distrito Industrial</v>
          </cell>
          <cell r="W4600" t="str">
            <v>99.680-000</v>
          </cell>
          <cell r="X4600" t="str">
            <v>CONVENCIONAL</v>
          </cell>
        </row>
        <row r="4601">
          <cell r="C4601" t="str">
            <v>26.048/13</v>
          </cell>
          <cell r="D4601" t="str">
            <v>MARIA CRISTINA ARAUJO DE MELLO MATTOS</v>
          </cell>
          <cell r="E4601" t="str">
            <v>PALMEIRA DAS MISSÕES</v>
          </cell>
          <cell r="F4601" t="str">
            <v>FREDERICO WESTPHALEN</v>
          </cell>
          <cell r="G4601">
            <v>41620</v>
          </cell>
          <cell r="H4601" t="str">
            <v>089.113.847.1</v>
          </cell>
          <cell r="I4601">
            <v>0</v>
          </cell>
          <cell r="K4601">
            <v>41620</v>
          </cell>
          <cell r="L4601" t="str">
            <v>OVOS</v>
          </cell>
          <cell r="M4601" t="str">
            <v>AVICULTURA DE POSTURA</v>
          </cell>
          <cell r="O4601" t="str">
            <v>Maria Cristina Araujo de Mello Mattos</v>
          </cell>
          <cell r="P4601" t="str">
            <v>55 8417 4240 / 8447 6868</v>
          </cell>
          <cell r="R4601" t="str">
            <v>ANIMAL</v>
          </cell>
          <cell r="V4601" t="str">
            <v>Esquina Scherer</v>
          </cell>
          <cell r="W4601" t="str">
            <v>99.300-000</v>
          </cell>
          <cell r="X4601" t="str">
            <v>CONVENCIONAL</v>
          </cell>
        </row>
        <row r="4602">
          <cell r="C4602" t="str">
            <v>26.049/13</v>
          </cell>
          <cell r="D4602" t="str">
            <v>SILVEIRA</v>
          </cell>
          <cell r="E4602" t="str">
            <v>PALMEIRA DAS MISSÕES</v>
          </cell>
          <cell r="F4602" t="str">
            <v>FREDERICO WESTPHALEN</v>
          </cell>
          <cell r="G4602">
            <v>41620</v>
          </cell>
          <cell r="H4602" t="str">
            <v>089.101.194.3</v>
          </cell>
          <cell r="I4602">
            <v>1</v>
          </cell>
          <cell r="J4602">
            <v>43384</v>
          </cell>
          <cell r="K4602">
            <v>43414</v>
          </cell>
          <cell r="L4602" t="str">
            <v>PANIFICADOS</v>
          </cell>
          <cell r="M4602" t="str">
            <v>TRIGO</v>
          </cell>
          <cell r="N4602" t="str">
            <v>Licença Municipal</v>
          </cell>
          <cell r="O4602" t="str">
            <v>Solange Ribeiro dos Santos</v>
          </cell>
          <cell r="P4602" t="str">
            <v>55 9918 1737</v>
          </cell>
          <cell r="R4602" t="str">
            <v>VEGETAL</v>
          </cell>
          <cell r="S4602" t="str">
            <v>VIGILÂNCIA SANITÁRIA</v>
          </cell>
          <cell r="V4602" t="str">
            <v>Linha Alto União</v>
          </cell>
          <cell r="W4602" t="str">
            <v>99.300-000</v>
          </cell>
          <cell r="X4602" t="str">
            <v>CONVENCIONAL</v>
          </cell>
        </row>
        <row r="4603">
          <cell r="C4603" t="str">
            <v>26.050/14</v>
          </cell>
          <cell r="D4603" t="str">
            <v>MARTINS E SILVA</v>
          </cell>
          <cell r="E4603" t="str">
            <v>JABOTICABA</v>
          </cell>
          <cell r="F4603" t="str">
            <v>FREDERICO WESTPHALEN</v>
          </cell>
          <cell r="G4603">
            <v>41668</v>
          </cell>
          <cell r="H4603" t="str">
            <v>287.101.466.8</v>
          </cell>
          <cell r="I4603">
            <v>0</v>
          </cell>
          <cell r="K4603">
            <v>43592</v>
          </cell>
          <cell r="L4603" t="str">
            <v>PANIFICADOS</v>
          </cell>
          <cell r="M4603" t="str">
            <v>TRIGO E MILHO</v>
          </cell>
          <cell r="O4603" t="str">
            <v>Marlene da Silva</v>
          </cell>
          <cell r="P4603" t="str">
            <v>55 9921 5153</v>
          </cell>
          <cell r="R4603" t="str">
            <v>VEGETAL</v>
          </cell>
          <cell r="V4603" t="str">
            <v>RS-323, Jaboticaba Velha</v>
          </cell>
          <cell r="W4603" t="str">
            <v>98.350-000</v>
          </cell>
          <cell r="X4603" t="str">
            <v>CONVENCIONAL</v>
          </cell>
        </row>
        <row r="4604">
          <cell r="C4604" t="str">
            <v>26.051/14</v>
          </cell>
          <cell r="D4604" t="str">
            <v>LP PRODUTOS COLONIAIS</v>
          </cell>
          <cell r="E4604" t="str">
            <v>RONDINHA</v>
          </cell>
          <cell r="G4604">
            <v>41644</v>
          </cell>
          <cell r="H4604" t="str">
            <v>219.104.297.4</v>
          </cell>
          <cell r="I4604">
            <v>0</v>
          </cell>
          <cell r="K4604" t="str">
            <v>DESC</v>
          </cell>
          <cell r="L4604" t="str">
            <v>MELADO E AÇÚCAR MASCAVO</v>
          </cell>
          <cell r="M4604" t="str">
            <v>CANA-DE-AÇÚCAR</v>
          </cell>
          <cell r="O4604" t="str">
            <v>Renan Lunardi</v>
          </cell>
          <cell r="P4604" t="str">
            <v>54 9988 3076</v>
          </cell>
          <cell r="R4604" t="str">
            <v>VEGETAL</v>
          </cell>
          <cell r="U4604" t="str">
            <v>renanlunardiee@gamil.com</v>
          </cell>
          <cell r="V4604" t="str">
            <v>Estrada Geral Linha Gramado S/N</v>
          </cell>
          <cell r="W4604" t="str">
            <v>99.590-000</v>
          </cell>
          <cell r="X4604" t="str">
            <v>CONVENCIONAL</v>
          </cell>
        </row>
        <row r="4605">
          <cell r="C4605" t="str">
            <v>26.052/14</v>
          </cell>
          <cell r="D4605" t="str">
            <v>SUCOS TEDESCO</v>
          </cell>
          <cell r="E4605" t="str">
            <v>RONDINHA</v>
          </cell>
          <cell r="G4605">
            <v>41644</v>
          </cell>
          <cell r="H4605" t="str">
            <v>219.000.851.9</v>
          </cell>
          <cell r="I4605">
            <v>0</v>
          </cell>
          <cell r="J4605">
            <v>42843</v>
          </cell>
          <cell r="K4605" t="str">
            <v>DESC</v>
          </cell>
          <cell r="L4605" t="str">
            <v>SUCOS DE UVA</v>
          </cell>
          <cell r="M4605" t="str">
            <v>VITIVINICULTURA</v>
          </cell>
          <cell r="O4605" t="str">
            <v>Zenaide Tedesco</v>
          </cell>
          <cell r="R4605" t="str">
            <v>BEBIDAS</v>
          </cell>
          <cell r="V4605" t="str">
            <v>Estrada Linha Tunas, sala 02</v>
          </cell>
          <cell r="W4605" t="str">
            <v>99.590-000</v>
          </cell>
          <cell r="X4605" t="str">
            <v>CONVENCIONAL</v>
          </cell>
        </row>
        <row r="4606">
          <cell r="C4606" t="str">
            <v>26.053/14</v>
          </cell>
          <cell r="D4606" t="str">
            <v>ELOIR PASSAGLIA</v>
          </cell>
          <cell r="E4606" t="str">
            <v>TRÊS PALMEIRAS</v>
          </cell>
          <cell r="F4606" t="str">
            <v>FREDERICO WESTPHALEN</v>
          </cell>
          <cell r="G4606">
            <v>41704</v>
          </cell>
          <cell r="H4606" t="str">
            <v>323.102.161.0</v>
          </cell>
          <cell r="I4606">
            <v>0</v>
          </cell>
          <cell r="K4606">
            <v>41793</v>
          </cell>
          <cell r="L4606" t="str">
            <v>MELADO E AÇÚCAR MASCAVO</v>
          </cell>
          <cell r="M4606" t="str">
            <v>CANA-DE-AÇÚCAR</v>
          </cell>
          <cell r="O4606" t="str">
            <v>Eloir Passaglia</v>
          </cell>
          <cell r="R4606" t="str">
            <v>VEGETAL</v>
          </cell>
          <cell r="V4606" t="str">
            <v>Linha Pipiri</v>
          </cell>
          <cell r="W4606" t="str">
            <v>99.675-000</v>
          </cell>
          <cell r="X4606" t="str">
            <v>CONVENCIONAL</v>
          </cell>
        </row>
        <row r="4607">
          <cell r="C4607" t="str">
            <v>26.054/14</v>
          </cell>
          <cell r="D4607" t="str">
            <v>MARCOS ANDRE PIUCO</v>
          </cell>
          <cell r="E4607" t="str">
            <v>PALMEIRA DAS MISSÕES</v>
          </cell>
          <cell r="F4607" t="str">
            <v>FREDERICO WESTPHALEN</v>
          </cell>
          <cell r="G4607">
            <v>41725</v>
          </cell>
          <cell r="H4607" t="str">
            <v>089.115.343.8</v>
          </cell>
          <cell r="I4607">
            <v>0</v>
          </cell>
          <cell r="K4607">
            <v>41725</v>
          </cell>
          <cell r="L4607" t="str">
            <v>OVOS</v>
          </cell>
          <cell r="M4607" t="str">
            <v>AVICULTURA DE POSTURA</v>
          </cell>
          <cell r="O4607" t="str">
            <v>Marcos Andre Piuco</v>
          </cell>
          <cell r="P4607" t="str">
            <v>55 9613 6221</v>
          </cell>
          <cell r="R4607" t="str">
            <v>ANIMAL</v>
          </cell>
          <cell r="V4607" t="str">
            <v>Interior Linha Macaco</v>
          </cell>
          <cell r="W4607" t="str">
            <v>99.300-000</v>
          </cell>
          <cell r="X4607" t="str">
            <v>CONVENCIONAL</v>
          </cell>
        </row>
        <row r="4608">
          <cell r="C4608" t="str">
            <v>26.055/14</v>
          </cell>
          <cell r="D4608" t="str">
            <v>VITÓRIA</v>
          </cell>
          <cell r="E4608" t="str">
            <v>PALMEIRA DAS MISSÕES</v>
          </cell>
          <cell r="F4608" t="str">
            <v>FREDERICO WESTPHALEN</v>
          </cell>
          <cell r="G4608">
            <v>41725</v>
          </cell>
          <cell r="H4608" t="str">
            <v>493.101.326.0</v>
          </cell>
          <cell r="I4608">
            <v>0</v>
          </cell>
          <cell r="K4608">
            <v>41725</v>
          </cell>
          <cell r="L4608" t="str">
            <v>MANDIOCA</v>
          </cell>
          <cell r="M4608" t="str">
            <v>MANDIOCA</v>
          </cell>
          <cell r="O4608" t="str">
            <v>Daniela Krauser de Oliveira Oliveira</v>
          </cell>
          <cell r="P4608" t="str">
            <v>55 9645-3034,9984-4913</v>
          </cell>
          <cell r="R4608" t="str">
            <v>VEGETAL</v>
          </cell>
          <cell r="V4608" t="str">
            <v>Linha Vila Azeredo</v>
          </cell>
          <cell r="W4608" t="str">
            <v>99.300-000</v>
          </cell>
          <cell r="X4608" t="str">
            <v>CONVENCIONAL</v>
          </cell>
        </row>
        <row r="4609">
          <cell r="C4609" t="str">
            <v>26.056/14</v>
          </cell>
          <cell r="D4609" t="str">
            <v>CARPENEDO</v>
          </cell>
          <cell r="E4609" t="str">
            <v>ENGENHO VELHO</v>
          </cell>
          <cell r="F4609" t="str">
            <v>FREDERICO WESTPHALEN</v>
          </cell>
          <cell r="G4609">
            <v>41726</v>
          </cell>
          <cell r="H4609" t="str">
            <v>355.100.705.7</v>
          </cell>
          <cell r="I4609">
            <v>0</v>
          </cell>
          <cell r="K4609">
            <v>41726</v>
          </cell>
          <cell r="L4609" t="str">
            <v>EMBUTIDOS</v>
          </cell>
          <cell r="M4609" t="str">
            <v>SUINOCULTURA</v>
          </cell>
          <cell r="O4609" t="str">
            <v>Luiz Carpenedo</v>
          </cell>
          <cell r="P4609" t="str">
            <v>54 9630-3414</v>
          </cell>
          <cell r="R4609" t="str">
            <v>ANIMAL</v>
          </cell>
          <cell r="V4609" t="str">
            <v>Linha Trombeta</v>
          </cell>
          <cell r="W4609" t="str">
            <v>99.698-000</v>
          </cell>
          <cell r="X4609" t="str">
            <v>CONVENCIONAL</v>
          </cell>
        </row>
        <row r="4610">
          <cell r="C4610" t="str">
            <v>26.057/14</v>
          </cell>
          <cell r="D4610" t="str">
            <v>ERVATEIRA SUCO NATIVO</v>
          </cell>
          <cell r="E4610" t="str">
            <v>NOVO BARREIRO</v>
          </cell>
          <cell r="F4610" t="str">
            <v>FREDERICO WESTPHALEN</v>
          </cell>
          <cell r="G4610">
            <v>41759</v>
          </cell>
          <cell r="H4610" t="str">
            <v>383.000.112.8</v>
          </cell>
          <cell r="I4610">
            <v>1</v>
          </cell>
          <cell r="J4610">
            <v>45358</v>
          </cell>
          <cell r="K4610">
            <v>45358</v>
          </cell>
          <cell r="L4610" t="str">
            <v>ERVA MATE</v>
          </cell>
          <cell r="M4610" t="str">
            <v>ERVA-MATE</v>
          </cell>
          <cell r="N4610" t="str">
            <v>LO Mun nº 0284/2024</v>
          </cell>
          <cell r="O4610" t="str">
            <v>Arlindo Machado Soares</v>
          </cell>
          <cell r="P4610" t="str">
            <v>55 9987-7171 / 9953-7228</v>
          </cell>
          <cell r="R4610" t="str">
            <v>VEGETAL</v>
          </cell>
          <cell r="S4610" t="str">
            <v>VIGILÂNCIA SANITÁRIA</v>
          </cell>
          <cell r="U4610" t="str">
            <v>ervasuconativo@hotmail.com</v>
          </cell>
          <cell r="V4610" t="str">
            <v>Linha Biriva, s/nº - Interior</v>
          </cell>
          <cell r="W4610" t="str">
            <v>99.338-000</v>
          </cell>
          <cell r="X4610" t="str">
            <v>CONVENCIONAL</v>
          </cell>
        </row>
        <row r="4611">
          <cell r="C4611" t="str">
            <v>26.058/14</v>
          </cell>
          <cell r="D4611" t="str">
            <v>ERVATEIRA RAINHA DO RIO GRANDE</v>
          </cell>
          <cell r="E4611" t="str">
            <v>NOVO BARREIRO</v>
          </cell>
          <cell r="F4611" t="str">
            <v>FREDERICO WESTPHALEN</v>
          </cell>
          <cell r="G4611">
            <v>41782</v>
          </cell>
          <cell r="H4611" t="str">
            <v>383.100.856.8</v>
          </cell>
          <cell r="I4611">
            <v>1</v>
          </cell>
          <cell r="J4611">
            <v>43444</v>
          </cell>
          <cell r="K4611">
            <v>43385</v>
          </cell>
          <cell r="L4611" t="str">
            <v>ERVA MATE</v>
          </cell>
          <cell r="M4611" t="str">
            <v>ERVA-MATE</v>
          </cell>
          <cell r="N4611" t="str">
            <v>Licença Municipal</v>
          </cell>
          <cell r="O4611" t="str">
            <v>Plinio da Silva</v>
          </cell>
          <cell r="P4611" t="str">
            <v>54 9633-9003 / 9992-7328</v>
          </cell>
          <cell r="R4611" t="str">
            <v>VEGETAL</v>
          </cell>
          <cell r="S4611" t="str">
            <v>VIGILÂNCIA SANITÁRIA</v>
          </cell>
          <cell r="U4611" t="str">
            <v>ervateirarainhadoriogrande@hotmail.com</v>
          </cell>
          <cell r="V4611" t="str">
            <v>Linha Biriva, RS 568 km 11</v>
          </cell>
          <cell r="W4611" t="str">
            <v>99.338-000</v>
          </cell>
          <cell r="X4611" t="str">
            <v>CONVENCIONAL</v>
          </cell>
        </row>
        <row r="4612">
          <cell r="C4612" t="str">
            <v>26.059/14</v>
          </cell>
          <cell r="D4612" t="str">
            <v>LUIS CARLOS RIBAS DE OLIVEIRA</v>
          </cell>
          <cell r="E4612" t="str">
            <v>SÃO PEDRO DAS MISSÕES</v>
          </cell>
          <cell r="F4612" t="str">
            <v>FREDERICO WESTPHALEN</v>
          </cell>
          <cell r="G4612">
            <v>41782</v>
          </cell>
          <cell r="H4612" t="str">
            <v>493.100.175.0</v>
          </cell>
          <cell r="I4612">
            <v>1</v>
          </cell>
          <cell r="J4612">
            <v>42772</v>
          </cell>
          <cell r="K4612">
            <v>42796</v>
          </cell>
          <cell r="L4612" t="str">
            <v>VINHO E SUCO</v>
          </cell>
          <cell r="M4612" t="str">
            <v>VITIVINICULTURA</v>
          </cell>
          <cell r="O4612" t="str">
            <v>Vilson Ribas de Oliveira</v>
          </cell>
          <cell r="P4612" t="str">
            <v>55 8433-5565 / 9942-9826</v>
          </cell>
          <cell r="R4612" t="str">
            <v>BEBIDAS</v>
          </cell>
          <cell r="S4612" t="str">
            <v>MAPA</v>
          </cell>
          <cell r="V4612" t="str">
            <v>Linha Binello</v>
          </cell>
          <cell r="W4612" t="str">
            <v>98.323-000</v>
          </cell>
          <cell r="X4612" t="str">
            <v>CONVENCIONAL</v>
          </cell>
        </row>
        <row r="4613">
          <cell r="C4613" t="str">
            <v>26.060/14</v>
          </cell>
          <cell r="D4613" t="str">
            <v>MASSAS CASEIRAS TIA SUU</v>
          </cell>
          <cell r="E4613" t="str">
            <v>NOVO BARREIRO</v>
          </cell>
          <cell r="F4613" t="str">
            <v>FREDERICO WESTPHALEN</v>
          </cell>
          <cell r="G4613">
            <v>41814</v>
          </cell>
          <cell r="H4613" t="str">
            <v>383.102.408.3</v>
          </cell>
          <cell r="I4613">
            <v>1</v>
          </cell>
          <cell r="J4613">
            <v>43444</v>
          </cell>
          <cell r="K4613">
            <v>44834</v>
          </cell>
          <cell r="L4613" t="str">
            <v>MASSAS, AGNOLINE, PIZZA</v>
          </cell>
          <cell r="M4613" t="str">
            <v>TRIGO E MILHO</v>
          </cell>
          <cell r="N4613" t="str">
            <v>Licença Municipal</v>
          </cell>
          <cell r="O4613" t="str">
            <v>Marcelo da Silva Silveira</v>
          </cell>
          <cell r="P4613" t="str">
            <v>55 99179 0306 / 99218 3160</v>
          </cell>
          <cell r="R4613" t="str">
            <v>VEGETAL</v>
          </cell>
          <cell r="S4613" t="str">
            <v>VIGILÂNCIA SANITÁRIA</v>
          </cell>
          <cell r="U4613" t="str">
            <v>tiasuu@gmail.com</v>
          </cell>
          <cell r="V4613" t="str">
            <v>Rua Sepé Tiarajú, nº 15 - Centro</v>
          </cell>
          <cell r="W4613" t="str">
            <v>98.338-000</v>
          </cell>
          <cell r="X4613" t="str">
            <v>CONVENCIONAL</v>
          </cell>
        </row>
        <row r="4614">
          <cell r="C4614" t="str">
            <v>26.061/14</v>
          </cell>
          <cell r="D4614" t="str">
            <v>ERVA MATE LAZER</v>
          </cell>
          <cell r="E4614" t="str">
            <v>NOVO BARREIRO</v>
          </cell>
          <cell r="F4614" t="str">
            <v>FREDERICO WESTPHALEN</v>
          </cell>
          <cell r="G4614">
            <v>41815</v>
          </cell>
          <cell r="H4614" t="str">
            <v>383.000.472.0</v>
          </cell>
          <cell r="I4614">
            <v>0</v>
          </cell>
          <cell r="K4614">
            <v>41815</v>
          </cell>
          <cell r="L4614" t="str">
            <v>ERVA MATE</v>
          </cell>
          <cell r="M4614" t="str">
            <v>ERVA-MATE</v>
          </cell>
          <cell r="O4614" t="str">
            <v>Alison Fernando Ribeiro da Silva</v>
          </cell>
          <cell r="P4614" t="str">
            <v>55 9605-0681,9601-5045</v>
          </cell>
          <cell r="R4614" t="str">
            <v>VEGETAL</v>
          </cell>
          <cell r="U4614" t="str">
            <v>alisonfernandors@hotmail.com</v>
          </cell>
          <cell r="V4614" t="str">
            <v>Linha Biriva</v>
          </cell>
          <cell r="W4614" t="str">
            <v>98.338-000</v>
          </cell>
          <cell r="X4614" t="str">
            <v>CONVENCIONAL</v>
          </cell>
        </row>
        <row r="4615">
          <cell r="C4615" t="str">
            <v>26.062/14</v>
          </cell>
          <cell r="D4615" t="str">
            <v>NEUMANN</v>
          </cell>
          <cell r="E4615" t="str">
            <v>TRÊS PALMEIRAS</v>
          </cell>
          <cell r="F4615" t="str">
            <v>FREDERICO WESTPHALEN</v>
          </cell>
          <cell r="G4615">
            <v>41836</v>
          </cell>
          <cell r="H4615" t="str">
            <v>323.102.267.5</v>
          </cell>
          <cell r="I4615">
            <v>1</v>
          </cell>
          <cell r="J4615">
            <v>44014</v>
          </cell>
          <cell r="K4615">
            <v>44286</v>
          </cell>
          <cell r="L4615" t="str">
            <v>CONSERVAS, COMPOTAS E DOCES VEGETAIS</v>
          </cell>
          <cell r="M4615" t="str">
            <v>FRUTICULTURA E HORTICULTURA</v>
          </cell>
          <cell r="N4615" t="str">
            <v>DNILA Mun 2019</v>
          </cell>
          <cell r="O4615" t="str">
            <v>Darlei Cesar Neumann</v>
          </cell>
          <cell r="P4615" t="str">
            <v>54 99637 4274</v>
          </cell>
          <cell r="R4615" t="str">
            <v>VEGETAL</v>
          </cell>
          <cell r="S4615" t="str">
            <v>VIGILÂNCIA SANITÁRIA</v>
          </cell>
          <cell r="V4615" t="str">
            <v>Linha Progresso, s/nº</v>
          </cell>
          <cell r="W4615" t="str">
            <v>99.675-000</v>
          </cell>
          <cell r="X4615" t="str">
            <v>CONVENCIONAL</v>
          </cell>
        </row>
        <row r="4616">
          <cell r="C4616" t="str">
            <v>26.063/14</v>
          </cell>
          <cell r="D4616" t="str">
            <v>GRANJA MARTINS</v>
          </cell>
          <cell r="E4616" t="str">
            <v>JABOTICABA</v>
          </cell>
          <cell r="G4616">
            <v>41850</v>
          </cell>
          <cell r="H4616" t="str">
            <v>287.101.397.1</v>
          </cell>
          <cell r="I4616">
            <v>0</v>
          </cell>
          <cell r="K4616" t="str">
            <v>DESC</v>
          </cell>
          <cell r="L4616" t="str">
            <v>OVOS</v>
          </cell>
          <cell r="M4616" t="str">
            <v>AVICULTURA DE POSTURA</v>
          </cell>
          <cell r="O4616" t="str">
            <v>Nélida Manfio Martins</v>
          </cell>
          <cell r="P4616" t="str">
            <v>55 9987-7744,9685-7699</v>
          </cell>
          <cell r="R4616" t="str">
            <v>ANIMAL</v>
          </cell>
          <cell r="V4616" t="str">
            <v>Linha São Luiz</v>
          </cell>
          <cell r="W4616" t="str">
            <v>98.350-000</v>
          </cell>
          <cell r="X4616" t="str">
            <v>CONVENCIONAL</v>
          </cell>
        </row>
        <row r="4617">
          <cell r="C4617" t="str">
            <v>26.064/14</v>
          </cell>
          <cell r="D4617" t="str">
            <v>FAMÍLIA PETRY</v>
          </cell>
          <cell r="E4617" t="str">
            <v>NOVA BOA VISTA</v>
          </cell>
          <cell r="F4617" t="str">
            <v>FREDERICO WESTPHALEN</v>
          </cell>
          <cell r="G4617">
            <v>41851</v>
          </cell>
          <cell r="H4617" t="str">
            <v>380.100.929.9</v>
          </cell>
          <cell r="I4617">
            <v>0</v>
          </cell>
          <cell r="K4617">
            <v>41851</v>
          </cell>
          <cell r="L4617" t="str">
            <v>MELADO E AÇÚCAR MASCAVO</v>
          </cell>
          <cell r="M4617" t="str">
            <v>CANA-DE-AÇÚCAR</v>
          </cell>
          <cell r="O4617" t="str">
            <v>Maurício Luiz Petry</v>
          </cell>
          <cell r="P4617" t="str">
            <v>54 9939-1741,9185-4855</v>
          </cell>
          <cell r="R4617" t="str">
            <v>VEGETAL</v>
          </cell>
          <cell r="V4617" t="str">
            <v>Linha Cabriúva</v>
          </cell>
          <cell r="W4617" t="str">
            <v>99.580-000</v>
          </cell>
          <cell r="X4617" t="str">
            <v>CONVENCIONAL</v>
          </cell>
        </row>
        <row r="4618">
          <cell r="C4618" t="str">
            <v>26.065/14</v>
          </cell>
          <cell r="D4618" t="str">
            <v>FRIGORÍFICO IRMÃOS JUSTEN</v>
          </cell>
          <cell r="E4618" t="str">
            <v>NOVA BOA VISTA</v>
          </cell>
          <cell r="G4618">
            <v>41851</v>
          </cell>
          <cell r="H4618" t="str">
            <v>380.100.866.7</v>
          </cell>
          <cell r="I4618">
            <v>0</v>
          </cell>
          <cell r="K4618" t="str">
            <v>DESC</v>
          </cell>
          <cell r="L4618" t="str">
            <v>CARNE BOVINA E SUÍNA</v>
          </cell>
          <cell r="M4618" t="str">
            <v>SUINOCULTURA E BOVINOCULTURA DE CORTE</v>
          </cell>
          <cell r="O4618" t="str">
            <v>Arlei Gervásio Justen</v>
          </cell>
          <cell r="P4618" t="str">
            <v>54 9945-2562,9971-1582</v>
          </cell>
          <cell r="R4618" t="str">
            <v>ANIMAL</v>
          </cell>
          <cell r="V4618" t="str">
            <v>Linha mirin</v>
          </cell>
          <cell r="W4618" t="str">
            <v>99.580-000</v>
          </cell>
          <cell r="X4618" t="str">
            <v>CONVENCIONAL</v>
          </cell>
        </row>
        <row r="4619">
          <cell r="C4619" t="str">
            <v>26.066/14</v>
          </cell>
          <cell r="D4619" t="str">
            <v>ERVA MATE PRENDINHA DO RIO GRANDE</v>
          </cell>
          <cell r="E4619" t="str">
            <v>NOVO BARREIRO</v>
          </cell>
          <cell r="F4619" t="str">
            <v>FREDERICO WESTPHALEN</v>
          </cell>
          <cell r="G4619">
            <v>41891</v>
          </cell>
          <cell r="H4619" t="str">
            <v>383.000.386.4</v>
          </cell>
          <cell r="I4619">
            <v>0</v>
          </cell>
          <cell r="K4619">
            <v>41891</v>
          </cell>
          <cell r="L4619" t="str">
            <v>ERVA MATE</v>
          </cell>
          <cell r="M4619" t="str">
            <v>ERVA-MATE</v>
          </cell>
          <cell r="O4619" t="str">
            <v>Vanderlei Corrêa Machado</v>
          </cell>
          <cell r="P4619" t="str">
            <v>55 9954-9540</v>
          </cell>
          <cell r="R4619" t="str">
            <v>VEGETAL</v>
          </cell>
          <cell r="V4619" t="str">
            <v>Rua Vinte de Setembro, s/n</v>
          </cell>
          <cell r="W4619" t="str">
            <v>98.338-000</v>
          </cell>
          <cell r="X4619" t="str">
            <v>CONVENCIONAL</v>
          </cell>
        </row>
        <row r="4620">
          <cell r="C4620" t="str">
            <v>26.067/14</v>
          </cell>
          <cell r="D4620" t="str">
            <v>DERIVADOS DE CANA POZENATTO</v>
          </cell>
          <cell r="E4620" t="str">
            <v>LIBERATO SALZANO</v>
          </cell>
          <cell r="F4620" t="str">
            <v>FREDERICO WESTPHALEN</v>
          </cell>
          <cell r="G4620">
            <v>41918</v>
          </cell>
          <cell r="H4620" t="str">
            <v>202.102.263.8</v>
          </cell>
          <cell r="I4620">
            <v>0</v>
          </cell>
          <cell r="K4620">
            <v>41800</v>
          </cell>
          <cell r="L4620" t="str">
            <v>MELADO E AÇÚCAR MASCAVO</v>
          </cell>
          <cell r="M4620" t="str">
            <v>CANA-DE-AÇÚCAR</v>
          </cell>
          <cell r="O4620" t="str">
            <v>Jelso Pozenato</v>
          </cell>
          <cell r="P4620" t="str">
            <v>55 9945-9140</v>
          </cell>
          <cell r="R4620" t="str">
            <v>VEGETAL</v>
          </cell>
          <cell r="V4620" t="str">
            <v>Linha Pinhalzinho</v>
          </cell>
          <cell r="W4620" t="str">
            <v>99.690-000</v>
          </cell>
          <cell r="X4620" t="str">
            <v>CONVENCIONAL</v>
          </cell>
        </row>
        <row r="4621">
          <cell r="C4621" t="str">
            <v>26.068/14</v>
          </cell>
          <cell r="D4621" t="str">
            <v>EMBUTIDOS TAPARELLO</v>
          </cell>
          <cell r="E4621" t="str">
            <v>RONDA ALTA</v>
          </cell>
          <cell r="F4621" t="str">
            <v>FREDERICO WESTPHALEN</v>
          </cell>
          <cell r="G4621">
            <v>41918</v>
          </cell>
          <cell r="H4621" t="str">
            <v>218.001.146.0</v>
          </cell>
          <cell r="I4621">
            <v>1</v>
          </cell>
          <cell r="J4621">
            <v>44526</v>
          </cell>
          <cell r="K4621">
            <v>44250</v>
          </cell>
          <cell r="L4621" t="str">
            <v>EMBUTIDOS, CARNE, TORRESMO, BANHA</v>
          </cell>
          <cell r="M4621" t="str">
            <v>SUINOCULTURA</v>
          </cell>
          <cell r="N4621" t="str">
            <v>LO Mun nº 015/2021</v>
          </cell>
          <cell r="O4621" t="str">
            <v>Ivanil Taparello</v>
          </cell>
          <cell r="P4621" t="str">
            <v>55 9994 5239</v>
          </cell>
          <cell r="Q4621" t="str">
            <v>54 3364 1121</v>
          </cell>
          <cell r="R4621" t="str">
            <v>ANIMAL</v>
          </cell>
          <cell r="S4621" t="str">
            <v>SIM</v>
          </cell>
          <cell r="U4621" t="str">
            <v>deborataparello@gmail.com</v>
          </cell>
          <cell r="V4621" t="str">
            <v>Linha Capitel Santo Antônio, s/nº</v>
          </cell>
          <cell r="W4621" t="str">
            <v>99.670-000</v>
          </cell>
          <cell r="X4621" t="str">
            <v>CONVENCIONAL</v>
          </cell>
        </row>
        <row r="4622">
          <cell r="C4622" t="str">
            <v>26.069/14</v>
          </cell>
          <cell r="D4622" t="str">
            <v>PIUCO</v>
          </cell>
          <cell r="E4622" t="str">
            <v>RONDA ALTA</v>
          </cell>
          <cell r="F4622" t="str">
            <v>FREDERICO WESTPHALEN</v>
          </cell>
          <cell r="G4622">
            <v>41918</v>
          </cell>
          <cell r="H4622" t="str">
            <v>218.105.525.9</v>
          </cell>
          <cell r="I4622">
            <v>0</v>
          </cell>
          <cell r="K4622">
            <v>41800</v>
          </cell>
          <cell r="L4622" t="str">
            <v>SALAME, BANHA, DEFUMADOS</v>
          </cell>
          <cell r="M4622" t="str">
            <v>SUINOCULTURA</v>
          </cell>
          <cell r="O4622" t="str">
            <v>Claudiomir Piuco</v>
          </cell>
          <cell r="P4622" t="str">
            <v>54 9680-0181,9955-2486</v>
          </cell>
          <cell r="R4622" t="str">
            <v>ANIMAL</v>
          </cell>
          <cell r="V4622" t="str">
            <v>Linha Brilhante</v>
          </cell>
          <cell r="W4622" t="str">
            <v>99.670-000</v>
          </cell>
          <cell r="X4622" t="str">
            <v>CONVENCIONAL</v>
          </cell>
        </row>
        <row r="4623">
          <cell r="C4623" t="str">
            <v>26.070/14</v>
          </cell>
          <cell r="D4623" t="str">
            <v>CASA DO MEL LORINI</v>
          </cell>
          <cell r="E4623" t="str">
            <v>SARANDI</v>
          </cell>
          <cell r="F4623" t="str">
            <v>FREDERICO WESTPHALEN</v>
          </cell>
          <cell r="G4623">
            <v>41919</v>
          </cell>
          <cell r="H4623" t="str">
            <v>133.101.036.2</v>
          </cell>
          <cell r="I4623">
            <v>0</v>
          </cell>
          <cell r="K4623">
            <v>41830</v>
          </cell>
          <cell r="L4623" t="str">
            <v>MEL</v>
          </cell>
          <cell r="M4623" t="str">
            <v>APICULTURA</v>
          </cell>
          <cell r="O4623" t="str">
            <v>Delvino Lorini</v>
          </cell>
          <cell r="P4623" t="str">
            <v>54 9975-6879</v>
          </cell>
          <cell r="R4623" t="str">
            <v>ANIMAL</v>
          </cell>
          <cell r="V4623" t="str">
            <v>Barreirinho</v>
          </cell>
          <cell r="W4623" t="str">
            <v>99.560-000</v>
          </cell>
          <cell r="X4623" t="str">
            <v>CONVENCIONAL</v>
          </cell>
        </row>
        <row r="4624">
          <cell r="C4624" t="str">
            <v>26.071/14</v>
          </cell>
          <cell r="D4624" t="str">
            <v>CLAUDIMAR PAULO MACIEL</v>
          </cell>
          <cell r="E4624" t="str">
            <v>TRÊS PALMEIRAS</v>
          </cell>
          <cell r="F4624" t="str">
            <v>FREDERICO WESTPHALEN</v>
          </cell>
          <cell r="G4624">
            <v>41928</v>
          </cell>
          <cell r="H4624" t="str">
            <v>323.102.254.3</v>
          </cell>
          <cell r="I4624">
            <v>0</v>
          </cell>
          <cell r="K4624">
            <v>41928</v>
          </cell>
          <cell r="L4624" t="str">
            <v>LEITE</v>
          </cell>
          <cell r="M4624" t="str">
            <v>BOVINOCULTURA DE LEITE</v>
          </cell>
          <cell r="O4624" t="str">
            <v>Claudimar Paulo Maciel</v>
          </cell>
          <cell r="P4624" t="str">
            <v>54 9628-2489</v>
          </cell>
          <cell r="R4624" t="str">
            <v>ANIMAL</v>
          </cell>
          <cell r="U4624" t="str">
            <v>claudimarmaciel@hotmail.com</v>
          </cell>
          <cell r="V4624" t="str">
            <v>Linha Pinheiro</v>
          </cell>
          <cell r="W4624" t="str">
            <v>99.675-000</v>
          </cell>
          <cell r="X4624" t="str">
            <v>CONVENCIONAL</v>
          </cell>
        </row>
        <row r="4625">
          <cell r="C4625" t="str">
            <v>26.072/14</v>
          </cell>
          <cell r="D4625" t="str">
            <v>SETE LOTE</v>
          </cell>
          <cell r="E4625" t="str">
            <v>SAGRADA FAMÍLIA</v>
          </cell>
          <cell r="F4625" t="str">
            <v>FREDERICO WESTPHALEN</v>
          </cell>
          <cell r="G4625">
            <v>41947</v>
          </cell>
          <cell r="H4625" t="str">
            <v>398.101.054.1</v>
          </cell>
          <cell r="I4625">
            <v>0</v>
          </cell>
          <cell r="K4625">
            <v>41740</v>
          </cell>
          <cell r="L4625" t="str">
            <v>MELADO</v>
          </cell>
          <cell r="M4625" t="str">
            <v>CANA-DE-AÇÚCAR</v>
          </cell>
          <cell r="O4625" t="str">
            <v>Joelson Pietro Belli</v>
          </cell>
          <cell r="P4625" t="str">
            <v>55 3616-9203</v>
          </cell>
          <cell r="R4625" t="str">
            <v>VEGETAL</v>
          </cell>
          <cell r="V4625" t="str">
            <v>Linha Sete Lote</v>
          </cell>
          <cell r="W4625" t="str">
            <v>98.330-000</v>
          </cell>
          <cell r="X4625" t="str">
            <v>CONVENCIONAL</v>
          </cell>
        </row>
        <row r="4626">
          <cell r="C4626" t="str">
            <v>26.073/14</v>
          </cell>
          <cell r="D4626" t="str">
            <v>ESQUINA GAÚCHA</v>
          </cell>
          <cell r="E4626" t="str">
            <v>SAGRADA FAMÍLIA</v>
          </cell>
          <cell r="F4626" t="str">
            <v>FREDERICO WESTPHALEN</v>
          </cell>
          <cell r="G4626">
            <v>41947</v>
          </cell>
          <cell r="H4626" t="str">
            <v>398.101.279.0</v>
          </cell>
          <cell r="I4626">
            <v>0</v>
          </cell>
          <cell r="K4626">
            <v>41740</v>
          </cell>
          <cell r="L4626" t="str">
            <v>MELADO</v>
          </cell>
          <cell r="M4626" t="str">
            <v>CANA-DE-AÇÚCAR</v>
          </cell>
          <cell r="O4626" t="str">
            <v>Lourdes Brizola Eloy</v>
          </cell>
          <cell r="Q4626" t="str">
            <v>55 3616 9122</v>
          </cell>
          <cell r="R4626" t="str">
            <v>VEGETAL</v>
          </cell>
          <cell r="V4626" t="str">
            <v>Linha Esquina Gaúcha</v>
          </cell>
          <cell r="W4626" t="str">
            <v>98.330-000</v>
          </cell>
          <cell r="X4626" t="str">
            <v>CONVENCIONAL</v>
          </cell>
        </row>
        <row r="4627">
          <cell r="C4627" t="str">
            <v>26.074/14</v>
          </cell>
          <cell r="D4627" t="str">
            <v>LEONEL ROCHA</v>
          </cell>
          <cell r="E4627" t="str">
            <v>SAGRADA FAMÍLIA</v>
          </cell>
          <cell r="F4627" t="str">
            <v>FREDERICO WESTPHALEN</v>
          </cell>
          <cell r="G4627">
            <v>41947</v>
          </cell>
          <cell r="H4627" t="str">
            <v>398.100.268.9</v>
          </cell>
          <cell r="I4627">
            <v>0</v>
          </cell>
          <cell r="K4627">
            <v>41740</v>
          </cell>
          <cell r="L4627" t="str">
            <v>MELADO</v>
          </cell>
          <cell r="M4627" t="str">
            <v>CANA-DE-AÇÚCAR</v>
          </cell>
          <cell r="O4627" t="str">
            <v>Aroni Luiz Talamini</v>
          </cell>
          <cell r="P4627" t="str">
            <v>55 9606 6987</v>
          </cell>
          <cell r="R4627" t="str">
            <v>VEGETAL</v>
          </cell>
          <cell r="V4627" t="str">
            <v>Linha Leonel Rocha</v>
          </cell>
          <cell r="W4627" t="str">
            <v>98.330-000</v>
          </cell>
          <cell r="X4627" t="str">
            <v>CONVENCIONAL</v>
          </cell>
        </row>
        <row r="4628">
          <cell r="C4628" t="str">
            <v>26.075/14</v>
          </cell>
          <cell r="D4628" t="str">
            <v>EMBUTIDOS MENEGON</v>
          </cell>
          <cell r="E4628" t="str">
            <v>LIBERATO SALZANO</v>
          </cell>
          <cell r="F4628" t="str">
            <v>FREDERICO WESTPHALEN</v>
          </cell>
          <cell r="G4628">
            <v>41961</v>
          </cell>
          <cell r="H4628" t="str">
            <v>202.105.291.0</v>
          </cell>
          <cell r="I4628">
            <v>0</v>
          </cell>
          <cell r="K4628">
            <v>41961</v>
          </cell>
          <cell r="L4628" t="str">
            <v>EMBUTIDOS</v>
          </cell>
          <cell r="M4628" t="str">
            <v>SUINOCULTURA</v>
          </cell>
          <cell r="O4628" t="str">
            <v>Tainan Luis Menegon</v>
          </cell>
          <cell r="P4628" t="str">
            <v>55 9688 8852 / 9986 3939</v>
          </cell>
          <cell r="R4628" t="str">
            <v>ANIMAL</v>
          </cell>
          <cell r="V4628" t="str">
            <v>Linha Pinhalzinho</v>
          </cell>
          <cell r="W4628" t="str">
            <v>99.690-000</v>
          </cell>
          <cell r="X4628" t="str">
            <v>CONVENCIONAL</v>
          </cell>
        </row>
        <row r="4629">
          <cell r="C4629" t="str">
            <v>26.076/14</v>
          </cell>
          <cell r="D4629" t="str">
            <v>SAUTER PRODUTOS ALIMENTÍCIOS</v>
          </cell>
          <cell r="E4629" t="str">
            <v>LIBERATO SALZANO</v>
          </cell>
          <cell r="F4629" t="str">
            <v>FREDERICO WESTPHALEN</v>
          </cell>
          <cell r="G4629">
            <v>41964</v>
          </cell>
          <cell r="H4629" t="str">
            <v>202.000.798.8</v>
          </cell>
          <cell r="I4629">
            <v>0</v>
          </cell>
          <cell r="K4629">
            <v>41964</v>
          </cell>
          <cell r="L4629" t="str">
            <v>CONSERVAS VEGETAIS E MANDIOCA</v>
          </cell>
          <cell r="M4629" t="str">
            <v>BRÓCOLIS, PEPINO, MINI-MILHO, MANDIOCA</v>
          </cell>
          <cell r="O4629" t="str">
            <v>Sauter Vitório Pizzi</v>
          </cell>
          <cell r="P4629" t="str">
            <v>55 9944 9337</v>
          </cell>
          <cell r="Q4629" t="str">
            <v>55 3755 1052</v>
          </cell>
          <cell r="R4629" t="str">
            <v>VEGETAL</v>
          </cell>
          <cell r="V4629" t="str">
            <v>Rua Luiz João de Carli, Distrito Industrial</v>
          </cell>
          <cell r="W4629" t="str">
            <v>99.690-000</v>
          </cell>
          <cell r="X4629" t="str">
            <v>CONVENCIONAL</v>
          </cell>
        </row>
        <row r="4630">
          <cell r="C4630" t="str">
            <v>26.077/14</v>
          </cell>
          <cell r="D4630" t="str">
            <v xml:space="preserve">DA ROÇA QUEIJARIA E DERIVADOS </v>
          </cell>
          <cell r="E4630" t="str">
            <v>LIBERATO SALZANO</v>
          </cell>
          <cell r="F4630" t="str">
            <v>FREDERICO WESTPHALEN</v>
          </cell>
          <cell r="G4630">
            <v>41977</v>
          </cell>
          <cell r="H4630" t="str">
            <v>202.105.327.4</v>
          </cell>
          <cell r="I4630">
            <v>1</v>
          </cell>
          <cell r="J4630">
            <v>43334</v>
          </cell>
          <cell r="K4630">
            <v>45932</v>
          </cell>
          <cell r="L4630" t="str">
            <v>QUEIJO COLONIAL, QUEIJO MUSSARELA</v>
          </cell>
          <cell r="M4630" t="str">
            <v>BOVINOCULTURA DE LEITE</v>
          </cell>
          <cell r="N4630" t="str">
            <v>LO 014/2022 DMMA</v>
          </cell>
          <cell r="O4630" t="str">
            <v>ALÉFIN JUNIOR FOCHEZATTO</v>
          </cell>
          <cell r="P4630" t="str">
            <v>55 99734 1184</v>
          </cell>
          <cell r="R4630" t="str">
            <v>ANIMAL</v>
          </cell>
          <cell r="S4630" t="str">
            <v>SIM</v>
          </cell>
          <cell r="T4630" t="str">
            <v>SUSAF-RS</v>
          </cell>
          <cell r="U4630" t="str">
            <v>agroindustriafochezatto@gmail.com</v>
          </cell>
          <cell r="V4630" t="str">
            <v>Linha Dinoca, 559 - Interior</v>
          </cell>
          <cell r="W4630" t="str">
            <v>99.690-000</v>
          </cell>
          <cell r="X4630" t="str">
            <v>CONVENCIONAL</v>
          </cell>
        </row>
        <row r="4631">
          <cell r="C4631" t="str">
            <v>26.078/15</v>
          </cell>
          <cell r="D4631" t="str">
            <v>KUNTZ</v>
          </cell>
          <cell r="E4631" t="str">
            <v>SÃO PEDRO DAS MISSÕES</v>
          </cell>
          <cell r="F4631" t="str">
            <v>FREDERICO WESTPHALEN</v>
          </cell>
          <cell r="G4631">
            <v>42093</v>
          </cell>
          <cell r="H4631" t="str">
            <v>493.101.068.6</v>
          </cell>
          <cell r="I4631">
            <v>0</v>
          </cell>
          <cell r="K4631">
            <v>42093</v>
          </cell>
          <cell r="L4631" t="str">
            <v>MEL</v>
          </cell>
          <cell r="M4631" t="str">
            <v>APICULTURA</v>
          </cell>
          <cell r="O4631" t="str">
            <v>Elias Clodoaldo Kuntz</v>
          </cell>
          <cell r="P4631" t="str">
            <v>54 9601 9287 / 8422 1049</v>
          </cell>
          <cell r="R4631" t="str">
            <v>ANIMAL</v>
          </cell>
          <cell r="V4631" t="str">
            <v>Linha Esquina Bonita</v>
          </cell>
          <cell r="W4631" t="str">
            <v>98.323-000</v>
          </cell>
          <cell r="X4631" t="str">
            <v>CONVENCIONAL</v>
          </cell>
        </row>
        <row r="4632">
          <cell r="C4632" t="str">
            <v>26.079/15</v>
          </cell>
          <cell r="D4632" t="str">
            <v>KUNTZ</v>
          </cell>
          <cell r="E4632" t="str">
            <v>SÃO PEDRO DAS MISSÕES</v>
          </cell>
          <cell r="F4632" t="str">
            <v>FREDERICO WESTPHALEN</v>
          </cell>
          <cell r="G4632">
            <v>42093</v>
          </cell>
          <cell r="H4632" t="str">
            <v>493.101.068.6</v>
          </cell>
          <cell r="I4632">
            <v>0</v>
          </cell>
          <cell r="K4632">
            <v>42093</v>
          </cell>
          <cell r="L4632" t="str">
            <v>MELADO</v>
          </cell>
          <cell r="M4632" t="str">
            <v>CANA-DE-AÇÚCAR</v>
          </cell>
          <cell r="O4632" t="str">
            <v>Elias Clodoaldo Kuntz</v>
          </cell>
          <cell r="P4632" t="str">
            <v>54 9601 9287 / 8422 1049</v>
          </cell>
          <cell r="R4632" t="str">
            <v>VEGETAL</v>
          </cell>
          <cell r="V4632" t="str">
            <v>Linha Esquina Bonita</v>
          </cell>
          <cell r="W4632" t="str">
            <v>98.323-000</v>
          </cell>
          <cell r="X4632" t="str">
            <v>CONVENCIONAL</v>
          </cell>
        </row>
        <row r="4633">
          <cell r="C4633" t="str">
            <v>26.080/15</v>
          </cell>
          <cell r="D4633" t="str">
            <v>PESQUE PAGUE ARCO ÍRIS</v>
          </cell>
          <cell r="E4633" t="str">
            <v>SARANDI</v>
          </cell>
          <cell r="F4633" t="str">
            <v>FREDERICO WESTPHALEN</v>
          </cell>
          <cell r="G4633">
            <v>42257</v>
          </cell>
          <cell r="H4633" t="str">
            <v>133.103.023.1</v>
          </cell>
          <cell r="I4633">
            <v>1</v>
          </cell>
          <cell r="J4633">
            <v>42520</v>
          </cell>
          <cell r="K4633">
            <v>42520</v>
          </cell>
          <cell r="L4633" t="str">
            <v>PEIXE EVISCERADO, FILÉ DE PEIXE</v>
          </cell>
          <cell r="M4633" t="str">
            <v>PESCADOS OU PISCICULTURA</v>
          </cell>
          <cell r="O4633" t="str">
            <v>Cesar Augusto Dall'Oglio</v>
          </cell>
          <cell r="P4633" t="str">
            <v>54 9156 3160</v>
          </cell>
          <cell r="Q4633" t="str">
            <v>54 3361 1142</v>
          </cell>
          <cell r="R4633" t="str">
            <v>ANIMAL</v>
          </cell>
          <cell r="S4633" t="str">
            <v>SIM</v>
          </cell>
          <cell r="T4633" t="str">
            <v>SUSAF-RS</v>
          </cell>
          <cell r="V4633" t="str">
            <v>Linha Bonita, S/N</v>
          </cell>
          <cell r="W4633" t="str">
            <v>99.560-000</v>
          </cell>
          <cell r="X4633" t="str">
            <v>CONVENCIONAL</v>
          </cell>
        </row>
        <row r="4634">
          <cell r="C4634" t="str">
            <v>26.081/15</v>
          </cell>
          <cell r="D4634" t="str">
            <v>EMBUTIDOS VÓ SABINA</v>
          </cell>
          <cell r="E4634" t="str">
            <v>CERRO GRANDE</v>
          </cell>
          <cell r="F4634" t="str">
            <v>FREDERICO WESTPHALEN</v>
          </cell>
          <cell r="G4634">
            <v>42277</v>
          </cell>
          <cell r="H4634" t="str">
            <v>260.100.688.3</v>
          </cell>
          <cell r="I4634">
            <v>0</v>
          </cell>
          <cell r="K4634">
            <v>42277</v>
          </cell>
          <cell r="L4634" t="str">
            <v>EMBUTIDOS</v>
          </cell>
          <cell r="M4634" t="str">
            <v>SUINOCULTURA</v>
          </cell>
          <cell r="O4634" t="str">
            <v>Ivolmir Pedro da Rosa</v>
          </cell>
          <cell r="P4634" t="str">
            <v>55 9645 8139</v>
          </cell>
          <cell r="R4634" t="str">
            <v>ANIMAL</v>
          </cell>
          <cell r="V4634" t="str">
            <v>Castro Alves,nº 39</v>
          </cell>
          <cell r="W4634" t="str">
            <v>98.340-000</v>
          </cell>
          <cell r="X4634" t="str">
            <v>CONVENCIONAL</v>
          </cell>
        </row>
        <row r="4635">
          <cell r="C4635" t="str">
            <v>26.082/15</v>
          </cell>
          <cell r="D4635" t="str">
            <v>FAMÍLIA CANOVA</v>
          </cell>
          <cell r="E4635" t="str">
            <v>SARANDI</v>
          </cell>
          <cell r="F4635" t="str">
            <v>FREDERICO WESTPHALEN</v>
          </cell>
          <cell r="G4635">
            <v>42338</v>
          </cell>
          <cell r="H4635" t="str">
            <v>133.105.138.7</v>
          </cell>
          <cell r="I4635">
            <v>1</v>
          </cell>
          <cell r="J4635">
            <v>43305</v>
          </cell>
          <cell r="K4635">
            <v>44779</v>
          </cell>
          <cell r="L4635" t="str">
            <v>QUEIJO</v>
          </cell>
          <cell r="M4635" t="str">
            <v>BOVINOCULTURA DE LEITE</v>
          </cell>
          <cell r="N4635" t="str">
            <v>DA 031/2020 DECLARACAO AMBIENTAL - DEPARTAMENTO MUNICIPAL DE MEIO AMBIENTE</v>
          </cell>
          <cell r="O4635" t="str">
            <v>Jovenildo Canova</v>
          </cell>
          <cell r="P4635" t="str">
            <v>54 9927 6301 / 9967 2332</v>
          </cell>
          <cell r="R4635" t="str">
            <v>ANIMAL</v>
          </cell>
          <cell r="S4635" t="str">
            <v>SIM</v>
          </cell>
          <cell r="V4635" t="str">
            <v>Linha Maneador Alto, S/N</v>
          </cell>
          <cell r="W4635" t="str">
            <v>99.560-000</v>
          </cell>
          <cell r="X4635" t="str">
            <v>CONVENCIONAL</v>
          </cell>
        </row>
        <row r="4636">
          <cell r="C4636" t="str">
            <v>26.083/15</v>
          </cell>
          <cell r="D4636" t="str">
            <v>JOÃO PIRAN</v>
          </cell>
          <cell r="E4636" t="str">
            <v>LIBERATO SALZANO</v>
          </cell>
          <cell r="F4636" t="str">
            <v>FREDERICO WESTPHALEN</v>
          </cell>
          <cell r="G4636">
            <v>42340</v>
          </cell>
          <cell r="H4636" t="str">
            <v>202.105.103.4</v>
          </cell>
          <cell r="I4636">
            <v>0</v>
          </cell>
          <cell r="K4636">
            <v>42047</v>
          </cell>
          <cell r="L4636" t="str">
            <v>PANIFICADOS - PÃO, BISCOITOS, MASSAS, CUCA</v>
          </cell>
          <cell r="M4636" t="str">
            <v>TRIGO</v>
          </cell>
          <cell r="O4636" t="str">
            <v>João Piran / Lidia Sartori Piran</v>
          </cell>
          <cell r="P4636" t="str">
            <v>55 9650 3522</v>
          </cell>
          <cell r="R4636" t="str">
            <v>VEGETAL</v>
          </cell>
          <cell r="V4636" t="str">
            <v>Rua Santo Antonio, 173</v>
          </cell>
          <cell r="W4636" t="str">
            <v>99.690-000</v>
          </cell>
          <cell r="X4636" t="str">
            <v>CONVENCIONAL</v>
          </cell>
        </row>
        <row r="4637">
          <cell r="C4637" t="str">
            <v>26.084/15</v>
          </cell>
          <cell r="D4637" t="str">
            <v>PADARIA TRÊS PASSINHOS</v>
          </cell>
          <cell r="E4637" t="str">
            <v>NOVO BARREIRO</v>
          </cell>
          <cell r="G4637">
            <v>42348</v>
          </cell>
          <cell r="H4637" t="str">
            <v>383.100.851.7</v>
          </cell>
          <cell r="I4637">
            <v>0</v>
          </cell>
          <cell r="K4637" t="str">
            <v>DESC</v>
          </cell>
          <cell r="L4637" t="str">
            <v>PANIFICADOS - PÃO, BISCOITOS, SALGADOS, CUCA, BOLOS</v>
          </cell>
          <cell r="M4637" t="str">
            <v>TRIGO</v>
          </cell>
          <cell r="O4637" t="str">
            <v>Mariela Carla Rossetto</v>
          </cell>
          <cell r="P4637" t="str">
            <v>54 9904 7979 / 9943 5166</v>
          </cell>
          <cell r="R4637" t="str">
            <v>VEGETAL</v>
          </cell>
          <cell r="V4637" t="str">
            <v>Três Passinhos S/N</v>
          </cell>
          <cell r="W4637" t="str">
            <v>98.338-000</v>
          </cell>
          <cell r="X4637" t="str">
            <v>CONVENCIONAL</v>
          </cell>
        </row>
        <row r="4638">
          <cell r="C4638" t="str">
            <v>26.085/16</v>
          </cell>
          <cell r="D4638" t="str">
            <v>ENTRE RIOS</v>
          </cell>
          <cell r="E4638" t="str">
            <v>SARANDI</v>
          </cell>
          <cell r="F4638" t="str">
            <v>FREDERICO WESTPHALEN</v>
          </cell>
          <cell r="G4638">
            <v>42536</v>
          </cell>
          <cell r="H4638" t="str">
            <v>133.105.448.3</v>
          </cell>
          <cell r="I4638">
            <v>1</v>
          </cell>
          <cell r="J4638">
            <v>42912</v>
          </cell>
          <cell r="K4638">
            <v>42912</v>
          </cell>
          <cell r="L4638" t="str">
            <v>MANDIOCA E BATATA-DOCE PROCESSADAS</v>
          </cell>
          <cell r="M4638" t="str">
            <v>MANDIOCA E BATATA-DOCE</v>
          </cell>
          <cell r="N4638" t="str">
            <v>DECLARACAO AMBIENTAL DA 032/2020 - DEPARTAMENTO MUNICIPAL DE MEIO AMBIENTE</v>
          </cell>
          <cell r="O4638" t="str">
            <v>TATIANE BACKES FRITZEN</v>
          </cell>
          <cell r="P4638" t="str">
            <v>54 9133 1629</v>
          </cell>
          <cell r="R4638" t="str">
            <v>VEGETAL</v>
          </cell>
          <cell r="V4638" t="str">
            <v>Distrito de Ati-Açu S/N</v>
          </cell>
          <cell r="W4638" t="str">
            <v>99.560-000</v>
          </cell>
          <cell r="X4638" t="str">
            <v>CONVENCIONAL</v>
          </cell>
        </row>
        <row r="4639">
          <cell r="C4639" t="str">
            <v>26.086/16</v>
          </cell>
          <cell r="D4639" t="str">
            <v>DELÍCIAS DO INTERIOR</v>
          </cell>
          <cell r="E4639" t="str">
            <v>NOVO XINGU</v>
          </cell>
          <cell r="F4639" t="str">
            <v>FREDERICO WESTPHALEN</v>
          </cell>
          <cell r="G4639">
            <v>42571</v>
          </cell>
          <cell r="H4639" t="str">
            <v>485.100.384.5</v>
          </cell>
          <cell r="I4639">
            <v>1</v>
          </cell>
          <cell r="J4639">
            <v>44021</v>
          </cell>
          <cell r="K4639">
            <v>44797</v>
          </cell>
          <cell r="L4639" t="str">
            <v>PANIFICADOS - EMPANADOS E FOLHADOS, MASSAS E BISCOITOS, DOCES E CONFEITARIA</v>
          </cell>
          <cell r="M4639" t="str">
            <v>TRIGO E MILHO</v>
          </cell>
          <cell r="N4639" t="str">
            <v>DNILA Municipal</v>
          </cell>
          <cell r="O4639" t="str">
            <v>MERI TEREZINHA MILAN BACIN</v>
          </cell>
          <cell r="P4639" t="str">
            <v>54 99672693</v>
          </cell>
          <cell r="R4639" t="str">
            <v>VEGETAL</v>
          </cell>
          <cell r="S4639" t="str">
            <v>VIGILÂNCIA SANITÁRIA</v>
          </cell>
          <cell r="U4639" t="str">
            <v>deliciasdointeriornx@gmail.com</v>
          </cell>
          <cell r="V4639" t="str">
            <v>Linha São Paulo, s/nº - Interior</v>
          </cell>
          <cell r="W4639" t="str">
            <v>99.687-000</v>
          </cell>
          <cell r="X4639" t="str">
            <v>CONVENCIONAL</v>
          </cell>
        </row>
        <row r="4640">
          <cell r="C4640" t="str">
            <v>26.087/16</v>
          </cell>
          <cell r="D4640" t="str">
            <v>PISCICULTURA S&amp;S</v>
          </cell>
          <cell r="E4640" t="str">
            <v>SARANDI</v>
          </cell>
          <cell r="F4640" t="str">
            <v>FREDERICO WESTPHALEN</v>
          </cell>
          <cell r="G4640">
            <v>42690</v>
          </cell>
          <cell r="H4640" t="str">
            <v>133.106.233.8</v>
          </cell>
          <cell r="I4640">
            <v>0</v>
          </cell>
          <cell r="K4640">
            <v>42690</v>
          </cell>
          <cell r="L4640" t="str">
            <v>PEIXE EVISCERADO, FILÉ DE PEIXE</v>
          </cell>
          <cell r="M4640" t="str">
            <v>PESCADOS OU PISCICULTURA</v>
          </cell>
          <cell r="O4640" t="str">
            <v>JOELSON SARTORI</v>
          </cell>
          <cell r="R4640" t="str">
            <v>ANIMAL</v>
          </cell>
          <cell r="V4640" t="str">
            <v>Linha Sanga do Leão S/N</v>
          </cell>
          <cell r="W4640" t="str">
            <v>99.560-000</v>
          </cell>
          <cell r="X4640" t="str">
            <v>CONVENCIONAL</v>
          </cell>
        </row>
        <row r="4641">
          <cell r="C4641" t="str">
            <v>26.088/16</v>
          </cell>
          <cell r="D4641" t="str">
            <v>LATICÍNIOS ITALY - SANTO ANJO</v>
          </cell>
          <cell r="E4641" t="str">
            <v>RONDINHA</v>
          </cell>
          <cell r="F4641" t="str">
            <v>FREDERICO WESTPHALEN</v>
          </cell>
          <cell r="G4641">
            <v>42690</v>
          </cell>
          <cell r="H4641" t="str">
            <v>219.000.947.7</v>
          </cell>
          <cell r="I4641">
            <v>1</v>
          </cell>
          <cell r="J4641">
            <v>43125</v>
          </cell>
          <cell r="K4641">
            <v>44469</v>
          </cell>
          <cell r="L4641" t="str">
            <v>QUEIJO (COLONIAL, COLONIAL TEMPERADO, MUZZARELA E COALHO), NATA, MANTEIGA</v>
          </cell>
          <cell r="M4641" t="str">
            <v>BOVINOCULTURA DE LEITE</v>
          </cell>
          <cell r="N4641" t="str">
            <v>LO mun nº 109/2021 (provisória)</v>
          </cell>
          <cell r="O4641" t="str">
            <v>ALEXANDRE PIRAN</v>
          </cell>
          <cell r="P4641" t="str">
            <v>54 99120 8520  /  96991162</v>
          </cell>
          <cell r="R4641" t="str">
            <v>ANIMAL</v>
          </cell>
          <cell r="S4641" t="str">
            <v>SIM</v>
          </cell>
          <cell r="T4641" t="str">
            <v>SUSAF-RS</v>
          </cell>
          <cell r="U4641" t="str">
            <v>alexandrepiran@yahoo.com.br</v>
          </cell>
          <cell r="V4641" t="str">
            <v>Linha Baios Altos Calabrês, s/nº - Interior</v>
          </cell>
          <cell r="W4641" t="str">
            <v>99.590-000</v>
          </cell>
          <cell r="X4641" t="str">
            <v>CONVENCIONAL</v>
          </cell>
        </row>
        <row r="4642">
          <cell r="C4642" t="str">
            <v>26.089/17</v>
          </cell>
          <cell r="D4642" t="str">
            <v>PEDRO PEREIRA RODIGUES</v>
          </cell>
          <cell r="E4642" t="str">
            <v>NOVO BARREIRO</v>
          </cell>
          <cell r="F4642" t="str">
            <v>FREDERICO WESTPHALEN</v>
          </cell>
          <cell r="G4642">
            <v>42776</v>
          </cell>
          <cell r="H4642" t="str">
            <v>383.000.491.7</v>
          </cell>
          <cell r="I4642">
            <v>0</v>
          </cell>
          <cell r="K4642">
            <v>43010</v>
          </cell>
          <cell r="L4642" t="str">
            <v>ERVA MATE</v>
          </cell>
          <cell r="M4642" t="str">
            <v>ERVA-MATE</v>
          </cell>
          <cell r="O4642" t="str">
            <v>PEDRO PEREIRA RODRIGUES</v>
          </cell>
          <cell r="P4642" t="str">
            <v>54 999888646</v>
          </cell>
          <cell r="R4642" t="str">
            <v>VEGETAL</v>
          </cell>
          <cell r="V4642" t="str">
            <v>Linha Biriva s/n</v>
          </cell>
          <cell r="W4642" t="str">
            <v>98.338-000</v>
          </cell>
          <cell r="X4642" t="str">
            <v>CONVENCIONAL</v>
          </cell>
        </row>
        <row r="4643">
          <cell r="C4643" t="str">
            <v>26.090/17</v>
          </cell>
          <cell r="D4643" t="str">
            <v>CHAVES</v>
          </cell>
          <cell r="E4643" t="str">
            <v>SÃO JOSÉ DAS MISSÕES</v>
          </cell>
          <cell r="F4643" t="str">
            <v>FREDERICO WESTPHALEN</v>
          </cell>
          <cell r="G4643">
            <v>43014</v>
          </cell>
          <cell r="H4643" t="str">
            <v>406.101.267.2</v>
          </cell>
          <cell r="I4643">
            <v>1</v>
          </cell>
          <cell r="J4643">
            <v>43640</v>
          </cell>
          <cell r="K4643">
            <v>43640</v>
          </cell>
          <cell r="L4643" t="str">
            <v>AIPIM DESCASCADO</v>
          </cell>
          <cell r="M4643" t="str">
            <v>MANDIOCA</v>
          </cell>
          <cell r="N4643" t="str">
            <v>PARECER TECNICO AMBIENTAL - DEPARTAMENTO MUNICIPAL DE MEIO AMBIENTE</v>
          </cell>
          <cell r="O4643" t="str">
            <v>RONALDO MAFALDA CHAVES</v>
          </cell>
          <cell r="P4643" t="str">
            <v>55 9967466966</v>
          </cell>
          <cell r="R4643" t="str">
            <v>VEGETAL</v>
          </cell>
          <cell r="S4643" t="str">
            <v>VIGILÂNCIA SANITÁRIA</v>
          </cell>
          <cell r="V4643" t="str">
            <v>Linha Sanches s/n, interior</v>
          </cell>
          <cell r="W4643" t="str">
            <v>98.325-000</v>
          </cell>
          <cell r="X4643" t="str">
            <v>ORGÂNICO NÃO CERTIFICADO</v>
          </cell>
        </row>
        <row r="4644">
          <cell r="C4644" t="str">
            <v>26.091/17</v>
          </cell>
          <cell r="D4644" t="str">
            <v>IVAN VARGAS - ME</v>
          </cell>
          <cell r="E4644" t="str">
            <v>NOVO BARREIRO</v>
          </cell>
          <cell r="F4644" t="str">
            <v>FREDERICO WESTPHALEN</v>
          </cell>
          <cell r="G4644">
            <v>43014</v>
          </cell>
          <cell r="H4644" t="str">
            <v>383.101.883.0</v>
          </cell>
          <cell r="I4644">
            <v>0</v>
          </cell>
          <cell r="K4644">
            <v>42896</v>
          </cell>
          <cell r="L4644" t="str">
            <v>ERVA MATE</v>
          </cell>
          <cell r="M4644" t="str">
            <v>ERVA-MATE</v>
          </cell>
          <cell r="O4644" t="str">
            <v>IVAN VARGAS</v>
          </cell>
          <cell r="R4644" t="str">
            <v>VEGETAL</v>
          </cell>
          <cell r="V4644" t="str">
            <v>Linha Biriva s/n</v>
          </cell>
          <cell r="W4644" t="str">
            <v>98.338-000</v>
          </cell>
          <cell r="X4644" t="str">
            <v>CONVENCIONAL</v>
          </cell>
        </row>
        <row r="4645">
          <cell r="C4645" t="str">
            <v>26.092/17</v>
          </cell>
          <cell r="D4645" t="str">
            <v>OVOS COLONIAIS P &amp; P</v>
          </cell>
          <cell r="E4645" t="str">
            <v>LIBERATO SALZANO</v>
          </cell>
          <cell r="F4645" t="str">
            <v>FREDERICO WESTPHALEN</v>
          </cell>
          <cell r="G4645">
            <v>43046</v>
          </cell>
          <cell r="H4645" t="str">
            <v>202.104.492.5</v>
          </cell>
          <cell r="I4645">
            <v>0</v>
          </cell>
          <cell r="K4645">
            <v>42927</v>
          </cell>
          <cell r="L4645" t="str">
            <v>OVOS</v>
          </cell>
          <cell r="M4645" t="str">
            <v>AVICULTURA DE POSTURA</v>
          </cell>
          <cell r="O4645" t="str">
            <v>IVETE PIZZINATTO</v>
          </cell>
          <cell r="P4645" t="str">
            <v>51 998684551</v>
          </cell>
          <cell r="R4645" t="str">
            <v>ANIMAL</v>
          </cell>
          <cell r="U4645" t="str">
            <v>ivetepizzinatto@gmail.com</v>
          </cell>
          <cell r="V4645" t="str">
            <v>Linha 31 de março, interior</v>
          </cell>
          <cell r="W4645" t="str">
            <v>99.690-000</v>
          </cell>
          <cell r="X4645" t="str">
            <v>CONVENCIONAL</v>
          </cell>
        </row>
        <row r="4646">
          <cell r="C4646" t="str">
            <v>26.093/17</v>
          </cell>
          <cell r="D4646" t="str">
            <v>ERVATEIRA GAUCHINHO</v>
          </cell>
          <cell r="E4646" t="str">
            <v>NOVO BARREIRO</v>
          </cell>
          <cell r="F4646" t="str">
            <v>FREDERICO WESTPHALEN</v>
          </cell>
          <cell r="G4646">
            <v>43090</v>
          </cell>
          <cell r="H4646" t="str">
            <v>383.000.516.6</v>
          </cell>
          <cell r="I4646">
            <v>0</v>
          </cell>
          <cell r="K4646">
            <v>43090</v>
          </cell>
          <cell r="L4646" t="str">
            <v>ERVA MATE</v>
          </cell>
          <cell r="M4646" t="str">
            <v>ERVA-MATE</v>
          </cell>
          <cell r="O4646" t="str">
            <v>NELSON DE ALMEIDA RODRIGUES</v>
          </cell>
          <cell r="R4646" t="str">
            <v>VEGETAL</v>
          </cell>
          <cell r="U4646" t="str">
            <v>Pioneiro.10@live.com</v>
          </cell>
          <cell r="V4646" t="str">
            <v>AV. São João Batista, s/n, Centro</v>
          </cell>
          <cell r="W4646" t="str">
            <v>98.338-000</v>
          </cell>
          <cell r="X4646" t="str">
            <v>CONVENCIONAL</v>
          </cell>
        </row>
        <row r="4647">
          <cell r="C4647" t="str">
            <v>26.094/18</v>
          </cell>
          <cell r="D4647" t="str">
            <v>C&amp;S CONSERVAS E DOCES SARANDI</v>
          </cell>
          <cell r="E4647" t="str">
            <v>SARANDI</v>
          </cell>
          <cell r="F4647" t="str">
            <v>FREDERICO WESTPHALEN</v>
          </cell>
          <cell r="G4647">
            <v>43185</v>
          </cell>
          <cell r="H4647" t="str">
            <v>133.105.827.6</v>
          </cell>
          <cell r="I4647">
            <v>1</v>
          </cell>
          <cell r="J4647">
            <v>43444</v>
          </cell>
          <cell r="K4647">
            <v>43385</v>
          </cell>
          <cell r="L4647" t="str">
            <v>CONSERVAS, GELEIAS, FRUTAS CRISTALIZADAS, MINIMAMENTE PROCESSADOS, POLPA DE FRUTAS</v>
          </cell>
          <cell r="M4647" t="str">
            <v>FRUTICULTURA E HORTICULTURA</v>
          </cell>
          <cell r="N4647" t="str">
            <v>DAANI Nº 027/2018 - PEAF DACA</v>
          </cell>
          <cell r="O4647" t="str">
            <v>SIBELI MARTA METZ</v>
          </cell>
          <cell r="P4647" t="str">
            <v>54 999481286</v>
          </cell>
          <cell r="R4647" t="str">
            <v>BEBIDAS/VEGETAL</v>
          </cell>
          <cell r="S4647" t="str">
            <v>VIGILÂNCIA SANITÁRIA</v>
          </cell>
          <cell r="U4647" t="str">
            <v>sibelimetz@yahoo.com.br</v>
          </cell>
          <cell r="V4647" t="str">
            <v>Ati-Açu s/n</v>
          </cell>
          <cell r="W4647" t="str">
            <v>99.560-000</v>
          </cell>
          <cell r="X4647" t="str">
            <v>CONVENCIONAL</v>
          </cell>
        </row>
        <row r="4648">
          <cell r="C4648" t="str">
            <v>26.095/18</v>
          </cell>
          <cell r="D4648" t="str">
            <v>MARIA CLENIR PRODUTOS CASEIROS</v>
          </cell>
          <cell r="E4648" t="str">
            <v>NOVO BARREIRO</v>
          </cell>
          <cell r="F4648" t="str">
            <v>FREDERICO WESTPHALEN</v>
          </cell>
          <cell r="G4648">
            <v>43206</v>
          </cell>
          <cell r="H4648" t="str">
            <v>383.100.182.2</v>
          </cell>
          <cell r="I4648">
            <v>1</v>
          </cell>
          <cell r="J4648">
            <v>43444</v>
          </cell>
          <cell r="K4648">
            <v>44902</v>
          </cell>
          <cell r="L4648" t="str">
            <v>PANIFICADOS - CUCAS, BOLACHAS,PÃES, RISOLIS</v>
          </cell>
          <cell r="M4648" t="str">
            <v>TRIGO</v>
          </cell>
          <cell r="N4648" t="str">
            <v>DECLARAÇÃO DE ENQUADRAMENTO AMBIENTAL EMITIDA POR TÉCNICO EMATER</v>
          </cell>
          <cell r="O4648" t="str">
            <v>MARIA CLENIR DE CAMARGO MERTINS</v>
          </cell>
          <cell r="P4648" t="str">
            <v>55 99979.9432</v>
          </cell>
          <cell r="Q4648" t="str">
            <v>55 37571137</v>
          </cell>
          <cell r="R4648" t="str">
            <v>VEGETAL</v>
          </cell>
          <cell r="S4648" t="str">
            <v>VIGILÂNCIA SANITÁRIA</v>
          </cell>
          <cell r="U4648" t="str">
            <v>sergiomagagalhaes@yahoo.com.br</v>
          </cell>
          <cell r="V4648" t="str">
            <v>Rua Paulo Balstrin, 100, Sede</v>
          </cell>
          <cell r="W4648" t="str">
            <v>98.338-000</v>
          </cell>
          <cell r="X4648" t="str">
            <v>CONVENCIONAL</v>
          </cell>
        </row>
        <row r="4649">
          <cell r="C4649" t="str">
            <v>26.096/18</v>
          </cell>
          <cell r="D4649" t="str">
            <v>LOUSCHER</v>
          </cell>
          <cell r="E4649" t="str">
            <v>TRÊS PALMEIRAS</v>
          </cell>
          <cell r="G4649">
            <v>43293</v>
          </cell>
          <cell r="H4649" t="str">
            <v>323.101.844.9</v>
          </cell>
          <cell r="I4649">
            <v>0</v>
          </cell>
          <cell r="J4649">
            <v>43332</v>
          </cell>
          <cell r="K4649" t="str">
            <v>DESC</v>
          </cell>
          <cell r="L4649" t="str">
            <v>PANIFICADOS - MASSAS, PÃES E BISCOITOS</v>
          </cell>
          <cell r="M4649" t="str">
            <v>TRIGO</v>
          </cell>
          <cell r="N4649" t="str">
            <v>Licença Municipal</v>
          </cell>
          <cell r="O4649" t="str">
            <v>SILVANE SCHERER DA SILVEIRA</v>
          </cell>
          <cell r="P4649" t="str">
            <v>54 99979-6476</v>
          </cell>
          <cell r="R4649" t="str">
            <v>VEGETAL</v>
          </cell>
          <cell r="S4649" t="str">
            <v>VIGILÂNCIA SANITÁRIA</v>
          </cell>
          <cell r="U4649" t="str">
            <v>vinhoslouscher@hotmail.com</v>
          </cell>
          <cell r="V4649" t="str">
            <v>Linha Nova, s/n, Interior</v>
          </cell>
          <cell r="W4649" t="str">
            <v>99.675-000</v>
          </cell>
          <cell r="X4649" t="str">
            <v>CONVENCIONAL</v>
          </cell>
        </row>
        <row r="4650">
          <cell r="C4650" t="str">
            <v>26.097/18</v>
          </cell>
          <cell r="D4650" t="str">
            <v>PÃO DOCE</v>
          </cell>
          <cell r="E4650" t="str">
            <v>TRÊS PALMEIRAS</v>
          </cell>
          <cell r="F4650" t="str">
            <v>FREDERICO WESTPHALEN</v>
          </cell>
          <cell r="G4650">
            <v>43304</v>
          </cell>
          <cell r="H4650" t="str">
            <v>323.102.360.4</v>
          </cell>
          <cell r="I4650">
            <v>1</v>
          </cell>
          <cell r="J4650">
            <v>43791</v>
          </cell>
          <cell r="K4650">
            <v>44487</v>
          </cell>
          <cell r="L4650" t="str">
            <v>PANIFICADOS - CUCAS, BOLACHAS, PÃES, BOLOS</v>
          </cell>
          <cell r="M4650" t="str">
            <v>TRIGO</v>
          </cell>
          <cell r="N4650" t="str">
            <v>Parecer Técnico Ambiental de 09/09/2019 (DNILA)</v>
          </cell>
          <cell r="O4650" t="str">
            <v>JOELSON KOPSELL</v>
          </cell>
          <cell r="P4650" t="str">
            <v>54 99612-4408</v>
          </cell>
          <cell r="R4650" t="str">
            <v>VEGETAL</v>
          </cell>
          <cell r="S4650" t="str">
            <v>VIGILÂNCIA SANITÁRIA</v>
          </cell>
          <cell r="U4650" t="str">
            <v>joelsonkopsell@hotmail.com</v>
          </cell>
          <cell r="V4650" t="str">
            <v>Linha Caramuru, s/nº - Interior</v>
          </cell>
          <cell r="W4650" t="str">
            <v>99.675-000</v>
          </cell>
          <cell r="X4650" t="str">
            <v>CONVENCIONAL</v>
          </cell>
        </row>
        <row r="4651">
          <cell r="C4651" t="str">
            <v>26.098/18</v>
          </cell>
          <cell r="D4651" t="str">
            <v>LOUSCHER</v>
          </cell>
          <cell r="E4651" t="str">
            <v>TRÊS PALMEIRAS</v>
          </cell>
          <cell r="F4651" t="str">
            <v>FREDERICO WESTPHALEN</v>
          </cell>
          <cell r="G4651">
            <v>43306</v>
          </cell>
          <cell r="H4651" t="str">
            <v>323.101.844.9</v>
          </cell>
          <cell r="I4651">
            <v>1</v>
          </cell>
          <cell r="J4651">
            <v>43460</v>
          </cell>
          <cell r="K4651">
            <v>43460</v>
          </cell>
          <cell r="L4651" t="str">
            <v>SUCO DE UVA INTEGRAL, VINHOS, GELÉIAS E SCHIMIER</v>
          </cell>
          <cell r="M4651" t="str">
            <v>VITIVINICULTURA</v>
          </cell>
          <cell r="N4651" t="str">
            <v>Licença Municipal</v>
          </cell>
          <cell r="O4651" t="str">
            <v>SILVANE SCHERER DA SILVEIRA</v>
          </cell>
          <cell r="P4651" t="str">
            <v>54 99979-6476</v>
          </cell>
          <cell r="R4651" t="str">
            <v>BEBIDAS/VEGETAL</v>
          </cell>
          <cell r="S4651" t="str">
            <v>MAPA</v>
          </cell>
          <cell r="U4651" t="str">
            <v>vinhoslouscher@hotmail.com</v>
          </cell>
          <cell r="V4651" t="str">
            <v>Linha Nova, s/n, Interior</v>
          </cell>
          <cell r="W4651" t="str">
            <v>99.675-000</v>
          </cell>
          <cell r="X4651" t="str">
            <v>CONVENCIONAL</v>
          </cell>
        </row>
        <row r="4652">
          <cell r="C4652" t="str">
            <v>26.099/18</v>
          </cell>
          <cell r="D4652" t="str">
            <v>KI DELÍCIA</v>
          </cell>
          <cell r="E4652" t="str">
            <v>CHAPADA</v>
          </cell>
          <cell r="F4652" t="str">
            <v>FREDERICO WESTPHALEN</v>
          </cell>
          <cell r="G4652">
            <v>43355</v>
          </cell>
          <cell r="H4652" t="str">
            <v>031.104.634.7</v>
          </cell>
          <cell r="I4652">
            <v>0</v>
          </cell>
          <cell r="K4652">
            <v>43443</v>
          </cell>
          <cell r="L4652" t="str">
            <v>PANIFICADOS - BOLACHA, PÃO, CUCA, MASSAS E SALGADOS</v>
          </cell>
          <cell r="M4652" t="str">
            <v>TRIGO</v>
          </cell>
          <cell r="O4652" t="str">
            <v>DANIELA MARIA STAUDT</v>
          </cell>
          <cell r="P4652" t="str">
            <v>54 99624-1336</v>
          </cell>
          <cell r="R4652" t="str">
            <v>VEGETAL</v>
          </cell>
          <cell r="U4652" t="str">
            <v>danist_29@hotmail.com</v>
          </cell>
          <cell r="V4652" t="str">
            <v>Rua Liberato Portes Oliveira, s/nº - Boi Preto</v>
          </cell>
          <cell r="W4652" t="str">
            <v>99.530-000</v>
          </cell>
          <cell r="X4652" t="str">
            <v>CONVENCIONAL</v>
          </cell>
        </row>
        <row r="4653">
          <cell r="C4653" t="str">
            <v>26.100/18</v>
          </cell>
          <cell r="D4653" t="str">
            <v>FAMILIAR OVOS WILDNER</v>
          </cell>
          <cell r="E4653" t="str">
            <v>TRÊS PALMEIRAS</v>
          </cell>
          <cell r="F4653" t="str">
            <v>FREDERICO WESTPHALEN</v>
          </cell>
          <cell r="G4653">
            <v>43362</v>
          </cell>
          <cell r="H4653" t="str">
            <v>323.102.295.0</v>
          </cell>
          <cell r="I4653">
            <v>0</v>
          </cell>
          <cell r="K4653">
            <v>43712</v>
          </cell>
          <cell r="L4653" t="str">
            <v>OVOS</v>
          </cell>
          <cell r="M4653" t="str">
            <v>AVICULTURA DE POSTURA</v>
          </cell>
          <cell r="O4653" t="str">
            <v>DORIVAL WILDNER NETO</v>
          </cell>
          <cell r="P4653" t="str">
            <v>54 99901-1409</v>
          </cell>
          <cell r="R4653" t="str">
            <v>ANIMAL</v>
          </cell>
          <cell r="U4653" t="str">
            <v>dorivalwildner@hotmail.com</v>
          </cell>
          <cell r="V4653" t="str">
            <v>Linha Nova, s/n, Interior</v>
          </cell>
          <cell r="W4653" t="str">
            <v>99.670-000</v>
          </cell>
          <cell r="X4653" t="str">
            <v>CONVENCIONAL</v>
          </cell>
        </row>
        <row r="4654">
          <cell r="C4654" t="str">
            <v>26.101/18</v>
          </cell>
          <cell r="D4654" t="str">
            <v>MEL DO VALE</v>
          </cell>
          <cell r="E4654" t="str">
            <v>TRÊS PALMEIRAS</v>
          </cell>
          <cell r="F4654" t="str">
            <v>FREDERICO WESTPHALEN</v>
          </cell>
          <cell r="G4654">
            <v>43364</v>
          </cell>
          <cell r="H4654" t="str">
            <v>323.101.176.2</v>
          </cell>
          <cell r="I4654">
            <v>1</v>
          </cell>
          <cell r="J4654">
            <v>43767</v>
          </cell>
          <cell r="K4654">
            <v>44084</v>
          </cell>
          <cell r="L4654" t="str">
            <v>MEL</v>
          </cell>
          <cell r="M4654" t="str">
            <v>APICULTURA</v>
          </cell>
          <cell r="N4654" t="str">
            <v>DNILA Mun</v>
          </cell>
          <cell r="O4654" t="str">
            <v>ELOI HOHENSEE</v>
          </cell>
          <cell r="P4654" t="str">
            <v>54 99909-2692 / 99635 4443</v>
          </cell>
          <cell r="R4654" t="str">
            <v>ANIMAL</v>
          </cell>
          <cell r="S4654" t="str">
            <v>SIM</v>
          </cell>
          <cell r="T4654" t="str">
            <v>SUSAF-RS</v>
          </cell>
          <cell r="U4654" t="str">
            <v>argelhohensee@hotmail.com</v>
          </cell>
          <cell r="V4654" t="str">
            <v>Linha Nova, s/n - Interior</v>
          </cell>
          <cell r="W4654" t="str">
            <v>99.675-000</v>
          </cell>
          <cell r="X4654" t="str">
            <v>ORGÂNICO NÃO CERTIFICADO</v>
          </cell>
        </row>
        <row r="4655">
          <cell r="C4655" t="str">
            <v>26.102/18</v>
          </cell>
          <cell r="D4655" t="str">
            <v>EMBUTIDOS PIPIRI</v>
          </cell>
          <cell r="E4655" t="str">
            <v>TRÊS PALMEIRAS</v>
          </cell>
          <cell r="F4655" t="str">
            <v>FREDERICO WESTPHALEN</v>
          </cell>
          <cell r="G4655">
            <v>43364</v>
          </cell>
          <cell r="H4655" t="str">
            <v>323.000.619.6</v>
          </cell>
          <cell r="I4655">
            <v>1</v>
          </cell>
          <cell r="J4655">
            <v>43791</v>
          </cell>
          <cell r="K4655">
            <v>44357</v>
          </cell>
          <cell r="L4655" t="str">
            <v>SALAME, TORRESMO, BANHA</v>
          </cell>
          <cell r="M4655" t="str">
            <v>SUINOCULTURA</v>
          </cell>
          <cell r="N4655" t="str">
            <v>Parecer Técnico Ambiental Mun</v>
          </cell>
          <cell r="O4655" t="str">
            <v>SILVANEA ANGELA BREMBATTI</v>
          </cell>
          <cell r="P4655" t="str">
            <v>54 99710-0787</v>
          </cell>
          <cell r="R4655" t="str">
            <v>ANIMAL</v>
          </cell>
          <cell r="S4655" t="str">
            <v>SIM</v>
          </cell>
          <cell r="T4655" t="str">
            <v>SUSAF-RS</v>
          </cell>
          <cell r="V4655" t="str">
            <v>Linha Pipiri, s/nº - Interior</v>
          </cell>
          <cell r="W4655" t="str">
            <v>99.675-000</v>
          </cell>
          <cell r="X4655" t="str">
            <v>CONVENCIONAL</v>
          </cell>
        </row>
        <row r="4656">
          <cell r="C4656" t="str">
            <v>26.103/18</v>
          </cell>
          <cell r="D4656" t="str">
            <v>FAMILIAR SABOR DA CANA</v>
          </cell>
          <cell r="E4656" t="str">
            <v>TRÊS PALMEIRAS</v>
          </cell>
          <cell r="F4656" t="str">
            <v>FREDERICO WESTPHALEN</v>
          </cell>
          <cell r="G4656">
            <v>43368</v>
          </cell>
          <cell r="H4656" t="str">
            <v>323.102.733.2</v>
          </cell>
          <cell r="I4656">
            <v>1</v>
          </cell>
          <cell r="J4656">
            <v>43817</v>
          </cell>
          <cell r="K4656">
            <v>43817</v>
          </cell>
          <cell r="L4656" t="str">
            <v>MELADO E AÇÚCAR MASCAVO</v>
          </cell>
          <cell r="M4656" t="str">
            <v>CANA-DE-AÇÚCAR</v>
          </cell>
          <cell r="O4656" t="str">
            <v>LUCIANO FRIEDRICH</v>
          </cell>
          <cell r="P4656" t="str">
            <v>54 99901-1409</v>
          </cell>
          <cell r="R4656" t="str">
            <v>VEGETAL</v>
          </cell>
          <cell r="U4656" t="str">
            <v>lucianofriedrich1@hotmail.com</v>
          </cell>
          <cell r="V4656" t="str">
            <v>Linha Caramuru, s/n - Interior</v>
          </cell>
          <cell r="W4656" t="str">
            <v>99.675-000</v>
          </cell>
          <cell r="X4656" t="str">
            <v>EM TRANSIÇÃO AGROECOLÓGICA</v>
          </cell>
        </row>
        <row r="4657">
          <cell r="C4657" t="str">
            <v>26.104/18</v>
          </cell>
          <cell r="D4657" t="str">
            <v xml:space="preserve">COTRISERRA - COOPERATIVA DOS TRABALHADORES INDÍGENAS DA SERRINHA </v>
          </cell>
          <cell r="E4657" t="str">
            <v>RONDA ALTA</v>
          </cell>
          <cell r="F4657" t="str">
            <v>FREDERICO WESTPHALEN</v>
          </cell>
          <cell r="G4657">
            <v>43371</v>
          </cell>
          <cell r="H4657" t="str">
            <v>218.001.978.0</v>
          </cell>
          <cell r="I4657">
            <v>0</v>
          </cell>
          <cell r="K4657">
            <v>43371</v>
          </cell>
          <cell r="L4657" t="str">
            <v>MANDIOCA DESCASCADA</v>
          </cell>
          <cell r="M4657" t="str">
            <v>MANDIOCA</v>
          </cell>
          <cell r="O4657" t="str">
            <v>MARCIANO INÁCIO CLAUDINO</v>
          </cell>
          <cell r="P4657" t="str">
            <v>54 99701-0273</v>
          </cell>
          <cell r="R4657" t="str">
            <v>VEGETAL</v>
          </cell>
          <cell r="U4657" t="str">
            <v>cotri@hotmail.com</v>
          </cell>
          <cell r="V4657" t="str">
            <v>Rua do Colégio, s/nº - Alto Recreio</v>
          </cell>
          <cell r="W4657" t="str">
            <v>99.670-000</v>
          </cell>
          <cell r="X4657" t="str">
            <v>CONVENCIONAL</v>
          </cell>
        </row>
        <row r="4658">
          <cell r="C4658" t="str">
            <v>26.105/18</v>
          </cell>
          <cell r="D4658" t="str">
            <v>NOBRE FILÉS</v>
          </cell>
          <cell r="E4658" t="str">
            <v>JABOTICABA</v>
          </cell>
          <cell r="F4658" t="str">
            <v>FREDERICO WESTPHALEN</v>
          </cell>
          <cell r="G4658">
            <v>43434</v>
          </cell>
          <cell r="H4658" t="str">
            <v>287.102.104.4</v>
          </cell>
          <cell r="I4658">
            <v>1</v>
          </cell>
          <cell r="J4658">
            <v>43444</v>
          </cell>
          <cell r="K4658">
            <v>43385</v>
          </cell>
          <cell r="L4658" t="str">
            <v>FILÉ DE TILÁPIAS</v>
          </cell>
          <cell r="M4658" t="str">
            <v>PESCADOS OU PISCICULTURA</v>
          </cell>
          <cell r="N4658" t="str">
            <v>Licença Municipal</v>
          </cell>
          <cell r="O4658" t="str">
            <v>SILVIO TURRA GANDIN</v>
          </cell>
          <cell r="P4658" t="str">
            <v>55 99637-3099</v>
          </cell>
          <cell r="R4658" t="str">
            <v>ANIMAL</v>
          </cell>
          <cell r="S4658" t="str">
            <v>SIM</v>
          </cell>
          <cell r="T4658" t="str">
            <v>SUSAF-RS</v>
          </cell>
          <cell r="U4658" t="str">
            <v>calichierentin@hotmail.com</v>
          </cell>
          <cell r="V4658" t="str">
            <v xml:space="preserve">Linha Locateli, s/nº </v>
          </cell>
          <cell r="W4658" t="str">
            <v>98.350-000</v>
          </cell>
          <cell r="X4658" t="str">
            <v>CONVENCIONAL</v>
          </cell>
        </row>
        <row r="4659">
          <cell r="C4659" t="str">
            <v>26.106/18</v>
          </cell>
          <cell r="D4659" t="str">
            <v>FAMÍLIA FEDERICI</v>
          </cell>
          <cell r="E4659" t="str">
            <v>SARANDI</v>
          </cell>
          <cell r="F4659" t="str">
            <v>FREDERICO WESTPHALEN</v>
          </cell>
          <cell r="G4659">
            <v>43437</v>
          </cell>
          <cell r="H4659" t="str">
            <v>133.106.286.9</v>
          </cell>
          <cell r="I4659">
            <v>1</v>
          </cell>
          <cell r="J4659">
            <v>43770</v>
          </cell>
          <cell r="K4659">
            <v>43476</v>
          </cell>
          <cell r="L4659" t="str">
            <v>QUEIJO, BEBIDA LÁCTEA, RICOTA, MANTEIGA, REQUEIJÃO, IOGURTE</v>
          </cell>
          <cell r="M4659" t="str">
            <v>BOVINOCULTURA DE LEITE</v>
          </cell>
          <cell r="O4659" t="str">
            <v>GLAUCIA BRUM DE DEUS</v>
          </cell>
          <cell r="P4659" t="str">
            <v>54 99668-4199 / 51 99797-3300</v>
          </cell>
          <cell r="R4659" t="str">
            <v>ANIMAL</v>
          </cell>
          <cell r="S4659" t="str">
            <v>SIM</v>
          </cell>
          <cell r="T4659" t="str">
            <v>SUSAF-RS</v>
          </cell>
          <cell r="U4659" t="str">
            <v>glauciabrumdedeus@yahoo.com.br</v>
          </cell>
          <cell r="V4659" t="str">
            <v>Linha Estancado Baixo, s/nº - Interior</v>
          </cell>
          <cell r="W4659" t="str">
            <v>99.560-000</v>
          </cell>
          <cell r="X4659" t="str">
            <v>CONVENCIONAL</v>
          </cell>
        </row>
        <row r="4660">
          <cell r="C4660" t="str">
            <v>26.107/18</v>
          </cell>
          <cell r="D4660" t="str">
            <v>UNIDADE DE BENFICIAMENTO DE OVOS GRANJA MODELO</v>
          </cell>
          <cell r="E4660" t="str">
            <v>CHAPADA</v>
          </cell>
          <cell r="F4660" t="str">
            <v>FREDERICO WESTPHALEN</v>
          </cell>
          <cell r="G4660">
            <v>43439</v>
          </cell>
          <cell r="H4660" t="str">
            <v>031.105.597.4</v>
          </cell>
          <cell r="I4660">
            <v>1</v>
          </cell>
          <cell r="J4660">
            <v>43474</v>
          </cell>
          <cell r="K4660">
            <v>43709</v>
          </cell>
          <cell r="L4660" t="str">
            <v>OVOS</v>
          </cell>
          <cell r="M4660" t="str">
            <v>AVICULTURA DE POSTURA</v>
          </cell>
          <cell r="O4660" t="str">
            <v>IRONE ADILSON SAWASCHINSKY</v>
          </cell>
          <cell r="P4660" t="str">
            <v>54 99965 2614 / 9999 1075</v>
          </cell>
          <cell r="R4660" t="str">
            <v>ANIMAL</v>
          </cell>
          <cell r="S4660" t="str">
            <v>SIM</v>
          </cell>
          <cell r="V4660" t="str">
            <v>Linha Modelo, s/nº - Interior</v>
          </cell>
          <cell r="W4660" t="str">
            <v>99.530-000</v>
          </cell>
          <cell r="X4660" t="str">
            <v>CONVENCIONAL</v>
          </cell>
        </row>
        <row r="4661">
          <cell r="C4661" t="str">
            <v>26.108/19</v>
          </cell>
          <cell r="D4661" t="str">
            <v>EMBUTIDOS GANDIN</v>
          </cell>
          <cell r="E4661" t="str">
            <v>JABOTICABA</v>
          </cell>
          <cell r="G4661">
            <v>43539</v>
          </cell>
          <cell r="H4661" t="str">
            <v>287.000.568.1</v>
          </cell>
          <cell r="I4661">
            <v>0</v>
          </cell>
          <cell r="J4661">
            <v>43964</v>
          </cell>
          <cell r="K4661" t="str">
            <v>DESC</v>
          </cell>
          <cell r="L4661" t="str">
            <v>SALAME, BANHA, LINGUICINHA</v>
          </cell>
          <cell r="M4661" t="str">
            <v>SUINOCULTURA</v>
          </cell>
          <cell r="N4661" t="str">
            <v>LO N°107/2019</v>
          </cell>
          <cell r="O4661" t="str">
            <v>MOISES TURA GANDIN</v>
          </cell>
          <cell r="R4661" t="str">
            <v>ANIMAL</v>
          </cell>
          <cell r="V4661" t="str">
            <v>Linha São Luiz, s/n° - Interior</v>
          </cell>
          <cell r="W4661" t="str">
            <v>98.350-000</v>
          </cell>
          <cell r="X4661" t="str">
            <v>CONVENCIONAL</v>
          </cell>
        </row>
        <row r="4662">
          <cell r="C4662" t="str">
            <v>26.109/19</v>
          </cell>
          <cell r="D4662" t="str">
            <v>MOINHO COLONIAL DO DINHO</v>
          </cell>
          <cell r="E4662" t="str">
            <v>JABOTICABA</v>
          </cell>
          <cell r="G4662">
            <v>43550</v>
          </cell>
          <cell r="H4662" t="str">
            <v>287.101.387.4</v>
          </cell>
          <cell r="I4662">
            <v>0</v>
          </cell>
          <cell r="J4662">
            <v>43738</v>
          </cell>
          <cell r="K4662" t="str">
            <v>DESC</v>
          </cell>
          <cell r="L4662" t="str">
            <v>CANJICA E FARINHA DE MILHO E DE TRIGO, ARROZ</v>
          </cell>
          <cell r="M4662" t="str">
            <v>MILHO, TRIGO, ARROZ</v>
          </cell>
          <cell r="O4662" t="str">
            <v>CLEBER RONALDO CHERENTIN DALL BIANCO</v>
          </cell>
          <cell r="P4662" t="str">
            <v>55 99670 2959</v>
          </cell>
          <cell r="R4662" t="str">
            <v>VEGETAL</v>
          </cell>
          <cell r="S4662" t="str">
            <v>VIGILÂNCIA SANITÁRIA</v>
          </cell>
          <cell r="V4662" t="str">
            <v>Vila Trentin, s/nº - Interior</v>
          </cell>
          <cell r="W4662" t="str">
            <v>98.350-000</v>
          </cell>
          <cell r="X4662" t="str">
            <v>CONVENCIONAL</v>
          </cell>
        </row>
        <row r="4663">
          <cell r="C4663" t="str">
            <v>26.110/19</v>
          </cell>
          <cell r="D4663" t="str">
            <v>DOCE SABOR</v>
          </cell>
          <cell r="E4663" t="str">
            <v>JABOTICABA</v>
          </cell>
          <cell r="G4663">
            <v>43550</v>
          </cell>
          <cell r="H4663" t="str">
            <v>287.101.645.8</v>
          </cell>
          <cell r="I4663">
            <v>0</v>
          </cell>
          <cell r="K4663" t="str">
            <v>DESC</v>
          </cell>
          <cell r="L4663" t="str">
            <v>PANIFICADOS - PÃO, CUCA, BOLACHA, BOLO, SALGADINHO, MASSA, PIZZA</v>
          </cell>
          <cell r="M4663" t="str">
            <v>MILHO E TRIGO</v>
          </cell>
          <cell r="O4663" t="str">
            <v>VANUZA BORTOLUZZI DUTRA</v>
          </cell>
          <cell r="P4663" t="str">
            <v>55 99935 4784</v>
          </cell>
          <cell r="R4663" t="str">
            <v>VEGETAL</v>
          </cell>
          <cell r="V4663" t="str">
            <v>Vila Trentin, s/nº - Interior</v>
          </cell>
          <cell r="W4663" t="str">
            <v>98.350-000</v>
          </cell>
          <cell r="X4663" t="str">
            <v>CONVENCIONAL</v>
          </cell>
        </row>
        <row r="4664">
          <cell r="C4664" t="str">
            <v>26.111/19</v>
          </cell>
          <cell r="D4664" t="str">
            <v>DELÍCIAS CASEIRAS BRANDT</v>
          </cell>
          <cell r="E4664" t="str">
            <v>SARANDI</v>
          </cell>
          <cell r="F4664" t="str">
            <v>FREDERICO WESTPHALEN</v>
          </cell>
          <cell r="G4664">
            <v>43619</v>
          </cell>
          <cell r="H4664" t="str">
            <v>133.006.907.0</v>
          </cell>
          <cell r="I4664">
            <v>1</v>
          </cell>
          <cell r="J4664">
            <v>43619</v>
          </cell>
          <cell r="K4664">
            <v>43530</v>
          </cell>
          <cell r="L4664" t="str">
            <v>PANIFICADOS - CUCA, PÃO, BOLACHA E MERENGUE</v>
          </cell>
          <cell r="M4664" t="str">
            <v>TRIGO</v>
          </cell>
          <cell r="N4664" t="str">
            <v>LO Nº 027/2019 - DEPARTAMENTO MUNICIPAL AMBIENTE - ASS. LICENCIADORA AMBIENTAL</v>
          </cell>
          <cell r="O4664" t="str">
            <v>DEISE WAGNER BRANDT</v>
          </cell>
          <cell r="P4664" t="str">
            <v>54 99955 9823 / 99955 3827</v>
          </cell>
          <cell r="R4664" t="str">
            <v>VEGETAL</v>
          </cell>
          <cell r="S4664" t="str">
            <v>VIGILÂNCIA SANITÁRIA</v>
          </cell>
          <cell r="U4664" t="str">
            <v>deliciasbrandt@hotmail.com</v>
          </cell>
          <cell r="V4664" t="str">
            <v>Linha Acampamento, 3.550-Inetrior</v>
          </cell>
          <cell r="W4664" t="str">
            <v>99.560-000</v>
          </cell>
          <cell r="X4664" t="str">
            <v>CONVENCIONAL</v>
          </cell>
        </row>
        <row r="4665">
          <cell r="C4665" t="str">
            <v>26.112/19</v>
          </cell>
          <cell r="D4665" t="str">
            <v>NOSTRA PIZZA</v>
          </cell>
          <cell r="E4665" t="str">
            <v>CHAPADA</v>
          </cell>
          <cell r="G4665">
            <v>43640</v>
          </cell>
          <cell r="H4665" t="str">
            <v>031.105.629.6</v>
          </cell>
          <cell r="I4665">
            <v>0</v>
          </cell>
          <cell r="K4665" t="str">
            <v>DESC</v>
          </cell>
          <cell r="L4665" t="str">
            <v>PANIFICADOS - MASSAS DIVERSAS, PIZZAS, PÃES, SALGADOS</v>
          </cell>
          <cell r="M4665" t="str">
            <v>TRIGO</v>
          </cell>
          <cell r="O4665" t="str">
            <v>TIANE REGINA PEGORARO</v>
          </cell>
          <cell r="P4665" t="str">
            <v>54 99662 8597</v>
          </cell>
          <cell r="R4665" t="str">
            <v>VEGETAL</v>
          </cell>
          <cell r="V4665" t="str">
            <v>São Francisco, s/nº - Interior</v>
          </cell>
          <cell r="W4665" t="str">
            <v>99.530-000</v>
          </cell>
          <cell r="X4665" t="str">
            <v>CONVENCIONAL</v>
          </cell>
        </row>
        <row r="4666">
          <cell r="C4666" t="str">
            <v>26.113/19</v>
          </cell>
          <cell r="D4666" t="str">
            <v>GILBERTO ALBERTI</v>
          </cell>
          <cell r="E4666" t="str">
            <v>NOVO BARREIRO</v>
          </cell>
          <cell r="F4666" t="str">
            <v>FREDERICO WESTPHALEN</v>
          </cell>
          <cell r="G4666">
            <v>43640</v>
          </cell>
          <cell r="H4666" t="str">
            <v>383.102.510.1</v>
          </cell>
          <cell r="I4666">
            <v>0</v>
          </cell>
          <cell r="K4666">
            <v>43640</v>
          </cell>
          <cell r="L4666" t="str">
            <v xml:space="preserve">PIZZA </v>
          </cell>
          <cell r="M4666" t="str">
            <v>TRIGO</v>
          </cell>
          <cell r="O4666" t="str">
            <v>GILBERTO ALBERTI</v>
          </cell>
          <cell r="P4666" t="str">
            <v>54 99706 1052</v>
          </cell>
          <cell r="R4666" t="str">
            <v>VEGETAL</v>
          </cell>
          <cell r="U4666" t="str">
            <v>gilbertoalberti82@gmail.com</v>
          </cell>
          <cell r="V4666" t="str">
            <v>Linha Poço Preto, s/nº - Interior</v>
          </cell>
          <cell r="W4666" t="str">
            <v>98.338-000</v>
          </cell>
          <cell r="X4666" t="str">
            <v>CONVENCIONAL</v>
          </cell>
        </row>
        <row r="4667">
          <cell r="C4667" t="str">
            <v>26.114/19</v>
          </cell>
          <cell r="D4667" t="str">
            <v>SUL PESCADOS</v>
          </cell>
          <cell r="E4667" t="str">
            <v>CONSTANTINA</v>
          </cell>
          <cell r="F4667" t="str">
            <v>FREDERICO WESTPHALEN</v>
          </cell>
          <cell r="G4667">
            <v>43640</v>
          </cell>
          <cell r="H4667" t="str">
            <v>032.002.117.3</v>
          </cell>
          <cell r="I4667">
            <v>1</v>
          </cell>
          <cell r="J4667">
            <v>44739</v>
          </cell>
          <cell r="K4667">
            <v>44739</v>
          </cell>
          <cell r="L4667" t="str">
            <v>FILÉ DE TILÁPIA CONGELADO</v>
          </cell>
          <cell r="M4667" t="str">
            <v>PESCADOS OU PISCICULTURA</v>
          </cell>
          <cell r="O4667" t="str">
            <v>DANIELA MANFRO RODRIGUES</v>
          </cell>
          <cell r="P4667" t="str">
            <v>49 99103 1778</v>
          </cell>
          <cell r="R4667" t="str">
            <v>ANIMAL</v>
          </cell>
          <cell r="S4667" t="str">
            <v>SIM</v>
          </cell>
          <cell r="T4667" t="str">
            <v>SUSAF-RS</v>
          </cell>
          <cell r="U4667" t="str">
            <v>com.lupcinio@gmail.com</v>
          </cell>
          <cell r="V4667" t="str">
            <v>Linha Guardinha, s/n° - Interior</v>
          </cell>
          <cell r="W4667" t="str">
            <v>99.680-000</v>
          </cell>
          <cell r="X4667" t="str">
            <v>CONVENCIONAL</v>
          </cell>
        </row>
        <row r="4668">
          <cell r="C4668" t="str">
            <v>26.115/19</v>
          </cell>
          <cell r="D4668" t="str">
            <v>OLIVEIRA</v>
          </cell>
          <cell r="E4668" t="str">
            <v>JABOTICABA</v>
          </cell>
          <cell r="F4668" t="str">
            <v>FREDERICO WESTPHALEN</v>
          </cell>
          <cell r="G4668">
            <v>43710</v>
          </cell>
          <cell r="H4668" t="str">
            <v>287.101.115.4</v>
          </cell>
          <cell r="I4668">
            <v>0</v>
          </cell>
          <cell r="K4668">
            <v>45296</v>
          </cell>
          <cell r="L4668" t="str">
            <v>MANDIOCA DESCASCADA E FARINHA DE MANDIOCA, POLVILHO AZEDO E DOCE, GELÉIAS</v>
          </cell>
          <cell r="M4668" t="str">
            <v xml:space="preserve">HORTICULTURA </v>
          </cell>
          <cell r="O4668" t="str">
            <v>EDEGAR DE OLIVEIRA</v>
          </cell>
          <cell r="P4668" t="str">
            <v>55 99653 5975</v>
          </cell>
          <cell r="R4668" t="str">
            <v>VEGETAL</v>
          </cell>
          <cell r="V4668" t="str">
            <v>Linha Alto Xaxim, s/nº - Interior</v>
          </cell>
          <cell r="W4668" t="str">
            <v>98.350-000</v>
          </cell>
          <cell r="X4668" t="str">
            <v>CONVENCIONAL</v>
          </cell>
        </row>
        <row r="4669">
          <cell r="C4669" t="str">
            <v>26.116/19</v>
          </cell>
          <cell r="D4669" t="str">
            <v>LATICÍNIOS SABOR DO CAMPO</v>
          </cell>
          <cell r="E4669" t="str">
            <v>CONSTANTINA</v>
          </cell>
          <cell r="F4669" t="str">
            <v>FREDERICO WESTPHALEN</v>
          </cell>
          <cell r="G4669">
            <v>43739</v>
          </cell>
          <cell r="H4669" t="str">
            <v>032.002.067.3</v>
          </cell>
          <cell r="I4669">
            <v>1</v>
          </cell>
          <cell r="J4669">
            <v>43759</v>
          </cell>
          <cell r="K4669">
            <v>44837</v>
          </cell>
          <cell r="L4669" t="str">
            <v>QUEIJO COLONIAL</v>
          </cell>
          <cell r="M4669" t="str">
            <v>BOVINOCULTURA DE LEITE</v>
          </cell>
          <cell r="N4669" t="str">
            <v>LO Mun nº 240/2020</v>
          </cell>
          <cell r="O4669" t="str">
            <v>RODRIGO DRAGUETTI</v>
          </cell>
          <cell r="P4669" t="str">
            <v>54 99647 4573</v>
          </cell>
          <cell r="R4669" t="str">
            <v>ANIMAL</v>
          </cell>
          <cell r="S4669" t="str">
            <v>SIM</v>
          </cell>
          <cell r="U4669" t="str">
            <v>sabordocampo2014@hotmail.com</v>
          </cell>
          <cell r="V4669" t="str">
            <v>Linha Matriz, s/n° - Interior</v>
          </cell>
          <cell r="W4669" t="str">
            <v>99.680-000</v>
          </cell>
          <cell r="X4669" t="str">
            <v>CONVENCIONAL</v>
          </cell>
        </row>
        <row r="4670">
          <cell r="C4670" t="str">
            <v>26.117/19</v>
          </cell>
          <cell r="D4670" t="str">
            <v>BAGIOTO &amp; TRENTIN</v>
          </cell>
          <cell r="E4670" t="str">
            <v>JABOTICABA</v>
          </cell>
          <cell r="G4670">
            <v>43740</v>
          </cell>
          <cell r="H4670" t="str">
            <v>287.100.018.7</v>
          </cell>
          <cell r="I4670">
            <v>0</v>
          </cell>
          <cell r="K4670" t="str">
            <v>DESC</v>
          </cell>
          <cell r="L4670" t="str">
            <v>QUEIJO COLONIAL, MUSSARELA E DE MINAS</v>
          </cell>
          <cell r="M4670" t="str">
            <v>BOVINOCULTURA DE LEITE</v>
          </cell>
          <cell r="O4670" t="str">
            <v>ANGELA TRENTIN BAGIOTO</v>
          </cell>
          <cell r="P4670" t="str">
            <v>55 99653 5975</v>
          </cell>
          <cell r="R4670" t="str">
            <v>ANIMAL</v>
          </cell>
          <cell r="V4670" t="str">
            <v>Linha Braga, s/nº - Interior</v>
          </cell>
          <cell r="W4670" t="str">
            <v>98.350-000</v>
          </cell>
          <cell r="X4670" t="str">
            <v>CONVENCIONAL</v>
          </cell>
        </row>
        <row r="4671">
          <cell r="C4671" t="str">
            <v>26.118/19</v>
          </cell>
          <cell r="D4671" t="str">
            <v>FLORESTA</v>
          </cell>
          <cell r="E4671" t="str">
            <v>JABOTICABA</v>
          </cell>
          <cell r="G4671">
            <v>43740</v>
          </cell>
          <cell r="H4671" t="str">
            <v>287.102.151.6</v>
          </cell>
          <cell r="I4671">
            <v>0</v>
          </cell>
          <cell r="K4671" t="str">
            <v>DESC</v>
          </cell>
          <cell r="L4671" t="str">
            <v>QUEIJO COLONIAL, FATIADO, MANTEIGA E BEBIDA LÁCTEA</v>
          </cell>
          <cell r="M4671" t="str">
            <v>BOVINOCULTURA DE LEITE</v>
          </cell>
          <cell r="O4671" t="str">
            <v>ANIBAL CAMARA NETO</v>
          </cell>
          <cell r="P4671" t="str">
            <v>51 99913 6215/99619 9349</v>
          </cell>
          <cell r="R4671" t="str">
            <v>ANIMAL</v>
          </cell>
          <cell r="V4671" t="str">
            <v>Linha Floresta, s/n° - Interior</v>
          </cell>
          <cell r="W4671" t="str">
            <v>98.350-000</v>
          </cell>
          <cell r="X4671" t="str">
            <v>CONVENCIONAL</v>
          </cell>
        </row>
        <row r="4672">
          <cell r="C4672" t="str">
            <v>26.119/19</v>
          </cell>
          <cell r="D4672" t="str">
            <v>API MEL</v>
          </cell>
          <cell r="E4672" t="str">
            <v>JABOTICABA</v>
          </cell>
          <cell r="F4672" t="str">
            <v>FREDERICO WESTPHALEN</v>
          </cell>
          <cell r="G4672">
            <v>43775</v>
          </cell>
          <cell r="H4672" t="str">
            <v>287.102.635.6</v>
          </cell>
          <cell r="I4672">
            <v>0</v>
          </cell>
          <cell r="K4672">
            <v>43627</v>
          </cell>
          <cell r="L4672" t="str">
            <v>MEL</v>
          </cell>
          <cell r="M4672" t="str">
            <v>APICULTURA</v>
          </cell>
          <cell r="O4672" t="str">
            <v>RAFAEL TOMCZAK MOLINARI</v>
          </cell>
          <cell r="P4672" t="str">
            <v>55 99653 5975</v>
          </cell>
          <cell r="R4672" t="str">
            <v>ANIMAL</v>
          </cell>
          <cell r="V4672" t="str">
            <v>Linha Alto Xaxim, s/nº - Interior</v>
          </cell>
          <cell r="W4672" t="str">
            <v>98.350-000</v>
          </cell>
          <cell r="X4672" t="str">
            <v>CONVENCIONAL</v>
          </cell>
        </row>
        <row r="4673">
          <cell r="C4673" t="str">
            <v>26.120/20</v>
          </cell>
          <cell r="D4673" t="str">
            <v>PIUCO</v>
          </cell>
          <cell r="E4673" t="str">
            <v>RONDA ALTA</v>
          </cell>
          <cell r="F4673" t="str">
            <v>FREDERICO WESTPHALEN</v>
          </cell>
          <cell r="G4673">
            <v>43833</v>
          </cell>
          <cell r="H4673" t="str">
            <v>218.001.990.9</v>
          </cell>
          <cell r="I4673">
            <v>1</v>
          </cell>
          <cell r="J4673">
            <v>43852</v>
          </cell>
          <cell r="K4673">
            <v>44769</v>
          </cell>
          <cell r="L4673" t="str">
            <v>SALAME, MORCELA, TORRESMO, LINGUIÇA, BANHA, COSTELA, BACON, COPA, CHULETA, COURO, OSSINHO E PEZINHO</v>
          </cell>
          <cell r="M4673" t="str">
            <v>SUINOCULTURA</v>
          </cell>
          <cell r="N4673" t="str">
            <v>LO N° 2479/2018</v>
          </cell>
          <cell r="O4673" t="str">
            <v>ALISSON JORGE GARCIA PIUCO</v>
          </cell>
          <cell r="P4673" t="str">
            <v>54 99680 0181 / 99949 6775</v>
          </cell>
          <cell r="R4673" t="str">
            <v>ANIMAL</v>
          </cell>
          <cell r="S4673" t="str">
            <v>SIM</v>
          </cell>
          <cell r="T4673" t="str">
            <v>SUSAF-RS</v>
          </cell>
          <cell r="V4673" t="str">
            <v>Linha Brilhante, S/N, Interior</v>
          </cell>
          <cell r="W4673" t="str">
            <v>99.670-000</v>
          </cell>
          <cell r="X4673" t="str">
            <v>CONVENCIONAL</v>
          </cell>
        </row>
        <row r="4674">
          <cell r="C4674" t="str">
            <v>26.121/20</v>
          </cell>
          <cell r="D4674" t="str">
            <v>ERVA-MATE PAI E FILHO</v>
          </cell>
          <cell r="E4674" t="str">
            <v>NOVO BARREIRO</v>
          </cell>
          <cell r="F4674" t="str">
            <v>FREDERICO WESTPHALEN</v>
          </cell>
          <cell r="G4674">
            <v>43889</v>
          </cell>
          <cell r="H4674" t="str">
            <v>383.101.319.7</v>
          </cell>
          <cell r="I4674">
            <v>0</v>
          </cell>
          <cell r="K4674">
            <v>43889</v>
          </cell>
          <cell r="L4674" t="str">
            <v>ERVA MATE</v>
          </cell>
          <cell r="M4674" t="str">
            <v>ERVA-MATE</v>
          </cell>
          <cell r="O4674" t="str">
            <v>ADRIANO JOSÉ AMANN</v>
          </cell>
          <cell r="P4674" t="str">
            <v>54 99644 6290</v>
          </cell>
          <cell r="R4674" t="str">
            <v>VEGETAL</v>
          </cell>
          <cell r="V4674" t="str">
            <v>Avenida São João Batista, 1600, Centro</v>
          </cell>
          <cell r="W4674" t="str">
            <v>98.338-000</v>
          </cell>
          <cell r="X4674" t="str">
            <v>CONVENCIONAL</v>
          </cell>
        </row>
        <row r="4675">
          <cell r="C4675" t="str">
            <v>26.122/20</v>
          </cell>
          <cell r="D4675" t="str">
            <v>CIA DOS OVOS</v>
          </cell>
          <cell r="E4675" t="str">
            <v>NOVO BARREIRO</v>
          </cell>
          <cell r="F4675" t="str">
            <v>FREDERICO WESTPHALEN</v>
          </cell>
          <cell r="G4675">
            <v>43896</v>
          </cell>
          <cell r="H4675" t="str">
            <v>383.102.192.0</v>
          </cell>
          <cell r="I4675">
            <v>1</v>
          </cell>
          <cell r="J4675">
            <v>44124</v>
          </cell>
          <cell r="K4675">
            <v>44902</v>
          </cell>
          <cell r="L4675" t="str">
            <v>OVOS</v>
          </cell>
          <cell r="M4675" t="str">
            <v>AVICULTURA DE POSTURA</v>
          </cell>
          <cell r="N4675" t="str">
            <v>LO mun nº 97/20</v>
          </cell>
          <cell r="O4675" t="str">
            <v>SOELI HENDGES</v>
          </cell>
          <cell r="P4675" t="str">
            <v>55 99955 2229 / 99108 4643</v>
          </cell>
          <cell r="R4675" t="str">
            <v>ANIMAL</v>
          </cell>
          <cell r="S4675" t="str">
            <v>SIM</v>
          </cell>
          <cell r="U4675" t="str">
            <v>sergiomagalhaes46@yahoo.com.br</v>
          </cell>
          <cell r="V4675" t="str">
            <v>RS 569, Km 19, s/nº - Linha Prestes</v>
          </cell>
          <cell r="W4675" t="str">
            <v>98.338-000</v>
          </cell>
          <cell r="X4675" t="str">
            <v>CONVENCIONAL</v>
          </cell>
        </row>
        <row r="4676">
          <cell r="C4676" t="str">
            <v>26.123/20</v>
          </cell>
          <cell r="D4676" t="str">
            <v>ERVATEIRA ORGULHO GAÚCHO</v>
          </cell>
          <cell r="E4676" t="str">
            <v>CHAPADA</v>
          </cell>
          <cell r="F4676" t="str">
            <v>FREDERICO WESTPHALEN</v>
          </cell>
          <cell r="G4676">
            <v>43936</v>
          </cell>
          <cell r="H4676" t="str">
            <v>031.103.187.0</v>
          </cell>
          <cell r="I4676">
            <v>1</v>
          </cell>
          <cell r="J4676">
            <v>44112</v>
          </cell>
          <cell r="K4676">
            <v>44053</v>
          </cell>
          <cell r="L4676" t="str">
            <v>ERVA MATE</v>
          </cell>
          <cell r="M4676" t="str">
            <v>ERVA-MATE</v>
          </cell>
          <cell r="N4676" t="str">
            <v>ISENÇÃO LICENCIAMENTO AMBIENTAL N°008/2020</v>
          </cell>
          <cell r="O4676" t="str">
            <v>NELSON STURMER</v>
          </cell>
          <cell r="P4676" t="str">
            <v>54 99967 0655 / 99907 4124</v>
          </cell>
          <cell r="R4676" t="str">
            <v>VEGETAL</v>
          </cell>
          <cell r="U4676" t="str">
            <v>daianesturmer16@hotmail.com</v>
          </cell>
          <cell r="V4676" t="str">
            <v>Linha Bonita, s/nº - Distrito de Tesouras</v>
          </cell>
          <cell r="W4676" t="str">
            <v>99.530-000</v>
          </cell>
          <cell r="X4676" t="str">
            <v>CONVENCIONAL</v>
          </cell>
        </row>
        <row r="4677">
          <cell r="C4677" t="str">
            <v>26.124/20</v>
          </cell>
          <cell r="D4677" t="str">
            <v>ABATEDOURO GHELLER</v>
          </cell>
          <cell r="E4677" t="str">
            <v>CONSTANTINA</v>
          </cell>
          <cell r="F4677" t="str">
            <v>FREDERICO WESTPHALEN</v>
          </cell>
          <cell r="G4677">
            <v>43936</v>
          </cell>
          <cell r="H4677" t="str">
            <v>032.000.729.4</v>
          </cell>
          <cell r="I4677">
            <v>1</v>
          </cell>
          <cell r="J4677">
            <v>43991</v>
          </cell>
          <cell r="K4677">
            <v>44080</v>
          </cell>
          <cell r="L4677" t="str">
            <v>CARNE BOVINA E SUÍNA</v>
          </cell>
          <cell r="M4677" t="str">
            <v>SUINOCULTURA E BOVINOCULTURA DE CORTE</v>
          </cell>
          <cell r="N4677" t="str">
            <v>LO N°194/2016</v>
          </cell>
          <cell r="O4677" t="str">
            <v>IVANOR GHELLER</v>
          </cell>
          <cell r="P4677" t="str">
            <v>54 3363 1703</v>
          </cell>
          <cell r="R4677" t="str">
            <v>ANIMAL</v>
          </cell>
          <cell r="V4677" t="str">
            <v>Rua A, 241 - Distrito Industrial</v>
          </cell>
          <cell r="W4677" t="str">
            <v>99.680-000</v>
          </cell>
          <cell r="X4677" t="str">
            <v>CONVENCIONAL</v>
          </cell>
        </row>
        <row r="4678">
          <cell r="C4678" t="str">
            <v>26.125/20</v>
          </cell>
          <cell r="D4678" t="str">
            <v>ALIMENTOS DO SÍTIO KLEIN E GROSS</v>
          </cell>
          <cell r="E4678" t="str">
            <v>CHAPADA</v>
          </cell>
          <cell r="F4678" t="str">
            <v>FREDERICO WESTPHALEN</v>
          </cell>
          <cell r="G4678">
            <v>43970</v>
          </cell>
          <cell r="H4678" t="str">
            <v>031.102.488.2</v>
          </cell>
          <cell r="I4678">
            <v>1</v>
          </cell>
          <cell r="J4678">
            <v>44251</v>
          </cell>
          <cell r="K4678">
            <v>44251</v>
          </cell>
          <cell r="L4678" t="str">
            <v>FEIJÃO EMBALADO</v>
          </cell>
          <cell r="M4678" t="str">
            <v>FEIJÃO</v>
          </cell>
          <cell r="N4678" t="str">
            <v>LO N° 074/2020</v>
          </cell>
          <cell r="O4678" t="str">
            <v>AURI GROSS</v>
          </cell>
          <cell r="P4678" t="str">
            <v>54 99976 4036 / 99953 2258</v>
          </cell>
          <cell r="R4678" t="str">
            <v>VEGETAL</v>
          </cell>
          <cell r="S4678" t="str">
            <v>VIGILÂNCIA SANITÁRIA</v>
          </cell>
          <cell r="U4678" t="str">
            <v>dositiokg@gmail.com</v>
          </cell>
          <cell r="V4678" t="str">
            <v>Localidade de Bom Pastor, s/n° - Interior</v>
          </cell>
          <cell r="W4678" t="str">
            <v>99.530-000</v>
          </cell>
          <cell r="X4678" t="str">
            <v>CONVENCIONAL</v>
          </cell>
        </row>
        <row r="4679">
          <cell r="C4679" t="str">
            <v>26.126/20</v>
          </cell>
          <cell r="D4679" t="str">
            <v>CASA DE CARNES MIRIM</v>
          </cell>
          <cell r="E4679" t="str">
            <v>NOVA BOA VISTA</v>
          </cell>
          <cell r="F4679" t="str">
            <v>FREDERICO WESTPHALEN</v>
          </cell>
          <cell r="G4679">
            <v>43977</v>
          </cell>
          <cell r="H4679" t="str">
            <v>380.000.326.2</v>
          </cell>
          <cell r="I4679">
            <v>0</v>
          </cell>
          <cell r="K4679">
            <v>43977</v>
          </cell>
          <cell r="L4679" t="str">
            <v>CARNE, SALAME, LINGUIÇA</v>
          </cell>
          <cell r="M4679" t="str">
            <v>SUINOCULTURA E BOVINOCULTURA DE CORTE</v>
          </cell>
          <cell r="O4679" t="str">
            <v>FELIPE ANDREI JUSTEN</v>
          </cell>
          <cell r="P4679" t="str">
            <v>54 99914 5528</v>
          </cell>
          <cell r="R4679" t="str">
            <v>ANIMAL</v>
          </cell>
          <cell r="V4679" t="str">
            <v>Linha Mirim, s/nº - Interior</v>
          </cell>
          <cell r="W4679" t="str">
            <v>99.580-000</v>
          </cell>
          <cell r="X4679" t="str">
            <v>CONVENCIONAL</v>
          </cell>
        </row>
        <row r="4680">
          <cell r="C4680" t="str">
            <v>26.127/20</v>
          </cell>
          <cell r="D4680" t="str">
            <v>EMBUTIDOS TAUBE</v>
          </cell>
          <cell r="E4680" t="str">
            <v>NOVO BARREIRO</v>
          </cell>
          <cell r="F4680" t="str">
            <v>FREDERICO WESTPHALEN</v>
          </cell>
          <cell r="G4680">
            <v>44000</v>
          </cell>
          <cell r="H4680" t="str">
            <v>383.102.295.1</v>
          </cell>
          <cell r="I4680">
            <v>0</v>
          </cell>
          <cell r="K4680">
            <v>44000</v>
          </cell>
          <cell r="L4680" t="str">
            <v>EMBUTIDOS</v>
          </cell>
          <cell r="M4680" t="str">
            <v>SUINOCULTURA</v>
          </cell>
          <cell r="O4680" t="str">
            <v>ROBERTO VALDEMIR TAUBE</v>
          </cell>
          <cell r="P4680" t="str">
            <v>54 99983 8005</v>
          </cell>
          <cell r="R4680" t="str">
            <v>ANIMAL</v>
          </cell>
          <cell r="U4680" t="str">
            <v>robertovtaube@gmail.com</v>
          </cell>
          <cell r="V4680" t="str">
            <v>Linha Bela Vista, s/n° - Interior</v>
          </cell>
          <cell r="W4680" t="str">
            <v>98.338-000</v>
          </cell>
          <cell r="X4680" t="str">
            <v>CONVENCIONAL</v>
          </cell>
        </row>
        <row r="4681">
          <cell r="C4681" t="str">
            <v>26.128/20</v>
          </cell>
          <cell r="D4681" t="str">
            <v>DE HORTIFRUTIGRANJEIROS</v>
          </cell>
          <cell r="E4681" t="str">
            <v>NOVO BARREIRO</v>
          </cell>
          <cell r="F4681" t="str">
            <v>FREDERICO WESTPHALEN</v>
          </cell>
          <cell r="G4681">
            <v>44018</v>
          </cell>
          <cell r="H4681" t="str">
            <v>383.101.478.9</v>
          </cell>
          <cell r="I4681">
            <v>0</v>
          </cell>
          <cell r="K4681">
            <v>43989</v>
          </cell>
          <cell r="L4681" t="str">
            <v>PEPINO EM CONSERVA E GELEIA DE MORANGO</v>
          </cell>
          <cell r="M4681" t="str">
            <v>HORTICULTURA</v>
          </cell>
          <cell r="O4681" t="str">
            <v>JOSÉ VANDERLEI DOS SANTOS VARGAS</v>
          </cell>
          <cell r="P4681" t="str">
            <v>54 99700 4842</v>
          </cell>
          <cell r="R4681" t="str">
            <v>VEGETAL</v>
          </cell>
          <cell r="V4681" t="str">
            <v>Linha Coxilha Rural, s/n° - Interior</v>
          </cell>
          <cell r="W4681" t="str">
            <v>98.338-000</v>
          </cell>
          <cell r="X4681" t="str">
            <v>CONVENCIONAL</v>
          </cell>
        </row>
        <row r="4682">
          <cell r="C4682" t="str">
            <v>26.129/20</v>
          </cell>
          <cell r="D4682" t="str">
            <v>TOMAZELLI</v>
          </cell>
          <cell r="E4682" t="str">
            <v>CONSTANTINA</v>
          </cell>
          <cell r="F4682" t="str">
            <v>FREDERICO WESTPHALEN</v>
          </cell>
          <cell r="G4682">
            <v>44022</v>
          </cell>
          <cell r="H4682" t="str">
            <v>032.104.975.6</v>
          </cell>
          <cell r="I4682">
            <v>1</v>
          </cell>
          <cell r="J4682">
            <v>44802</v>
          </cell>
          <cell r="K4682">
            <v>44802</v>
          </cell>
          <cell r="L4682" t="str">
            <v>FARINHA DE MILHO</v>
          </cell>
          <cell r="M4682" t="str">
            <v>MILHO</v>
          </cell>
          <cell r="N4682" t="str">
            <v>PARECER TÉCNICO AMBIENTAL - ISENÇÃO AMBIENTAL</v>
          </cell>
          <cell r="O4682" t="str">
            <v>CLEUSA RABAIOLI TOMAZELLI</v>
          </cell>
          <cell r="P4682" t="str">
            <v>54 99905 3322</v>
          </cell>
          <cell r="R4682" t="str">
            <v>VEGETAL</v>
          </cell>
          <cell r="S4682" t="str">
            <v>VIGILÂNCIA SANITÁRIA</v>
          </cell>
          <cell r="U4682" t="str">
            <v>cleusarabaioli@yahoo.com.br</v>
          </cell>
          <cell r="V4682" t="str">
            <v>Linha Bairro Sete de Setembro, s/n° - Interior</v>
          </cell>
          <cell r="W4682" t="str">
            <v xml:space="preserve">99.680-000 </v>
          </cell>
          <cell r="X4682" t="str">
            <v>CONVENCIONAL</v>
          </cell>
        </row>
        <row r="4683">
          <cell r="C4683" t="str">
            <v>26.130/20</v>
          </cell>
          <cell r="D4683" t="str">
            <v>AGROMASSAS</v>
          </cell>
          <cell r="E4683" t="str">
            <v>TRÊS PALMEIRAS</v>
          </cell>
          <cell r="F4683" t="str">
            <v>FREDERICO WESTPHALEN</v>
          </cell>
          <cell r="G4683">
            <v>44102</v>
          </cell>
          <cell r="H4683" t="str">
            <v>323.102.754.5</v>
          </cell>
          <cell r="I4683">
            <v>0</v>
          </cell>
          <cell r="K4683">
            <v>44102</v>
          </cell>
          <cell r="L4683" t="str">
            <v>CAPELETTI, MASSA DE PIZZA, MASSA FRESCA</v>
          </cell>
          <cell r="M4683" t="str">
            <v>TRIGO</v>
          </cell>
          <cell r="O4683" t="str">
            <v>ADRIANA SILVEIRA LOUREIRO</v>
          </cell>
          <cell r="P4683" t="str">
            <v>54 99671 0308</v>
          </cell>
          <cell r="R4683" t="str">
            <v>VEGETAL</v>
          </cell>
          <cell r="U4683" t="str">
            <v>adrianalorenze908@gmail.com</v>
          </cell>
          <cell r="V4683" t="str">
            <v>RS 324, Km 80, 520 - São Pedro</v>
          </cell>
          <cell r="W4683" t="str">
            <v>99.675-000</v>
          </cell>
          <cell r="X4683" t="str">
            <v>CONVENCIONAL</v>
          </cell>
        </row>
        <row r="4684">
          <cell r="C4684" t="str">
            <v>26.131/20</v>
          </cell>
          <cell r="D4684" t="str">
            <v>GRANJA BOTTON</v>
          </cell>
          <cell r="E4684" t="str">
            <v>PALMEIRA DAS MISSÕES</v>
          </cell>
          <cell r="F4684" t="str">
            <v>FREDERICO WESTPHALEN</v>
          </cell>
          <cell r="G4684">
            <v>44103</v>
          </cell>
          <cell r="H4684" t="str">
            <v>089.116.018.3</v>
          </cell>
          <cell r="I4684">
            <v>0</v>
          </cell>
          <cell r="K4684">
            <v>44103</v>
          </cell>
          <cell r="L4684" t="str">
            <v>OVOS</v>
          </cell>
          <cell r="M4684" t="str">
            <v>AVICULTURA DE POSTURA</v>
          </cell>
          <cell r="O4684" t="str">
            <v>JULIANO BOTTON</v>
          </cell>
          <cell r="P4684" t="str">
            <v>55 99699 3136 / 98405 0809</v>
          </cell>
          <cell r="R4684" t="str">
            <v>ANIMAL</v>
          </cell>
          <cell r="U4684" t="str">
            <v>juliano@fotoflasfotografias.com.br</v>
          </cell>
          <cell r="V4684" t="str">
            <v>Potreiro Bonito, 1700 - Interior</v>
          </cell>
          <cell r="W4684" t="str">
            <v>98.300-000</v>
          </cell>
          <cell r="X4684" t="str">
            <v>CONVENCIONAL</v>
          </cell>
        </row>
        <row r="4685">
          <cell r="C4685" t="str">
            <v>26.132/20</v>
          </cell>
          <cell r="D4685" t="str">
            <v>DIVINA GRAÇA</v>
          </cell>
          <cell r="E4685" t="str">
            <v>TRÊS PALMEIRAS</v>
          </cell>
          <cell r="G4685">
            <v>44106</v>
          </cell>
          <cell r="H4685" t="str">
            <v>323.100.083.3</v>
          </cell>
          <cell r="I4685">
            <v>0</v>
          </cell>
          <cell r="J4685">
            <v>44403</v>
          </cell>
          <cell r="K4685" t="str">
            <v>DESC</v>
          </cell>
          <cell r="L4685" t="str">
            <v>QUEIJO COLONIAL, BEBIDA LÁCTEA</v>
          </cell>
          <cell r="M4685" t="str">
            <v>BOVINOCULTURA DE LEITE</v>
          </cell>
          <cell r="N4685" t="str">
            <v>PARECER TÉCNICO AMBIENTAL - ISENÇÃO AMBIENTAL</v>
          </cell>
          <cell r="O4685" t="str">
            <v>SADI LOUREIRO DA SILVEIRA</v>
          </cell>
          <cell r="P4685" t="str">
            <v>54 99901 2265</v>
          </cell>
          <cell r="R4685" t="str">
            <v>ANIMAL</v>
          </cell>
          <cell r="U4685" t="str">
            <v>silveiraagroindustria@gmail.com</v>
          </cell>
          <cell r="V4685" t="str">
            <v>Linha Pipiri, s/nº - Interior</v>
          </cell>
          <cell r="W4685" t="str">
            <v>99.675-000</v>
          </cell>
          <cell r="X4685" t="str">
            <v>CONVENCIONAL</v>
          </cell>
        </row>
        <row r="4686">
          <cell r="C4686" t="str">
            <v>26.133/21</v>
          </cell>
          <cell r="D4686" t="str">
            <v>VINHOS COLONIAIS VÔ NENO</v>
          </cell>
          <cell r="E4686" t="str">
            <v>RONDINHA</v>
          </cell>
          <cell r="F4686" t="str">
            <v>FREDERICO WESTPHALEN</v>
          </cell>
          <cell r="G4686">
            <v>44228</v>
          </cell>
          <cell r="H4686" t="str">
            <v>219.101.497.0</v>
          </cell>
          <cell r="I4686">
            <v>0</v>
          </cell>
          <cell r="K4686">
            <v>44198</v>
          </cell>
          <cell r="L4686" t="str">
            <v>VINHO COLONIAL BRANCO PINOT, NIÁGARA BRANCA, BORDÔ, NIÁGARA ROSA, TINTO</v>
          </cell>
          <cell r="M4686" t="str">
            <v>VITIVINICULTURA</v>
          </cell>
          <cell r="O4686" t="str">
            <v>OLDANIR JOSÉ DONASSOLO</v>
          </cell>
          <cell r="P4686" t="str">
            <v>54 99612 9602</v>
          </cell>
          <cell r="R4686" t="str">
            <v>BEBIDAS</v>
          </cell>
          <cell r="U4686" t="str">
            <v>fernandodonassolo07@gmail.com</v>
          </cell>
          <cell r="V4686" t="str">
            <v>Linha Lajeado Seco Caravageo, s/n° - Interior</v>
          </cell>
          <cell r="W4686" t="str">
            <v>99.590-000</v>
          </cell>
          <cell r="X4686" t="str">
            <v>CONVENCIONAL</v>
          </cell>
        </row>
        <row r="4687">
          <cell r="C4687" t="str">
            <v>26.134/21</v>
          </cell>
          <cell r="D4687" t="str">
            <v>EMBUTIDOS GNOATTO</v>
          </cell>
          <cell r="E4687" t="str">
            <v>BARRA FUNDA</v>
          </cell>
          <cell r="F4687" t="str">
            <v>FREDERICO WESTPHALEN</v>
          </cell>
          <cell r="G4687">
            <v>44407</v>
          </cell>
          <cell r="H4687" t="str">
            <v>340.000.423.7</v>
          </cell>
          <cell r="I4687">
            <v>1</v>
          </cell>
          <cell r="J4687">
            <v>44420</v>
          </cell>
          <cell r="K4687">
            <v>44538</v>
          </cell>
          <cell r="L4687" t="str">
            <v>CARNES, SALAME, TORRESMO, LINGUIÇA E BANHA</v>
          </cell>
          <cell r="M4687" t="str">
            <v>SUINOCULTURA</v>
          </cell>
          <cell r="N4687" t="str">
            <v>LO N° 0029/2021</v>
          </cell>
          <cell r="O4687" t="str">
            <v>MARISTELA FATIMA BEAL GNOATTO</v>
          </cell>
          <cell r="P4687" t="str">
            <v>54 99659 6772</v>
          </cell>
          <cell r="R4687" t="str">
            <v>ANIMAL</v>
          </cell>
          <cell r="S4687" t="str">
            <v>SIM</v>
          </cell>
          <cell r="V4687" t="str">
            <v>Linha Santa Lúcia, s/n - Interior</v>
          </cell>
          <cell r="W4687" t="str">
            <v>99.585-000</v>
          </cell>
          <cell r="X4687" t="str">
            <v>CONVENCIONAL</v>
          </cell>
        </row>
        <row r="4688">
          <cell r="C4688" t="str">
            <v>26.135/21</v>
          </cell>
          <cell r="D4688" t="str">
            <v>DELÍCIAS DA FABI</v>
          </cell>
          <cell r="E4688" t="str">
            <v>SARANDI</v>
          </cell>
          <cell r="F4688" t="str">
            <v>FREDERICO WESTPHALEN</v>
          </cell>
          <cell r="G4688">
            <v>44442</v>
          </cell>
          <cell r="H4688" t="str">
            <v>133.106.332.6</v>
          </cell>
          <cell r="I4688">
            <v>1</v>
          </cell>
          <cell r="J4688">
            <v>45078</v>
          </cell>
          <cell r="K4688">
            <v>45577</v>
          </cell>
          <cell r="L4688" t="str">
            <v>PANIFICADOS: PÃO, CUCA, BOLACHA, GROSTOLI, BOLINHOS</v>
          </cell>
          <cell r="M4688" t="str">
            <v>TRIGO</v>
          </cell>
          <cell r="N4688" t="str">
            <v>DECLARAÇÃO AMBIENTAL 018/2023 (DNILA)</v>
          </cell>
          <cell r="O4688" t="str">
            <v>FABIANA CRISTIANA CASAGRANDE</v>
          </cell>
          <cell r="P4688" t="str">
            <v>54 99660 6486</v>
          </cell>
          <cell r="R4688" t="str">
            <v>VEGETAL</v>
          </cell>
          <cell r="S4688" t="str">
            <v>VIGILÂNCIA SANITÁRIA</v>
          </cell>
          <cell r="V4688" t="str">
            <v>Linha Barra do Sobradinho, s/n° - Interior</v>
          </cell>
          <cell r="W4688" t="str">
            <v>99.560-000</v>
          </cell>
          <cell r="X4688" t="str">
            <v>CONVENCIONAL</v>
          </cell>
        </row>
        <row r="4689">
          <cell r="C4689" t="str">
            <v>26.136/21</v>
          </cell>
          <cell r="D4689" t="str">
            <v>APICULTURA E AGROINDÚSTRIA BALLIN</v>
          </cell>
          <cell r="E4689" t="str">
            <v>SÃO JOSÉ DAS MISSÕES</v>
          </cell>
          <cell r="F4689" t="str">
            <v>FREDERICO WESTPHALEN</v>
          </cell>
          <cell r="G4689">
            <v>44477</v>
          </cell>
          <cell r="H4689" t="str">
            <v>406.100.038.0</v>
          </cell>
          <cell r="I4689">
            <v>0</v>
          </cell>
          <cell r="K4689">
            <v>44418</v>
          </cell>
          <cell r="L4689" t="str">
            <v>MEL</v>
          </cell>
          <cell r="M4689" t="str">
            <v>APICULTURA</v>
          </cell>
          <cell r="O4689" t="str">
            <v>LEO GILMAR BALLIN</v>
          </cell>
          <cell r="P4689" t="str">
            <v>55 99938 3087</v>
          </cell>
          <cell r="R4689" t="str">
            <v>ANIMAL</v>
          </cell>
          <cell r="V4689" t="str">
            <v>Linha Progresso, s/nº - Interior</v>
          </cell>
          <cell r="W4689" t="str">
            <v>98.325-000</v>
          </cell>
          <cell r="X4689" t="str">
            <v>ORGÂNICO NÃO CERTIFICADO</v>
          </cell>
        </row>
        <row r="4690">
          <cell r="C4690" t="str">
            <v>26.137/21</v>
          </cell>
          <cell r="D4690" t="str">
            <v>PEQUENO GRANDE PARAÍSO</v>
          </cell>
          <cell r="E4690" t="str">
            <v>TRÊS PALMEIRAS</v>
          </cell>
          <cell r="F4690" t="str">
            <v>FREDERICO WESTPHALEN</v>
          </cell>
          <cell r="G4690">
            <v>44483</v>
          </cell>
          <cell r="H4690" t="str">
            <v>323.100.893.1</v>
          </cell>
          <cell r="I4690">
            <v>0</v>
          </cell>
          <cell r="K4690">
            <v>44483</v>
          </cell>
          <cell r="L4690" t="str">
            <v>MANDIOCA DESCASCADA</v>
          </cell>
          <cell r="M4690" t="str">
            <v>MANDIOCA</v>
          </cell>
          <cell r="O4690" t="str">
            <v>AUREA DE OLIVEIRA</v>
          </cell>
          <cell r="P4690" t="str">
            <v>54 9974 6374 / 9185 6494 / 99825 5052</v>
          </cell>
          <cell r="R4690" t="str">
            <v>VEGETAL</v>
          </cell>
          <cell r="S4690" t="str">
            <v>VIGILÂNCIA SANITÁRIA</v>
          </cell>
          <cell r="U4690" t="str">
            <v>danivanusa@unochapeco.edu.br</v>
          </cell>
          <cell r="V4690" t="str">
            <v>Linha Nova, s/nº - Interior</v>
          </cell>
          <cell r="W4690" t="str">
            <v>99.675-000</v>
          </cell>
          <cell r="X4690" t="str">
            <v>CONVENCIONAL</v>
          </cell>
        </row>
        <row r="4691">
          <cell r="C4691" t="str">
            <v>26.138/21</v>
          </cell>
          <cell r="D4691" t="str">
            <v>AAPAL - ASSOCIAÇÃO DOS APICULTORES DE PALMEIRA DAS MISSÕES</v>
          </cell>
          <cell r="E4691" t="str">
            <v>PALMEIRA DAS MISSÕES</v>
          </cell>
          <cell r="F4691" t="str">
            <v>FREDERICO WESTPHALEN</v>
          </cell>
          <cell r="G4691">
            <v>44494</v>
          </cell>
          <cell r="I4691">
            <v>0</v>
          </cell>
          <cell r="K4691">
            <v>44494</v>
          </cell>
          <cell r="L4691" t="str">
            <v>MEL</v>
          </cell>
          <cell r="M4691" t="str">
            <v>APICULTURA</v>
          </cell>
          <cell r="O4691" t="str">
            <v>GILBERTO BONFADA PEIXOTO</v>
          </cell>
          <cell r="P4691" t="str">
            <v>55 99904 5273</v>
          </cell>
          <cell r="R4691" t="str">
            <v>ANIMAL</v>
          </cell>
          <cell r="U4691" t="str">
            <v>aapalrs@yahoo.com.br</v>
          </cell>
          <cell r="V4691" t="str">
            <v>Rua Perciliano Correa Taborda, 215 - Distrito Industrial</v>
          </cell>
          <cell r="W4691" t="str">
            <v>98.300-000</v>
          </cell>
          <cell r="X4691" t="str">
            <v>CONVENCIONAL</v>
          </cell>
        </row>
        <row r="4692">
          <cell r="C4692" t="str">
            <v>26.139/22</v>
          </cell>
          <cell r="D4692" t="str">
            <v>PADARIA SABOR CASEIRO</v>
          </cell>
          <cell r="E4692" t="str">
            <v>NOVO BARREIRO</v>
          </cell>
          <cell r="F4692" t="str">
            <v>FREDERICO WESTPHALEN</v>
          </cell>
          <cell r="G4692">
            <v>44610</v>
          </cell>
          <cell r="H4692" t="str">
            <v>383.100.851.7</v>
          </cell>
          <cell r="I4692">
            <v>0</v>
          </cell>
          <cell r="K4692">
            <v>44610</v>
          </cell>
          <cell r="L4692" t="str">
            <v>PANIFICADOS - PÃO, BOLACHAS E CUCAS</v>
          </cell>
          <cell r="M4692" t="str">
            <v>TRIGO</v>
          </cell>
          <cell r="O4692" t="str">
            <v>DEOGELIO ROSSETTO</v>
          </cell>
          <cell r="P4692" t="str">
            <v>54 99688 1415</v>
          </cell>
          <cell r="R4692" t="str">
            <v>VEGETAL</v>
          </cell>
          <cell r="V4692" t="str">
            <v>Três Passinhos, s/nº - Interior</v>
          </cell>
          <cell r="W4692" t="str">
            <v>98.338-000</v>
          </cell>
          <cell r="X4692" t="str">
            <v>CONVENCIONAL</v>
          </cell>
        </row>
        <row r="4693">
          <cell r="C4693" t="str">
            <v>26.140/22</v>
          </cell>
          <cell r="D4693" t="str">
            <v>EMBUTIDOS ZINI</v>
          </cell>
          <cell r="E4693" t="str">
            <v>NOVO BARREIRO</v>
          </cell>
          <cell r="F4693" t="str">
            <v>FREDERICO WESTPHALEN</v>
          </cell>
          <cell r="G4693">
            <v>44832</v>
          </cell>
          <cell r="H4693" t="str">
            <v>383.000.615.4</v>
          </cell>
          <cell r="I4693">
            <v>0</v>
          </cell>
          <cell r="K4693">
            <v>44832</v>
          </cell>
          <cell r="L4693" t="str">
            <v>LINGUIÇA SUINO</v>
          </cell>
          <cell r="M4693" t="str">
            <v>SUINOCULTURA</v>
          </cell>
          <cell r="O4693" t="str">
            <v>JOELSO ONSI ZINI</v>
          </cell>
          <cell r="P4693" t="str">
            <v>55 99686 2365 / 99996 8790</v>
          </cell>
          <cell r="R4693" t="str">
            <v>ANIMAL</v>
          </cell>
          <cell r="U4693" t="str">
            <v>pioneiro.10@live.com</v>
          </cell>
          <cell r="V4693" t="str">
            <v>ERS 569 Km 26 Linha Jogareta, 19334 - Linha Jogareta</v>
          </cell>
          <cell r="W4693" t="str">
            <v>98.338-000</v>
          </cell>
          <cell r="X4693" t="str">
            <v>CONVENCIONAL</v>
          </cell>
        </row>
        <row r="4694">
          <cell r="C4694" t="str">
            <v>26.141/22</v>
          </cell>
          <cell r="D4694" t="str">
            <v>ERVATEIRA PRENDA SUL</v>
          </cell>
          <cell r="E4694" t="str">
            <v>PALMEIRA DAS MISSÕES</v>
          </cell>
          <cell r="F4694" t="str">
            <v>FREDERICO WESTPHALEN</v>
          </cell>
          <cell r="G4694">
            <v>44853</v>
          </cell>
          <cell r="H4694" t="str">
            <v>089.113.596.0</v>
          </cell>
          <cell r="I4694">
            <v>0</v>
          </cell>
          <cell r="K4694">
            <v>44853</v>
          </cell>
          <cell r="L4694" t="str">
            <v>ERVA MATE</v>
          </cell>
          <cell r="M4694" t="str">
            <v>ERVA-MATE</v>
          </cell>
          <cell r="O4694" t="str">
            <v>ANILTO DE CASTRO MACHADO</v>
          </cell>
          <cell r="P4694" t="str">
            <v>55 99909 0327</v>
          </cell>
          <cell r="R4694" t="str">
            <v>VEGETAL</v>
          </cell>
          <cell r="V4694" t="str">
            <v>RS 569 Km 09 - Linha Alto União</v>
          </cell>
          <cell r="W4694" t="str">
            <v>98.300-000</v>
          </cell>
          <cell r="X4694" t="str">
            <v>CONVENCIONAL</v>
          </cell>
        </row>
        <row r="4695">
          <cell r="C4695" t="str">
            <v>26.142/22</v>
          </cell>
          <cell r="D4695" t="str">
            <v>TOZI &amp; ZANELLA</v>
          </cell>
          <cell r="E4695" t="str">
            <v>CONSTANTINA</v>
          </cell>
          <cell r="F4695" t="str">
            <v>FREDERICO WESTPHALEN</v>
          </cell>
          <cell r="G4695">
            <v>44908</v>
          </cell>
          <cell r="H4695" t="str">
            <v>032.104.579.3</v>
          </cell>
          <cell r="I4695">
            <v>1</v>
          </cell>
          <cell r="J4695">
            <v>45310</v>
          </cell>
          <cell r="K4695">
            <v>45310</v>
          </cell>
          <cell r="L4695" t="str">
            <v>CONSERVA DE PEPINO, EXTRATO DE TOMATE, DOCE DE PÊSSEGO, DOCE DE FIGO</v>
          </cell>
          <cell r="M4695" t="str">
            <v>HORTICULTURA</v>
          </cell>
          <cell r="N4695" t="str">
            <v>DNILA Mun (11/08/22)</v>
          </cell>
          <cell r="O4695" t="str">
            <v>JAINE ZANELLA TOZI</v>
          </cell>
          <cell r="P4695" t="str">
            <v>54 99661 1098</v>
          </cell>
          <cell r="R4695" t="str">
            <v>VEGETAL</v>
          </cell>
          <cell r="S4695" t="str">
            <v>VIGILÂNCIA SANITÁRIA</v>
          </cell>
          <cell r="U4695" t="str">
            <v>jainetzanella@gmail.com</v>
          </cell>
          <cell r="V4695" t="str">
            <v>Linha Três, 1350 - Interior</v>
          </cell>
          <cell r="W4695" t="str">
            <v>99.680-000</v>
          </cell>
          <cell r="X4695" t="str">
            <v>CONVENCIONAL</v>
          </cell>
        </row>
        <row r="4696">
          <cell r="C4696" t="str">
            <v>26.143/23</v>
          </cell>
          <cell r="D4696" t="str">
            <v>EMBUTIDOS DON GUERINO</v>
          </cell>
          <cell r="E4696" t="str">
            <v>NOVO XINGU</v>
          </cell>
          <cell r="F4696" t="str">
            <v>FREDERICO WESTPHALEN</v>
          </cell>
          <cell r="G4696">
            <v>44994</v>
          </cell>
          <cell r="H4696" t="str">
            <v>485.000.256.0</v>
          </cell>
          <cell r="I4696">
            <v>1</v>
          </cell>
          <cell r="J4696">
            <v>45562</v>
          </cell>
          <cell r="K4696">
            <v>45562</v>
          </cell>
          <cell r="L4696" t="str">
            <v>SALAME, COPA, BACON, LINGUIÇA, MORCELA, TORRESMO, BANHA, CALABRESA</v>
          </cell>
          <cell r="M4696" t="str">
            <v>BOVINOCULTURA DE CORTE</v>
          </cell>
          <cell r="N4696" t="str">
            <v>LO 023/2022</v>
          </cell>
          <cell r="O4696" t="str">
            <v>GABRIEL NOVELLO CAZAROTTO</v>
          </cell>
          <cell r="P4696" t="str">
            <v>54 99932 2904</v>
          </cell>
          <cell r="R4696" t="str">
            <v>ANIMAL</v>
          </cell>
          <cell r="S4696" t="str">
            <v>SIM</v>
          </cell>
          <cell r="U4696" t="str">
            <v>embutidosdonguerino@gmail.com</v>
          </cell>
          <cell r="V4696" t="str">
            <v>Acesso Linha Xingu Alto - Interior</v>
          </cell>
          <cell r="W4696" t="str">
            <v>99.687-000</v>
          </cell>
          <cell r="X4696" t="str">
            <v>CONVENCIONAL</v>
          </cell>
        </row>
        <row r="4697">
          <cell r="C4697" t="str">
            <v>26.144/23</v>
          </cell>
          <cell r="D4697" t="str">
            <v>GRANJA SÃO FRANCISCO DE ASSIS</v>
          </cell>
          <cell r="E4697" t="str">
            <v>CHAPADA</v>
          </cell>
          <cell r="F4697" t="str">
            <v>FREDERICO WESTPHALEN</v>
          </cell>
          <cell r="G4697">
            <v>44987</v>
          </cell>
          <cell r="H4697" t="str">
            <v>031.105.629.6</v>
          </cell>
          <cell r="I4697">
            <v>1</v>
          </cell>
          <cell r="J4697">
            <v>45548</v>
          </cell>
          <cell r="K4697">
            <v>45548</v>
          </cell>
          <cell r="L4697" t="str">
            <v>OVOS</v>
          </cell>
          <cell r="M4697" t="str">
            <v>AVICULTURA DE POSTURA</v>
          </cell>
          <cell r="N4697" t="str">
            <v>Declaração de Enquadramento Ambiental (15/07/24)</v>
          </cell>
          <cell r="O4697" t="str">
            <v>TIANE REGINA PEGORARO</v>
          </cell>
          <cell r="P4697" t="str">
            <v>54 99904 6356</v>
          </cell>
          <cell r="R4697" t="str">
            <v>ANIMAL</v>
          </cell>
          <cell r="S4697" t="str">
            <v>SIM</v>
          </cell>
          <cell r="U4697" t="str">
            <v>tianereginapegoraro@gmail.com</v>
          </cell>
          <cell r="V4697" t="str">
            <v>Linha São Francisco, S/N - Interior</v>
          </cell>
          <cell r="W4697" t="str">
            <v>99.530-000</v>
          </cell>
          <cell r="X4697" t="str">
            <v>CONVENCIONAL</v>
          </cell>
        </row>
        <row r="4698">
          <cell r="C4698" t="str">
            <v>26.145/23</v>
          </cell>
          <cell r="D4698" t="str">
            <v>DOCES E SALGADOS NATURAIS</v>
          </cell>
          <cell r="E4698" t="str">
            <v>SARANDI</v>
          </cell>
          <cell r="F4698" t="str">
            <v>FREDERICO WESTPHALEN</v>
          </cell>
          <cell r="G4698">
            <v>45153</v>
          </cell>
          <cell r="H4698" t="str">
            <v>133.104.842.4</v>
          </cell>
          <cell r="I4698">
            <v>0</v>
          </cell>
          <cell r="K4698">
            <v>45153</v>
          </cell>
          <cell r="L4698" t="str">
            <v>PANIFICADOS - PÃES, BOLACHAS</v>
          </cell>
          <cell r="M4698" t="str">
            <v>TRIGO</v>
          </cell>
          <cell r="O4698" t="str">
            <v>ROSELI SALETE COSTA CURTA</v>
          </cell>
          <cell r="P4698" t="str">
            <v>54 99944 7042 / 99663 1979</v>
          </cell>
          <cell r="R4698" t="str">
            <v>VEGETAL</v>
          </cell>
          <cell r="V4698" t="str">
            <v>Linha Baios Alto Sarandi, S/N - Interior</v>
          </cell>
          <cell r="W4698" t="str">
            <v>99.560-000</v>
          </cell>
          <cell r="X4698" t="str">
            <v>CONVENCIONAL</v>
          </cell>
        </row>
        <row r="4699">
          <cell r="C4699" t="str">
            <v>26.146/23</v>
          </cell>
          <cell r="D4699" t="str">
            <v>ERVATEIRA TRADIÇÃO DA CASA</v>
          </cell>
          <cell r="E4699" t="str">
            <v>SARANDI</v>
          </cell>
          <cell r="F4699" t="str">
            <v>FREDERICO WESTPHALEN</v>
          </cell>
          <cell r="G4699">
            <v>45222</v>
          </cell>
          <cell r="H4699" t="str">
            <v>133.007.728.5</v>
          </cell>
          <cell r="I4699">
            <v>1</v>
          </cell>
          <cell r="J4699">
            <v>45464</v>
          </cell>
          <cell r="K4699">
            <v>45464</v>
          </cell>
          <cell r="L4699" t="str">
            <v>ERVA MATE</v>
          </cell>
          <cell r="M4699" t="str">
            <v>ERVA-MATE</v>
          </cell>
          <cell r="N4699" t="str">
            <v>DA 001/2020</v>
          </cell>
          <cell r="O4699" t="str">
            <v>MARA BORGES DA SILVA</v>
          </cell>
          <cell r="P4699" t="str">
            <v>54 99906 0185</v>
          </cell>
          <cell r="R4699" t="str">
            <v>VEGETAL</v>
          </cell>
          <cell r="S4699" t="str">
            <v>VIGILÂNCIA SANITÁRIA</v>
          </cell>
          <cell r="U4699" t="str">
            <v>maraborgesfranco@gmail.com</v>
          </cell>
          <cell r="V4699" t="str">
            <v>Rua Walter Pereira da Silva, nº 744</v>
          </cell>
          <cell r="W4699" t="str">
            <v>99.560-000</v>
          </cell>
          <cell r="X4699" t="str">
            <v>CONVENCIONAL</v>
          </cell>
        </row>
        <row r="4700">
          <cell r="C4700" t="str">
            <v>26.147/23</v>
          </cell>
          <cell r="D4700" t="str">
            <v>O SABOR DO QUEIJO</v>
          </cell>
          <cell r="E4700" t="str">
            <v>PALMEIRA DAS MISSÕES</v>
          </cell>
          <cell r="F4700" t="str">
            <v>FREDERICO WESTPHALEN</v>
          </cell>
          <cell r="G4700">
            <v>45225</v>
          </cell>
          <cell r="H4700" t="str">
            <v>089.115.751.4</v>
          </cell>
          <cell r="I4700">
            <v>0</v>
          </cell>
          <cell r="K4700">
            <v>45225</v>
          </cell>
          <cell r="L4700" t="str">
            <v>QUEIJO</v>
          </cell>
          <cell r="M4700" t="str">
            <v>BOVINOCULTURA DE LEITE</v>
          </cell>
          <cell r="O4700" t="str">
            <v>ELINE SOLANGE BRIZOLA DE VARGAS</v>
          </cell>
          <cell r="P4700" t="str">
            <v>55 98437 9037</v>
          </cell>
          <cell r="R4700" t="str">
            <v>ANIMAL</v>
          </cell>
          <cell r="V4700" t="str">
            <v>Linha Bom Jesus, s/nº - Interior</v>
          </cell>
          <cell r="W4700" t="str">
            <v>98.300-000</v>
          </cell>
          <cell r="X4700" t="str">
            <v>CONVENCIONAL</v>
          </cell>
        </row>
        <row r="4701">
          <cell r="C4701" t="str">
            <v>26.148/23</v>
          </cell>
          <cell r="D4701" t="str">
            <v>RINCÃO DAS HORTALIÇAS</v>
          </cell>
          <cell r="E4701" t="str">
            <v>PALMEIRA DAS MISSÕES</v>
          </cell>
          <cell r="F4701" t="str">
            <v>FREDERICO WESTPHALEN</v>
          </cell>
          <cell r="G4701">
            <v>45226</v>
          </cell>
          <cell r="H4701" t="str">
            <v>089.116.244.5</v>
          </cell>
          <cell r="I4701">
            <v>0</v>
          </cell>
          <cell r="K4701">
            <v>45226</v>
          </cell>
          <cell r="L4701" t="str">
            <v>ALFACE, RÚCULA, REPOLHO</v>
          </cell>
          <cell r="M4701" t="str">
            <v>HORTICULTURA</v>
          </cell>
          <cell r="O4701" t="str">
            <v>EDERSON ANTUNES MULLER</v>
          </cell>
          <cell r="P4701" t="str">
            <v>55 99664 0754</v>
          </cell>
          <cell r="R4701" t="str">
            <v>VEGETAL</v>
          </cell>
          <cell r="V4701" t="str">
            <v>Distrito Santa Tereza, S/N - Santa Terezinha</v>
          </cell>
          <cell r="W4701" t="str">
            <v>98.300-000</v>
          </cell>
          <cell r="X4701" t="str">
            <v>CONVENCIONAL</v>
          </cell>
        </row>
        <row r="4702">
          <cell r="C4702" t="str">
            <v>26.149/23</v>
          </cell>
          <cell r="D4702" t="str">
            <v>MELADOS NBV</v>
          </cell>
          <cell r="E4702" t="str">
            <v>NOVA BOA VISTA</v>
          </cell>
          <cell r="F4702" t="str">
            <v>FREDERICO WESTPHALEN</v>
          </cell>
          <cell r="G4702">
            <v>45300</v>
          </cell>
          <cell r="H4702" t="str">
            <v>380.101.258.3</v>
          </cell>
          <cell r="I4702">
            <v>0</v>
          </cell>
          <cell r="K4702">
            <v>45300</v>
          </cell>
          <cell r="L4702" t="str">
            <v>MELADO E AÇÚCAR MASCAVO</v>
          </cell>
          <cell r="M4702" t="str">
            <v>CANA-DE-AÇÚCAR</v>
          </cell>
          <cell r="O4702" t="str">
            <v>DIRCEU MICHELINI DOS SANTOS</v>
          </cell>
          <cell r="P4702" t="str">
            <v>54 99924 9158</v>
          </cell>
          <cell r="R4702" t="str">
            <v>VEGETAL</v>
          </cell>
          <cell r="V4702" t="str">
            <v>Linha Cachoeirinha, S/N - Interior</v>
          </cell>
          <cell r="W4702" t="str">
            <v>99.580-000</v>
          </cell>
          <cell r="X4702" t="str">
            <v>CONVENCIONAL</v>
          </cell>
        </row>
        <row r="4703">
          <cell r="C4703" t="str">
            <v>26.150/24</v>
          </cell>
          <cell r="D4703" t="str">
            <v>SÃO FRANCISCO</v>
          </cell>
          <cell r="E4703" t="str">
            <v>SARANDI</v>
          </cell>
          <cell r="F4703" t="str">
            <v>FREDERICO WESTPHALEN</v>
          </cell>
          <cell r="G4703">
            <v>45460</v>
          </cell>
          <cell r="H4703" t="str">
            <v>219.103.458.0</v>
          </cell>
          <cell r="I4703">
            <v>0</v>
          </cell>
          <cell r="K4703">
            <v>45744</v>
          </cell>
          <cell r="L4703" t="str">
            <v>SALAME, COPA, BANHA, LINGUIÇA, TORRESMO, BACON, COSTELA SUÍNA, ESPINHAÇO SUÍNO</v>
          </cell>
          <cell r="M4703" t="str">
            <v>SUINOCULTURA</v>
          </cell>
          <cell r="N4703" t="str">
            <v>LO 272/2024</v>
          </cell>
          <cell r="O4703" t="str">
            <v>ODIRLEI PIRAN</v>
          </cell>
          <cell r="P4703" t="str">
            <v>54 99194 4546</v>
          </cell>
          <cell r="R4703" t="str">
            <v>ANIMAL</v>
          </cell>
          <cell r="S4703" t="str">
            <v>SIM</v>
          </cell>
          <cell r="V4703" t="str">
            <v>Linha Baios, S/N - Interior</v>
          </cell>
          <cell r="W4703" t="str">
            <v>99.590-000</v>
          </cell>
          <cell r="X4703" t="str">
            <v>CONVENCIONAL</v>
          </cell>
        </row>
        <row r="4704">
          <cell r="C4704" t="str">
            <v>26.151/24</v>
          </cell>
          <cell r="D4704" t="str">
            <v xml:space="preserve">EMBUTIDOS PALMEIRA </v>
          </cell>
          <cell r="E4704" t="str">
            <v>PALMEIRA DAS MISSÕES</v>
          </cell>
          <cell r="F4704" t="str">
            <v>FREDERICO WESTPHALEN</v>
          </cell>
          <cell r="G4704">
            <v>45462</v>
          </cell>
          <cell r="H4704" t="str">
            <v>089.116.299.2</v>
          </cell>
          <cell r="I4704">
            <v>1</v>
          </cell>
          <cell r="J4704">
            <v>45635</v>
          </cell>
          <cell r="K4704">
            <v>45635</v>
          </cell>
          <cell r="L4704" t="str">
            <v>SALAME E LINGUIÇA TOSCANA</v>
          </cell>
          <cell r="M4704" t="str">
            <v>SUINOCULTURA</v>
          </cell>
          <cell r="N4704" t="str">
            <v>DNILA EMATER</v>
          </cell>
          <cell r="O4704" t="str">
            <v>EDILES GUEDES GONÇALVES</v>
          </cell>
          <cell r="P4704" t="str">
            <v>55 99622 7676 / 98451 1083</v>
          </cell>
          <cell r="R4704" t="str">
            <v>ANIMAL</v>
          </cell>
          <cell r="S4704" t="str">
            <v>SIM</v>
          </cell>
          <cell r="U4704" t="str">
            <v>cesarhemp@gmail.com</v>
          </cell>
          <cell r="V4704" t="str">
            <v>Avenidade Independência, 1915 - Centro</v>
          </cell>
          <cell r="W4704" t="str">
            <v>98.300-000</v>
          </cell>
          <cell r="X4704" t="str">
            <v>CONVENCIONAL</v>
          </cell>
        </row>
        <row r="4705">
          <cell r="C4705" t="str">
            <v>26.152/24</v>
          </cell>
          <cell r="D4705" t="str">
            <v>COOPSALZANO SUCOS</v>
          </cell>
          <cell r="E4705" t="str">
            <v>LIBERATO SALZANO</v>
          </cell>
          <cell r="F4705" t="str">
            <v>FREDERICO WESTPHALEN</v>
          </cell>
          <cell r="G4705">
            <v>45520</v>
          </cell>
          <cell r="H4705" t="str">
            <v>202.000.886.0</v>
          </cell>
          <cell r="I4705">
            <v>1</v>
          </cell>
          <cell r="J4705">
            <v>45562</v>
          </cell>
          <cell r="K4705">
            <v>45562</v>
          </cell>
          <cell r="L4705" t="str">
            <v>SUCO DE LARANJA INTEGRAL</v>
          </cell>
          <cell r="M4705" t="str">
            <v>FRUTICULTURA</v>
          </cell>
          <cell r="N4705" t="str">
            <v>DNILA EMATER</v>
          </cell>
          <cell r="O4705" t="str">
            <v>LEANDRO RUBINI</v>
          </cell>
          <cell r="P4705" t="str">
            <v>55 99703 1994 / 99611 4442</v>
          </cell>
          <cell r="R4705" t="str">
            <v>BEBIDAS</v>
          </cell>
          <cell r="S4705" t="str">
            <v>MAPA</v>
          </cell>
          <cell r="U4705" t="str">
            <v>sucosfrutadouro@gmail.com</v>
          </cell>
          <cell r="V4705" t="str">
            <v xml:space="preserve">Linha Miotto, 1010 - Interior </v>
          </cell>
          <cell r="W4705" t="str">
            <v>99.690-000</v>
          </cell>
          <cell r="X4705" t="str">
            <v>CONVENCIONAL</v>
          </cell>
        </row>
        <row r="4706">
          <cell r="C4706" t="str">
            <v>26.153/24</v>
          </cell>
          <cell r="D4706" t="str">
            <v>PANIFICADORA MELO</v>
          </cell>
          <cell r="E4706" t="str">
            <v>LIBERATO SALZANO</v>
          </cell>
          <cell r="F4706" t="str">
            <v>FREDERICO WESTPHALEN</v>
          </cell>
          <cell r="G4706">
            <v>45576</v>
          </cell>
          <cell r="H4706" t="str">
            <v>202.104.957.9</v>
          </cell>
          <cell r="I4706">
            <v>1</v>
          </cell>
          <cell r="J4706">
            <v>45757</v>
          </cell>
          <cell r="K4706">
            <v>45934</v>
          </cell>
          <cell r="L4706" t="str">
            <v>PANIFICADOS - PÃO, CUCA, BOLACHA</v>
          </cell>
          <cell r="M4706" t="str">
            <v>TRIGO</v>
          </cell>
          <cell r="N4706" t="str">
            <v>Declaração de Enquadramento Ambiental (25/03/2025)</v>
          </cell>
          <cell r="O4706" t="str">
            <v>CLEONICE CABRAL DE MELO</v>
          </cell>
          <cell r="P4706" t="str">
            <v>55 99657 6935</v>
          </cell>
          <cell r="R4706" t="str">
            <v>VEGETAL</v>
          </cell>
          <cell r="S4706" t="str">
            <v>VIGILÂNCIA SANITÁRIA</v>
          </cell>
          <cell r="U4706" t="str">
            <v>cleonicecabraldemelo123@gmail.com</v>
          </cell>
          <cell r="V4706" t="str">
            <v>Linha Sobradinho, S/N - Rural</v>
          </cell>
          <cell r="W4706" t="str">
            <v>99.690-000</v>
          </cell>
          <cell r="X4706" t="str">
            <v>CONVENCIONAL</v>
          </cell>
        </row>
        <row r="4707">
          <cell r="C4707" t="str">
            <v>26.154/24</v>
          </cell>
          <cell r="D4707" t="str">
            <v>PRENDA GAÚCHA</v>
          </cell>
          <cell r="E4707" t="str">
            <v>PALMEIRA DAS MISSÕES</v>
          </cell>
          <cell r="F4707" t="str">
            <v>FREDERICO WESTPHALEN</v>
          </cell>
          <cell r="G4707">
            <v>45591</v>
          </cell>
          <cell r="H4707" t="str">
            <v>089.111.726.1</v>
          </cell>
          <cell r="I4707">
            <v>0</v>
          </cell>
          <cell r="K4707">
            <v>45652</v>
          </cell>
          <cell r="L4707" t="str">
            <v>ERVA-MATE</v>
          </cell>
          <cell r="M4707" t="str">
            <v>ERVA-MATE</v>
          </cell>
          <cell r="O4707" t="str">
            <v>EZEQUIEL PEREIRA CASTRO</v>
          </cell>
          <cell r="P4707" t="str">
            <v>55 99947 7380</v>
          </cell>
          <cell r="R4707" t="str">
            <v>VEGETAL</v>
          </cell>
          <cell r="U4707" t="str">
            <v>ezequielpereira22@gmail.com</v>
          </cell>
          <cell r="V4707" t="str">
            <v>Linha Passo Raso, Km 13 - Interior</v>
          </cell>
          <cell r="W4707" t="str">
            <v>98.300-000</v>
          </cell>
          <cell r="X4707" t="str">
            <v>CONVENCIONAL</v>
          </cell>
        </row>
        <row r="4708">
          <cell r="C4708" t="str">
            <v>26.155/25</v>
          </cell>
          <cell r="D4708" t="str">
            <v>PÃO D'MEL</v>
          </cell>
          <cell r="E4708" t="str">
            <v>PALMEIRA DAS MISSÕES</v>
          </cell>
          <cell r="F4708" t="str">
            <v>FREDERICO WESTPHALEN</v>
          </cell>
          <cell r="G4708">
            <v>45735</v>
          </cell>
          <cell r="H4708" t="str">
            <v>089.116.299.2</v>
          </cell>
          <cell r="I4708">
            <v>0</v>
          </cell>
          <cell r="K4708">
            <v>45735</v>
          </cell>
          <cell r="L4708" t="str">
            <v>PANIFICADOS - PÃO, BOLACHA, CUCA, SALGADOS</v>
          </cell>
          <cell r="M4708" t="str">
            <v>TRIGO</v>
          </cell>
          <cell r="O4708" t="str">
            <v>EDILES GUEDES GONÇALVES</v>
          </cell>
          <cell r="P4708" t="str">
            <v>55 99622 7676</v>
          </cell>
          <cell r="R4708" t="str">
            <v>VEGETAL</v>
          </cell>
          <cell r="U4708" t="str">
            <v>gedilesg@outlook.com</v>
          </cell>
          <cell r="V4708" t="str">
            <v>Av Independência, 1915 - Centro</v>
          </cell>
          <cell r="W4708" t="str">
            <v>98.300-000</v>
          </cell>
          <cell r="X4708" t="str">
            <v>CONVENCIONAL</v>
          </cell>
        </row>
        <row r="4709">
          <cell r="C4709" t="str">
            <v>26.156/25</v>
          </cell>
          <cell r="D4709" t="str">
            <v>OVOS SPANHOL</v>
          </cell>
          <cell r="E4709" t="str">
            <v>NOVO BARREIRO</v>
          </cell>
          <cell r="F4709" t="str">
            <v>FREDERICO WESTPHALEN</v>
          </cell>
          <cell r="G4709">
            <v>45756</v>
          </cell>
          <cell r="H4709" t="str">
            <v>383.102.458.0</v>
          </cell>
          <cell r="I4709">
            <v>0</v>
          </cell>
          <cell r="K4709">
            <v>45786</v>
          </cell>
          <cell r="L4709" t="str">
            <v>OVOS</v>
          </cell>
          <cell r="M4709" t="str">
            <v>AVICULTURA DE POSTURA</v>
          </cell>
          <cell r="O4709" t="str">
            <v>VALDENI SPANHOL DE JESUS</v>
          </cell>
          <cell r="P4709" t="str">
            <v>55 99933 8113</v>
          </cell>
          <cell r="R4709" t="str">
            <v>ANIMAL</v>
          </cell>
          <cell r="U4709" t="str">
            <v>valdenispanhol74@gmail.com</v>
          </cell>
          <cell r="V4709" t="str">
            <v>Linha Dalcin, nº 8200 - Três Passinhos</v>
          </cell>
          <cell r="W4709" t="str">
            <v>98.338-000</v>
          </cell>
          <cell r="X4709" t="str">
            <v>CONVENCIONAL</v>
          </cell>
        </row>
        <row r="4710">
          <cell r="C4710" t="str">
            <v>26.157/25</v>
          </cell>
          <cell r="D4710" t="str">
            <v>GRANJA ROSO</v>
          </cell>
          <cell r="E4710" t="str">
            <v>LIBERATO SALZANO</v>
          </cell>
          <cell r="F4710" t="str">
            <v>FREDERICO WESTPHALEN</v>
          </cell>
          <cell r="G4710">
            <v>45799</v>
          </cell>
          <cell r="H4710" t="str">
            <v>202.102.621.8</v>
          </cell>
          <cell r="I4710">
            <v>0</v>
          </cell>
          <cell r="K4710">
            <v>45799</v>
          </cell>
          <cell r="L4710" t="str">
            <v>OVOS</v>
          </cell>
          <cell r="M4710" t="str">
            <v>AVICULTURA DE POSTURA</v>
          </cell>
          <cell r="O4710" t="str">
            <v>JOCEMAR ROSO</v>
          </cell>
          <cell r="P4710" t="str">
            <v>55 99616 2907</v>
          </cell>
          <cell r="R4710" t="str">
            <v>ANIMAL</v>
          </cell>
          <cell r="V4710" t="str">
            <v>Linha Gramado, nº 450 - Interior</v>
          </cell>
          <cell r="W4710" t="str">
            <v>99.690-000</v>
          </cell>
          <cell r="X4710" t="str">
            <v>CONVENCIONAL</v>
          </cell>
        </row>
        <row r="4711">
          <cell r="C4711" t="str">
            <v>26.158/25</v>
          </cell>
          <cell r="D4711" t="str">
            <v>SÍTIO BREANCINI - OVOS CAIPIRAS</v>
          </cell>
          <cell r="E4711" t="str">
            <v>PALMEIRA DAS MISSÕES</v>
          </cell>
          <cell r="F4711" t="str">
            <v>FREDERICO WESTPHALEN</v>
          </cell>
          <cell r="G4711">
            <v>45800</v>
          </cell>
          <cell r="H4711" t="str">
            <v>089.116.088.4</v>
          </cell>
          <cell r="I4711">
            <v>0</v>
          </cell>
          <cell r="K4711">
            <v>45800</v>
          </cell>
          <cell r="L4711" t="str">
            <v>OVOS</v>
          </cell>
          <cell r="M4711" t="str">
            <v>AVICULTURA DE POSTURA</v>
          </cell>
          <cell r="O4711" t="str">
            <v>ANDRESSA BREANCINI</v>
          </cell>
          <cell r="P4711" t="str">
            <v>55 99609 2002</v>
          </cell>
          <cell r="R4711" t="str">
            <v>ANIMAL</v>
          </cell>
          <cell r="U4711" t="str">
            <v>andressabtombini2@gmail.com</v>
          </cell>
          <cell r="V4711" t="str">
            <v xml:space="preserve">Estrada Linha Alto União, S/N </v>
          </cell>
          <cell r="W4711" t="str">
            <v>98.300-000</v>
          </cell>
          <cell r="X4711" t="str">
            <v>CONVENCIONAL</v>
          </cell>
        </row>
        <row r="4712">
          <cell r="C4712" t="str">
            <v>26.159/25</v>
          </cell>
          <cell r="D4712" t="str">
            <v>DOCE TALENTO</v>
          </cell>
          <cell r="E4712" t="str">
            <v>LIBERATO SALZANO</v>
          </cell>
          <cell r="F4712" t="str">
            <v>FREDERICO WESTPHALEN</v>
          </cell>
          <cell r="G4712">
            <v>45800</v>
          </cell>
          <cell r="H4712" t="str">
            <v>202.103.234.0</v>
          </cell>
          <cell r="I4712">
            <v>0</v>
          </cell>
          <cell r="K4712">
            <v>45800</v>
          </cell>
          <cell r="L4712" t="str">
            <v>PANIFICADOS - PÃO, CUCA, BOLACHA CASEIRA E COM MERENGUE</v>
          </cell>
          <cell r="M4712" t="str">
            <v>TRIGO</v>
          </cell>
          <cell r="O4712" t="str">
            <v>CLÁUDIA SCORTEGAGNA</v>
          </cell>
          <cell r="P4712" t="str">
            <v>55 99680 5179</v>
          </cell>
          <cell r="R4712" t="str">
            <v>VEGETAL</v>
          </cell>
          <cell r="U4712" t="str">
            <v>claudiascortegagna2@gmail.com</v>
          </cell>
          <cell r="V4712" t="str">
            <v>Av. Rio Branco, 901 - Centro</v>
          </cell>
          <cell r="W4712" t="str">
            <v>99.690-000</v>
          </cell>
          <cell r="X4712" t="str">
            <v>CONVENCIONAL</v>
          </cell>
        </row>
        <row r="4713">
          <cell r="F4713" t="e">
            <v>#N/A</v>
          </cell>
        </row>
        <row r="4714">
          <cell r="F4714" t="e">
            <v>#N/A</v>
          </cell>
        </row>
        <row r="4715">
          <cell r="F4715" t="str">
            <v/>
          </cell>
          <cell r="I4715">
            <v>56</v>
          </cell>
        </row>
        <row r="4716">
          <cell r="C4716" t="str">
            <v>27.001/11</v>
          </cell>
          <cell r="D4716" t="str">
            <v>JOÃO GUERRA FUMACO</v>
          </cell>
          <cell r="E4716" t="str">
            <v>SANTIAGO</v>
          </cell>
          <cell r="F4716" t="str">
            <v>SANTA MARIA</v>
          </cell>
          <cell r="G4716">
            <v>40598</v>
          </cell>
          <cell r="H4716" t="str">
            <v>112.101.777.8</v>
          </cell>
          <cell r="I4716">
            <v>0</v>
          </cell>
          <cell r="K4716">
            <v>40598</v>
          </cell>
          <cell r="L4716" t="str">
            <v>LEITE,IOGURTE E QUEIJO</v>
          </cell>
          <cell r="M4716" t="str">
            <v>BOVINOCULTURA DE LEITE</v>
          </cell>
          <cell r="O4716" t="str">
            <v>João Guerra Fumaco</v>
          </cell>
          <cell r="P4716" t="str">
            <v>55 9979 3253</v>
          </cell>
          <cell r="R4716" t="str">
            <v>ANIMAL</v>
          </cell>
          <cell r="V4716" t="str">
            <v>Betania</v>
          </cell>
          <cell r="X4716" t="str">
            <v>CONVENCIONAL</v>
          </cell>
        </row>
        <row r="4717">
          <cell r="C4717" t="str">
            <v>27.002/11</v>
          </cell>
          <cell r="D4717" t="str">
            <v>Q'SABOR</v>
          </cell>
          <cell r="E4717" t="str">
            <v>SÃO FRANCISCO DE ASSIS</v>
          </cell>
          <cell r="G4717">
            <v>41667</v>
          </cell>
          <cell r="H4717" t="str">
            <v>118.110.905.9</v>
          </cell>
          <cell r="I4717">
            <v>0</v>
          </cell>
          <cell r="J4717">
            <v>41960</v>
          </cell>
          <cell r="K4717" t="str">
            <v>DESC</v>
          </cell>
          <cell r="L4717" t="str">
            <v>COMPOTAS DE PÊSSEGO</v>
          </cell>
          <cell r="M4717" t="str">
            <v>FRUTICULTURA</v>
          </cell>
          <cell r="N4717" t="str">
            <v>DECLARAÇÃO DE ISENÇÃO DE LICENCIAMENTO AMBIENTAL SECRET. MUNICIPAL DO MEIO AMBIENTE</v>
          </cell>
          <cell r="O4717" t="str">
            <v>Elizandra de Melo Sacardi / DIECKSON DE MELO SACARDI</v>
          </cell>
          <cell r="P4717" t="str">
            <v>55 9693 4272 / 9638 9295</v>
          </cell>
          <cell r="R4717" t="str">
            <v>VEGETAL</v>
          </cell>
          <cell r="S4717" t="str">
            <v>VIGILÂNCIA SANITÁRIA</v>
          </cell>
          <cell r="U4717" t="str">
            <v>elizandrasacardi@gmail.com</v>
          </cell>
          <cell r="V4717" t="str">
            <v>4º distr. Rincão dos Luzes</v>
          </cell>
          <cell r="W4717" t="str">
            <v>97.610-000</v>
          </cell>
          <cell r="X4717" t="str">
            <v>CONVENCIONAL</v>
          </cell>
        </row>
        <row r="4718">
          <cell r="C4718" t="str">
            <v>27.003/11</v>
          </cell>
          <cell r="D4718" t="str">
            <v>DOIS PINHEIROS</v>
          </cell>
          <cell r="E4718" t="str">
            <v>SÃO FRANCISCO DE ASSIS</v>
          </cell>
          <cell r="F4718" t="str">
            <v>SANTA MARIA</v>
          </cell>
          <cell r="G4718">
            <v>40704</v>
          </cell>
          <cell r="H4718" t="str">
            <v>118.107.647.9</v>
          </cell>
          <cell r="I4718">
            <v>1</v>
          </cell>
          <cell r="J4718">
            <v>43847</v>
          </cell>
          <cell r="K4718">
            <v>43847</v>
          </cell>
          <cell r="L4718" t="str">
            <v>PANIFICADOS</v>
          </cell>
          <cell r="M4718" t="str">
            <v>MILHO</v>
          </cell>
          <cell r="O4718" t="str">
            <v>Agroindústria Dois Pinheiros</v>
          </cell>
          <cell r="P4718" t="str">
            <v>55 9986 2852</v>
          </cell>
          <cell r="R4718" t="str">
            <v>VEGETAL</v>
          </cell>
          <cell r="V4718" t="str">
            <v>Buricaci</v>
          </cell>
          <cell r="X4718" t="str">
            <v>CONVENCIONAL</v>
          </cell>
        </row>
        <row r="4719">
          <cell r="C4719" t="str">
            <v>27.004/11</v>
          </cell>
          <cell r="D4719" t="str">
            <v>SOARES</v>
          </cell>
          <cell r="E4719" t="str">
            <v>SÃO FRANCISCO DE ASSIS</v>
          </cell>
          <cell r="F4719" t="str">
            <v>SANTA MARIA</v>
          </cell>
          <cell r="G4719">
            <v>40704</v>
          </cell>
          <cell r="H4719" t="str">
            <v>118.103.196.3</v>
          </cell>
          <cell r="I4719">
            <v>1</v>
          </cell>
          <cell r="J4719">
            <v>41837</v>
          </cell>
          <cell r="K4719">
            <v>41837</v>
          </cell>
          <cell r="L4719" t="str">
            <v>PANIFICADOS</v>
          </cell>
          <cell r="M4719" t="str">
            <v>MILHO E OVOS</v>
          </cell>
          <cell r="N4719" t="str">
            <v>DECLARAÇÃO DE ISENÇÃO DE LICENCIAMENTO AMBIENTAL SECRET. MUNICIPAL DO MEIO AMBIENTE</v>
          </cell>
          <cell r="O4719" t="str">
            <v>Loraci de Fátima Soares</v>
          </cell>
          <cell r="P4719" t="str">
            <v>55 9964 3012 / 9928 1374</v>
          </cell>
          <cell r="R4719" t="str">
            <v>VEGETAL</v>
          </cell>
          <cell r="S4719" t="str">
            <v>VIGILÂNCIA SANITÁRIA</v>
          </cell>
          <cell r="V4719" t="str">
            <v>Cinamomo</v>
          </cell>
          <cell r="X4719" t="str">
            <v>CONVENCIONAL</v>
          </cell>
        </row>
        <row r="4720">
          <cell r="C4720" t="str">
            <v>27.005/11</v>
          </cell>
          <cell r="D4720" t="str">
            <v>PANIFICADORA LAMBERTI</v>
          </cell>
          <cell r="E4720" t="str">
            <v>SÃO FRANCISCO DE ASSIS</v>
          </cell>
          <cell r="F4720" t="str">
            <v>SANTA MARIA</v>
          </cell>
          <cell r="G4720">
            <v>40704</v>
          </cell>
          <cell r="H4720" t="str">
            <v>118.106.285.0</v>
          </cell>
          <cell r="I4720">
            <v>1</v>
          </cell>
          <cell r="J4720">
            <v>41837</v>
          </cell>
          <cell r="K4720">
            <v>41837</v>
          </cell>
          <cell r="L4720" t="str">
            <v>PANIFICADOS</v>
          </cell>
          <cell r="M4720" t="str">
            <v>MILHO</v>
          </cell>
          <cell r="N4720" t="str">
            <v>DECLARAÇÃO DE ISENÇÃO DE LICENCIAMENTO AMBIENTAL SECRET. MUNICIPAL DO MEIO AMBIENTE</v>
          </cell>
          <cell r="O4720" t="str">
            <v>LUCIA ORTIZ LAMBERTI</v>
          </cell>
          <cell r="P4720" t="str">
            <v>55 9661 1712</v>
          </cell>
          <cell r="R4720" t="str">
            <v>VEGETAL</v>
          </cell>
          <cell r="V4720" t="str">
            <v>Rincão dos Lamberti</v>
          </cell>
          <cell r="X4720" t="str">
            <v>CONVENCIONAL</v>
          </cell>
        </row>
        <row r="4721">
          <cell r="C4721" t="str">
            <v>27.006/11</v>
          </cell>
          <cell r="D4721" t="str">
            <v>MONTE CARLO</v>
          </cell>
          <cell r="E4721" t="str">
            <v>SÃO FRANCISCO DE ASSIS</v>
          </cell>
          <cell r="F4721" t="str">
            <v>SANTA MARIA</v>
          </cell>
          <cell r="G4721">
            <v>40704</v>
          </cell>
          <cell r="H4721" t="str">
            <v>118.109.665.8</v>
          </cell>
          <cell r="I4721">
            <v>0</v>
          </cell>
          <cell r="K4721">
            <v>40822</v>
          </cell>
          <cell r="L4721" t="str">
            <v>PANIFICADOS</v>
          </cell>
          <cell r="M4721" t="str">
            <v>MILHO E UVA</v>
          </cell>
          <cell r="O4721" t="str">
            <v>Agroindústria Monte Carlo</v>
          </cell>
          <cell r="P4721" t="str">
            <v>55 9632 4622</v>
          </cell>
          <cell r="R4721" t="str">
            <v>VEGETAL</v>
          </cell>
          <cell r="V4721" t="str">
            <v>Encruzilhada</v>
          </cell>
          <cell r="X4721" t="str">
            <v>CONVENCIONAL</v>
          </cell>
        </row>
        <row r="4722">
          <cell r="C4722" t="str">
            <v>27.007/11</v>
          </cell>
          <cell r="D4722" t="str">
            <v>ACCAMEL</v>
          </cell>
          <cell r="E4722" t="str">
            <v>CACEQUI</v>
          </cell>
          <cell r="F4722" t="str">
            <v>SANTA MARIA</v>
          </cell>
          <cell r="G4722">
            <v>41166</v>
          </cell>
          <cell r="H4722" t="str">
            <v>014.103.990.6</v>
          </cell>
          <cell r="I4722">
            <v>1</v>
          </cell>
          <cell r="J4722">
            <v>41179</v>
          </cell>
          <cell r="K4722">
            <v>45488</v>
          </cell>
          <cell r="L4722" t="str">
            <v>MEL</v>
          </cell>
          <cell r="M4722" t="str">
            <v>APICULTURA</v>
          </cell>
          <cell r="N4722" t="str">
            <v>Declaração nº 05/2023 (DILA)</v>
          </cell>
          <cell r="O4722" t="str">
            <v>Gládis Rosa Fagundes</v>
          </cell>
          <cell r="P4722" t="str">
            <v>55 99988 3199</v>
          </cell>
          <cell r="R4722" t="str">
            <v>ANIMAL</v>
          </cell>
          <cell r="S4722" t="str">
            <v>SIM</v>
          </cell>
          <cell r="U4722" t="str">
            <v>apiculturaaguiar@gmail.com</v>
          </cell>
          <cell r="V4722" t="str">
            <v>Rua Padre Vitorino, nº 521 - Centro</v>
          </cell>
          <cell r="W4722" t="str">
            <v>97.450-000</v>
          </cell>
          <cell r="X4722" t="str">
            <v>CONVENCIONAL</v>
          </cell>
        </row>
        <row r="4723">
          <cell r="C4723" t="str">
            <v>27.008/13</v>
          </cell>
          <cell r="D4723" t="str">
            <v>LATICÍNIO ALVORADA - LEITE ALVORADA</v>
          </cell>
          <cell r="E4723" t="str">
            <v>SANTIAGO</v>
          </cell>
          <cell r="F4723" t="str">
            <v>SANTA MARIA</v>
          </cell>
          <cell r="G4723">
            <v>41277</v>
          </cell>
          <cell r="H4723" t="str">
            <v>112.110.669.0</v>
          </cell>
          <cell r="I4723">
            <v>1</v>
          </cell>
          <cell r="J4723">
            <v>41283</v>
          </cell>
          <cell r="K4723" t="str">
            <v>30/10/2024</v>
          </cell>
          <cell r="L4723" t="str">
            <v>LEITE</v>
          </cell>
          <cell r="M4723" t="str">
            <v>BOVINOCULTURA DE LEITE</v>
          </cell>
          <cell r="N4723" t="str">
            <v>Declaração de Enquadramento Ambiental (18/09/24)</v>
          </cell>
          <cell r="O4723" t="str">
            <v>George Luis Monteiro Brandão</v>
          </cell>
          <cell r="P4723" t="str">
            <v>55 99979 3930</v>
          </cell>
          <cell r="R4723" t="str">
            <v>ANIMAL</v>
          </cell>
          <cell r="S4723" t="str">
            <v>SIM</v>
          </cell>
          <cell r="U4723" t="str">
            <v>tamboalvorada@gmail.com</v>
          </cell>
          <cell r="V4723" t="str">
            <v>Caiguaté, s/nº - Florida - 3º Distrito</v>
          </cell>
          <cell r="W4723" t="str">
            <v>97.700-000</v>
          </cell>
          <cell r="X4723" t="str">
            <v>CONVENCIONAL</v>
          </cell>
        </row>
        <row r="4724">
          <cell r="C4724" t="str">
            <v>27.009/13</v>
          </cell>
          <cell r="D4724" t="str">
            <v>APIÁRIO PADRE ASSIS</v>
          </cell>
          <cell r="E4724" t="str">
            <v>SANTIAGO</v>
          </cell>
          <cell r="F4724" t="str">
            <v>SANTA MARIA</v>
          </cell>
          <cell r="G4724">
            <v>41277</v>
          </cell>
          <cell r="H4724" t="str">
            <v>112.007.640.1</v>
          </cell>
          <cell r="I4724">
            <v>1</v>
          </cell>
          <cell r="J4724">
            <v>41283</v>
          </cell>
          <cell r="K4724">
            <v>41518</v>
          </cell>
          <cell r="L4724" t="str">
            <v>MEL</v>
          </cell>
          <cell r="M4724" t="str">
            <v>APICULTURA</v>
          </cell>
          <cell r="O4724" t="str">
            <v>Adi José Pozzatto</v>
          </cell>
          <cell r="P4724" t="str">
            <v>55 9952 3878</v>
          </cell>
          <cell r="Q4724" t="str">
            <v>55 3251 3057 / 3506 1052</v>
          </cell>
          <cell r="R4724" t="str">
            <v>ANIMAL</v>
          </cell>
          <cell r="S4724" t="str">
            <v>SIE (DIPOA)</v>
          </cell>
          <cell r="U4724" t="str">
            <v>apiariopadreassis@terra.com.br</v>
          </cell>
          <cell r="V4724" t="str">
            <v xml:space="preserve">Rua 20 de setembro 2626,centro </v>
          </cell>
          <cell r="W4724" t="str">
            <v>97.700-000</v>
          </cell>
          <cell r="X4724" t="str">
            <v>ORGÂNICO CERTIFICADO</v>
          </cell>
        </row>
        <row r="4725">
          <cell r="C4725" t="str">
            <v>27.010/13</v>
          </cell>
          <cell r="D4725" t="str">
            <v>APIÁRIO UNISTALDENSE</v>
          </cell>
          <cell r="E4725" t="str">
            <v>UNISTALDA</v>
          </cell>
          <cell r="F4725" t="str">
            <v>SANTA MARIA</v>
          </cell>
          <cell r="G4725">
            <v>41311</v>
          </cell>
          <cell r="H4725" t="str">
            <v>464.101.242.2</v>
          </cell>
          <cell r="I4725">
            <v>0</v>
          </cell>
          <cell r="K4725">
            <v>41427</v>
          </cell>
          <cell r="L4725" t="str">
            <v>MEL</v>
          </cell>
          <cell r="M4725" t="str">
            <v>APICULTURA</v>
          </cell>
          <cell r="O4725" t="str">
            <v>Cleber Maia Friggi</v>
          </cell>
          <cell r="R4725" t="str">
            <v>ANIMAL</v>
          </cell>
          <cell r="W4725" t="str">
            <v>97.755-000</v>
          </cell>
          <cell r="X4725" t="str">
            <v>CONVENCIONAL</v>
          </cell>
        </row>
        <row r="4726">
          <cell r="C4726" t="str">
            <v>27.011/13</v>
          </cell>
          <cell r="D4726" t="str">
            <v xml:space="preserve">GIOLAC </v>
          </cell>
          <cell r="E4726" t="str">
            <v>SÃO FRANCISCO DE ASSIS</v>
          </cell>
          <cell r="F4726" t="str">
            <v>SANTA MARIA</v>
          </cell>
          <cell r="G4726">
            <v>41330</v>
          </cell>
          <cell r="H4726" t="str">
            <v>118.004.567.7</v>
          </cell>
          <cell r="I4726">
            <v>1</v>
          </cell>
          <cell r="J4726">
            <v>41837</v>
          </cell>
          <cell r="K4726">
            <v>41837</v>
          </cell>
          <cell r="L4726" t="str">
            <v>QUEIJO, LEITE, BEB. LÁCTEA</v>
          </cell>
          <cell r="M4726" t="str">
            <v>BOVINOCULTURA DE LEITE</v>
          </cell>
          <cell r="N4726" t="str">
            <v>DECLARAÇÃO DE ISENÇÃO DE LICENCIAMENTO AMBIENTAL SECRET. MUNICIPAL DO MEIO AMBIENTE</v>
          </cell>
          <cell r="O4726" t="str">
            <v>Sérgio Augusto Gioda</v>
          </cell>
          <cell r="P4726" t="str">
            <v>55 9975 2227</v>
          </cell>
          <cell r="R4726" t="str">
            <v>ANIMAL</v>
          </cell>
          <cell r="S4726" t="str">
            <v>SIM</v>
          </cell>
          <cell r="U4726" t="str">
            <v>nubiagioda@hotmail.com</v>
          </cell>
          <cell r="V4726" t="str">
            <v>1º distrito Inhacundá</v>
          </cell>
          <cell r="X4726" t="str">
            <v>CONVENCIONAL</v>
          </cell>
        </row>
        <row r="4727">
          <cell r="C4727" t="str">
            <v>27.012/13</v>
          </cell>
          <cell r="D4727" t="str">
            <v>PRODUTOS CASEIROS CORCINI E PAZ</v>
          </cell>
          <cell r="E4727" t="str">
            <v>SÃO FRANCISCO DE ASSIS</v>
          </cell>
          <cell r="F4727" t="str">
            <v>SANTA MARIA</v>
          </cell>
          <cell r="G4727">
            <v>41330</v>
          </cell>
          <cell r="H4727" t="str">
            <v>118.109.916.9</v>
          </cell>
          <cell r="I4727">
            <v>1</v>
          </cell>
          <cell r="J4727">
            <v>42964</v>
          </cell>
          <cell r="K4727">
            <v>44313</v>
          </cell>
          <cell r="L4727" t="str">
            <v>PANIFICADOS - PÃO, BOLACHAS</v>
          </cell>
          <cell r="M4727" t="str">
            <v>TRIGO E MILHO</v>
          </cell>
          <cell r="N4727" t="str">
            <v>DNILA Mun 2020</v>
          </cell>
          <cell r="O4727" t="str">
            <v>Marli Terezinha Ferreira da Rosa</v>
          </cell>
          <cell r="P4727" t="str">
            <v>55 99977 6245</v>
          </cell>
          <cell r="R4727" t="str">
            <v>VEGETAL</v>
          </cell>
          <cell r="S4727" t="str">
            <v>VIGILÂNCIA SANITÁRIA</v>
          </cell>
          <cell r="V4727" t="str">
            <v>Rua Borges de Medeiros, 626 - Centro</v>
          </cell>
          <cell r="W4727" t="str">
            <v>97.610-000</v>
          </cell>
          <cell r="X4727" t="str">
            <v>CONVENCIONAL</v>
          </cell>
        </row>
        <row r="4728">
          <cell r="C4728" t="str">
            <v>27.013/13</v>
          </cell>
          <cell r="D4728" t="str">
            <v>MARION DA CRUZ DOS SANTOS</v>
          </cell>
          <cell r="E4728" t="str">
            <v>SÃO VICENTE DO SUL</v>
          </cell>
          <cell r="G4728">
            <v>41374</v>
          </cell>
          <cell r="H4728" t="str">
            <v>053.102.316.</v>
          </cell>
          <cell r="I4728">
            <v>0</v>
          </cell>
          <cell r="K4728" t="str">
            <v>DESC</v>
          </cell>
          <cell r="L4728" t="str">
            <v>EMBUTIDOS</v>
          </cell>
          <cell r="M4728" t="str">
            <v>SUINOCULTURA</v>
          </cell>
          <cell r="O4728" t="str">
            <v>Marion da Cruz dos Santos</v>
          </cell>
          <cell r="P4728" t="str">
            <v>55 9626 8516</v>
          </cell>
          <cell r="R4728" t="str">
            <v>ANIMAL</v>
          </cell>
          <cell r="V4728" t="str">
            <v>Comunidade Loreto-3º distrito</v>
          </cell>
          <cell r="W4728" t="str">
            <v>97.420-000</v>
          </cell>
          <cell r="X4728" t="str">
            <v>CONVENCIONAL</v>
          </cell>
        </row>
        <row r="4729">
          <cell r="C4729" t="str">
            <v>27.014/14</v>
          </cell>
          <cell r="D4729" t="str">
            <v>APLEISUL-ASSOCIAÇÃO DOS PRODUT. DE LEITE DE SÃO VICENTE DO SUL</v>
          </cell>
          <cell r="E4729" t="str">
            <v>SÃO VICENTE DO SUL</v>
          </cell>
          <cell r="G4729">
            <v>41836</v>
          </cell>
          <cell r="H4729" t="str">
            <v>053.101.046.5</v>
          </cell>
          <cell r="I4729">
            <v>0</v>
          </cell>
          <cell r="K4729" t="str">
            <v>DESC</v>
          </cell>
          <cell r="L4729" t="str">
            <v>LEITE E DERIVADOS</v>
          </cell>
          <cell r="M4729" t="str">
            <v>BOVINOCULTURA DE LEITE</v>
          </cell>
          <cell r="O4729" t="str">
            <v>João Valtair Guasso</v>
          </cell>
          <cell r="Q4729" t="str">
            <v>55 3257 1313 / 3257 2903</v>
          </cell>
          <cell r="R4729" t="str">
            <v>ANIMAL</v>
          </cell>
          <cell r="V4729" t="str">
            <v>Rua Sete de Setembro, n/nº , centro</v>
          </cell>
          <cell r="W4729" t="str">
            <v>97.420-000</v>
          </cell>
          <cell r="X4729" t="str">
            <v>CONVENCIONAL</v>
          </cell>
        </row>
        <row r="4730">
          <cell r="C4730" t="str">
            <v>27.015/13</v>
          </cell>
          <cell r="D4730" t="str">
            <v>A</v>
          </cell>
          <cell r="E4730" t="str">
            <v>A</v>
          </cell>
          <cell r="G4730">
            <v>41275</v>
          </cell>
          <cell r="H4730" t="str">
            <v>000.000.000.0</v>
          </cell>
          <cell r="I4730">
            <v>0</v>
          </cell>
          <cell r="K4730" t="str">
            <v>DESC</v>
          </cell>
          <cell r="L4730" t="str">
            <v>DESCONHECIDO</v>
          </cell>
          <cell r="M4730" t="str">
            <v>VEGETAL</v>
          </cell>
          <cell r="R4730" t="str">
            <v>VEGETAL</v>
          </cell>
          <cell r="X4730" t="str">
            <v>CONVENCIONAL</v>
          </cell>
        </row>
        <row r="4731">
          <cell r="C4731" t="str">
            <v>27.016/13</v>
          </cell>
          <cell r="D4731" t="str">
            <v>PIQUIRI</v>
          </cell>
          <cell r="E4731" t="str">
            <v>NOVA ESPERANÇA DO SUL</v>
          </cell>
          <cell r="G4731">
            <v>41417</v>
          </cell>
          <cell r="H4731" t="str">
            <v>293.100.957.6</v>
          </cell>
          <cell r="I4731">
            <v>0</v>
          </cell>
          <cell r="J4731">
            <v>41670</v>
          </cell>
          <cell r="K4731" t="str">
            <v>DESC</v>
          </cell>
          <cell r="L4731" t="str">
            <v>DOCES DE FIGO, FIGADA</v>
          </cell>
          <cell r="M4731" t="str">
            <v>FRUTICULTURA</v>
          </cell>
          <cell r="N4731" t="str">
            <v xml:space="preserve">DISLIC Nº 01/2019 - DEPART. DE MEIO AMBIENTE </v>
          </cell>
          <cell r="O4731" t="str">
            <v>EDSON POLETO PASINI</v>
          </cell>
          <cell r="P4731" t="str">
            <v>55 99923 3502</v>
          </cell>
          <cell r="R4731" t="str">
            <v>VEGETAL</v>
          </cell>
          <cell r="S4731" t="str">
            <v>VIGILÂNCIA SANITÁRIA</v>
          </cell>
          <cell r="V4731" t="str">
            <v>Estrada Piquiri Medianeira, 2.600</v>
          </cell>
          <cell r="W4731" t="str">
            <v>97.770-000</v>
          </cell>
          <cell r="X4731" t="str">
            <v>CONVENCIONAL</v>
          </cell>
        </row>
        <row r="4732">
          <cell r="C4732" t="str">
            <v>27.017/13</v>
          </cell>
          <cell r="D4732" t="str">
            <v>BENVEGNU</v>
          </cell>
          <cell r="E4732" t="str">
            <v>SÃO FRANCISCO DE ASSIS</v>
          </cell>
          <cell r="F4732" t="str">
            <v>SANTA MARIA</v>
          </cell>
          <cell r="G4732">
            <v>41438</v>
          </cell>
          <cell r="H4732" t="str">
            <v>118.110.259.3</v>
          </cell>
          <cell r="I4732">
            <v>1</v>
          </cell>
          <cell r="J4732">
            <v>41837</v>
          </cell>
          <cell r="K4732">
            <v>44340</v>
          </cell>
          <cell r="L4732" t="str">
            <v>PANIFICADOS</v>
          </cell>
          <cell r="M4732" t="str">
            <v>TRIGO E MILHO</v>
          </cell>
          <cell r="N4732" t="str">
            <v>DILA SMMA</v>
          </cell>
          <cell r="O4732" t="str">
            <v>Maria Judite de Freitas Benvegnu</v>
          </cell>
          <cell r="P4732" t="str">
            <v>55 99957 3179</v>
          </cell>
          <cell r="R4732" t="str">
            <v>VEGETAL</v>
          </cell>
          <cell r="S4732" t="str">
            <v>VIGILÂNCIA SANITÁRIA</v>
          </cell>
          <cell r="V4732" t="str">
            <v>Av. Farroupilha, 859 - Italiano</v>
          </cell>
          <cell r="W4732" t="str">
            <v>97.610-000</v>
          </cell>
          <cell r="X4732" t="str">
            <v>CONVENCIONAL</v>
          </cell>
        </row>
        <row r="4733">
          <cell r="C4733" t="str">
            <v>27.018/13</v>
          </cell>
          <cell r="D4733" t="str">
            <v>MULLER</v>
          </cell>
          <cell r="E4733" t="str">
            <v>SÃO FRANCISCO DE ASSIS</v>
          </cell>
          <cell r="F4733" t="str">
            <v>SANTA MARIA</v>
          </cell>
          <cell r="G4733">
            <v>41501</v>
          </cell>
          <cell r="H4733" t="str">
            <v>118.112.155.5</v>
          </cell>
          <cell r="I4733">
            <v>0</v>
          </cell>
          <cell r="K4733">
            <v>45700</v>
          </cell>
          <cell r="L4733" t="str">
            <v>SALAME E LINGUIÇA</v>
          </cell>
          <cell r="M4733" t="str">
            <v>SUINOCULTURA</v>
          </cell>
          <cell r="O4733" t="str">
            <v>EDSON FABIANO GARCIA MULLER</v>
          </cell>
          <cell r="P4733" t="str">
            <v>55 99657 2820</v>
          </cell>
          <cell r="R4733" t="str">
            <v>ANIMAL</v>
          </cell>
          <cell r="U4733" t="str">
            <v>edsonfabianogarciamuller@gmail.com</v>
          </cell>
          <cell r="V4733" t="str">
            <v>Localidade Passo do Leão, S/N - 2º Distrito</v>
          </cell>
          <cell r="W4733" t="str">
            <v>97.610-000</v>
          </cell>
          <cell r="X4733" t="str">
            <v>CONVENCIONAL</v>
          </cell>
        </row>
        <row r="4734">
          <cell r="C4734" t="str">
            <v>27.019/13</v>
          </cell>
          <cell r="D4734" t="str">
            <v>SDE</v>
          </cell>
          <cell r="E4734" t="str">
            <v>SÃO FRANCISCO DE ASSIS</v>
          </cell>
          <cell r="F4734" t="str">
            <v>SANTA MARIA</v>
          </cell>
          <cell r="G4734">
            <v>41535</v>
          </cell>
          <cell r="H4734" t="str">
            <v>118.113.608.0</v>
          </cell>
          <cell r="I4734">
            <v>0</v>
          </cell>
          <cell r="K4734">
            <v>41535</v>
          </cell>
          <cell r="L4734" t="str">
            <v>MILHO VERDE</v>
          </cell>
          <cell r="M4734" t="str">
            <v>MILHO</v>
          </cell>
          <cell r="O4734" t="str">
            <v>Rubia Terra Wagner</v>
          </cell>
          <cell r="R4734" t="str">
            <v>VEGETAL</v>
          </cell>
          <cell r="V4734" t="str">
            <v>2º distr. Jaguarí Grande</v>
          </cell>
          <cell r="X4734" t="str">
            <v>CONVENCIONAL</v>
          </cell>
        </row>
        <row r="4735">
          <cell r="C4735" t="str">
            <v>27.020/13</v>
          </cell>
          <cell r="D4735" t="str">
            <v>TIMBAÚVA</v>
          </cell>
          <cell r="E4735" t="str">
            <v>NOVA ESPERANÇA DO SUL</v>
          </cell>
          <cell r="F4735" t="str">
            <v>SANTA MARIA</v>
          </cell>
          <cell r="G4735">
            <v>41555</v>
          </cell>
          <cell r="H4735" t="str">
            <v>293.101.076.0</v>
          </cell>
          <cell r="I4735">
            <v>1</v>
          </cell>
          <cell r="J4735">
            <v>43453</v>
          </cell>
          <cell r="K4735">
            <v>44896</v>
          </cell>
          <cell r="L4735" t="str">
            <v>LEITE, IOGURTE, DOCE DE LEITE</v>
          </cell>
          <cell r="M4735" t="str">
            <v>BOVINOCULTURA DE LEITE</v>
          </cell>
          <cell r="N4735" t="str">
            <v>DILA Mun 02/2022</v>
          </cell>
          <cell r="O4735" t="str">
            <v>ANALICE REOLON</v>
          </cell>
          <cell r="P4735" t="str">
            <v>55 99618 0568</v>
          </cell>
          <cell r="Q4735" t="str">
            <v>55 3250 1123</v>
          </cell>
          <cell r="R4735" t="str">
            <v>ANIMAL</v>
          </cell>
          <cell r="S4735" t="str">
            <v>SIM</v>
          </cell>
          <cell r="V4735" t="str">
            <v>Rua Voluntários da Pátria, 951 - Centro</v>
          </cell>
          <cell r="W4735" t="str">
            <v>97.770-000</v>
          </cell>
          <cell r="X4735" t="str">
            <v>CONVENCIONAL</v>
          </cell>
        </row>
        <row r="4736">
          <cell r="C4736" t="str">
            <v>27.021/13</v>
          </cell>
          <cell r="D4736" t="str">
            <v>ÁLVARO MOTA DA CRUZ</v>
          </cell>
          <cell r="E4736" t="str">
            <v>JAGUARI</v>
          </cell>
          <cell r="G4736">
            <v>41582</v>
          </cell>
          <cell r="H4736" t="str">
            <v>069.103.969.0</v>
          </cell>
          <cell r="I4736">
            <v>0</v>
          </cell>
          <cell r="K4736" t="str">
            <v>DESC</v>
          </cell>
          <cell r="L4736" t="str">
            <v>MELADO E AÇÚCAR MASCAVO</v>
          </cell>
          <cell r="M4736" t="str">
            <v>CANA-DE-AÇÚCAR</v>
          </cell>
          <cell r="O4736" t="str">
            <v>Álvaro Mota da Cruz</v>
          </cell>
          <cell r="P4736" t="str">
            <v>55 99955 8905</v>
          </cell>
          <cell r="R4736" t="str">
            <v>VEGETAL</v>
          </cell>
          <cell r="V4736" t="str">
            <v>Linha 7, 3º distrito</v>
          </cell>
          <cell r="W4736" t="str">
            <v>97.760-000</v>
          </cell>
          <cell r="X4736" t="str">
            <v>CONVENCIONAL</v>
          </cell>
        </row>
        <row r="4737">
          <cell r="C4737" t="str">
            <v>27.022/13</v>
          </cell>
          <cell r="D4737" t="str">
            <v>RN PRODUTOS CASEIROS</v>
          </cell>
          <cell r="E4737" t="str">
            <v>SÃO FRANCISCO DE ASSIS</v>
          </cell>
          <cell r="F4737" t="str">
            <v>SANTA MARIA</v>
          </cell>
          <cell r="G4737">
            <v>41605</v>
          </cell>
          <cell r="H4737" t="str">
            <v>118.112.980.7</v>
          </cell>
          <cell r="I4737">
            <v>0</v>
          </cell>
          <cell r="K4737">
            <v>41605</v>
          </cell>
          <cell r="L4737" t="str">
            <v>PANIFICADOS - PÃO, ROSCA</v>
          </cell>
          <cell r="M4737" t="str">
            <v>TRIGO</v>
          </cell>
          <cell r="O4737" t="str">
            <v>Roseli Valentina Lançanova Nunes</v>
          </cell>
          <cell r="P4737" t="str">
            <v>55 99991 8915</v>
          </cell>
          <cell r="R4737" t="str">
            <v>VEGETAL</v>
          </cell>
          <cell r="V4737" t="str">
            <v>Paulino Ferreira, 89, Vila Nova, Espinilho</v>
          </cell>
          <cell r="W4737" t="str">
            <v>97.610-000</v>
          </cell>
          <cell r="X4737" t="str">
            <v>CONVENCIONAL</v>
          </cell>
        </row>
        <row r="4738">
          <cell r="C4738" t="str">
            <v>27.023/13</v>
          </cell>
          <cell r="D4738" t="str">
            <v>RUI FRANCISCO SALES</v>
          </cell>
          <cell r="E4738" t="str">
            <v>SÃO FRANCISCO DE ASSIS</v>
          </cell>
          <cell r="F4738" t="str">
            <v>SANTA MARIA</v>
          </cell>
          <cell r="G4738">
            <v>41605</v>
          </cell>
          <cell r="H4738" t="str">
            <v>118.108.909.0</v>
          </cell>
          <cell r="I4738">
            <v>0</v>
          </cell>
          <cell r="K4738">
            <v>41605</v>
          </cell>
          <cell r="L4738" t="str">
            <v>QUEIJO</v>
          </cell>
          <cell r="M4738" t="str">
            <v>BOVINOCULTURA DE LEITE</v>
          </cell>
          <cell r="O4738" t="str">
            <v>Rui Francisco Sales</v>
          </cell>
          <cell r="R4738" t="str">
            <v>ANIMAL</v>
          </cell>
          <cell r="V4738" t="str">
            <v>Engenho Velho, 4º distrito</v>
          </cell>
          <cell r="W4738" t="str">
            <v>97.610-000</v>
          </cell>
          <cell r="X4738" t="str">
            <v>CONVENCIONAL</v>
          </cell>
        </row>
        <row r="4739">
          <cell r="C4739" t="str">
            <v>27.024/13</v>
          </cell>
          <cell r="D4739" t="str">
            <v>ORIGEM DA TERRA</v>
          </cell>
          <cell r="E4739" t="str">
            <v>SANTIAGO</v>
          </cell>
          <cell r="F4739" t="str">
            <v>SANTA MARIA</v>
          </cell>
          <cell r="G4739">
            <v>41606</v>
          </cell>
          <cell r="H4739" t="str">
            <v>112.104.935.1</v>
          </cell>
          <cell r="I4739">
            <v>1</v>
          </cell>
          <cell r="J4739">
            <v>45622</v>
          </cell>
          <cell r="K4739">
            <v>45622</v>
          </cell>
          <cell r="L4739" t="str">
            <v>FARINHA DE MILHO E TRIGO INTEGRAL; CANjICA DE MILHO E TRIGO</v>
          </cell>
          <cell r="M4739" t="str">
            <v>TRIGO E MILHO</v>
          </cell>
          <cell r="N4739" t="str">
            <v>DNILA SMMA</v>
          </cell>
          <cell r="O4739" t="str">
            <v>ELIANE DORAIDE GAVIOLI ANIBELE</v>
          </cell>
          <cell r="P4739" t="str">
            <v>55 99943 7450 / 99669 5588</v>
          </cell>
          <cell r="R4739" t="str">
            <v>VEGETAL</v>
          </cell>
          <cell r="S4739" t="str">
            <v>VIGILÂNCIA SANITÁRIA</v>
          </cell>
          <cell r="U4739" t="str">
            <v>elianeanibele@hotmail.com</v>
          </cell>
          <cell r="V4739" t="str">
            <v>Vila Branca, S/N - 2º Distrito de Santiago</v>
          </cell>
          <cell r="W4739" t="str">
            <v>97.719-899</v>
          </cell>
          <cell r="X4739" t="str">
            <v>CONVENCIONAL</v>
          </cell>
        </row>
        <row r="4740">
          <cell r="C4740" t="str">
            <v>27.025/13</v>
          </cell>
          <cell r="D4740" t="str">
            <v>SABOR DO PARAÍSO</v>
          </cell>
          <cell r="E4740" t="str">
            <v>SANTIAGO</v>
          </cell>
          <cell r="F4740" t="str">
            <v>SANTA MARIA</v>
          </cell>
          <cell r="G4740">
            <v>41606</v>
          </cell>
          <cell r="H4740" t="str">
            <v>112.109.149.8</v>
          </cell>
          <cell r="I4740">
            <v>1</v>
          </cell>
          <cell r="J4740">
            <v>45623</v>
          </cell>
          <cell r="K4740" t="str">
            <v>27/11/2024</v>
          </cell>
          <cell r="L4740" t="str">
            <v>PANIFICADOS: PÃO, CUCA, ROSCA, GROSTOLI, BISCOITO</v>
          </cell>
          <cell r="M4740" t="str">
            <v>TRIGO E MILHO</v>
          </cell>
          <cell r="N4740" t="str">
            <v>Declaração de Enquadramento Ambiental 27/11/2024</v>
          </cell>
          <cell r="O4740" t="str">
            <v>CLAÚDIA ADRIANE BERTAZO BERTAZZO</v>
          </cell>
          <cell r="P4740" t="str">
            <v>55 99950 3773 / 99682 7606</v>
          </cell>
          <cell r="Q4740" t="str">
            <v>55 3251 2985</v>
          </cell>
          <cell r="R4740" t="str">
            <v>VEGETAL</v>
          </cell>
          <cell r="S4740" t="str">
            <v>VIGILÂNCIA SANITÁRIA</v>
          </cell>
          <cell r="V4740" t="str">
            <v>Paraíso, s/nº - 1º Distrito</v>
          </cell>
          <cell r="W4740" t="str">
            <v>97.719-899</v>
          </cell>
          <cell r="X4740" t="str">
            <v>CONVENCIONAL</v>
          </cell>
        </row>
        <row r="4741">
          <cell r="C4741" t="str">
            <v>27.026/13</v>
          </cell>
          <cell r="D4741" t="str">
            <v>COOPERSAF</v>
          </cell>
          <cell r="E4741" t="str">
            <v>SANTIAGO</v>
          </cell>
          <cell r="F4741" t="str">
            <v>SANTA MARIA</v>
          </cell>
          <cell r="G4741">
            <v>41606</v>
          </cell>
          <cell r="H4741" t="str">
            <v>112.008.262.2</v>
          </cell>
          <cell r="I4741">
            <v>0</v>
          </cell>
          <cell r="K4741">
            <v>41606</v>
          </cell>
          <cell r="L4741" t="str">
            <v>CARNE DE BOVINOS, SUÍNOS E OVINOS</v>
          </cell>
          <cell r="M4741" t="str">
            <v>BOVINOCULTURA DE CORTE, OVINOCULTURA E SUINOCULTURA</v>
          </cell>
          <cell r="O4741" t="str">
            <v>Lerida Matilde Pivoto Pavanelo</v>
          </cell>
          <cell r="P4741" t="str">
            <v>55 3251-2985</v>
          </cell>
          <cell r="R4741" t="str">
            <v>ANIMAL</v>
          </cell>
          <cell r="U4741" t="str">
            <v>coopersaf@santiagonet.com.br</v>
          </cell>
          <cell r="V4741" t="str">
            <v>Localidade de Vila Branca</v>
          </cell>
          <cell r="W4741" t="str">
            <v>97.700-000</v>
          </cell>
          <cell r="X4741" t="str">
            <v>CONVENCIONAL</v>
          </cell>
        </row>
        <row r="4742">
          <cell r="C4742" t="str">
            <v>27.027/15</v>
          </cell>
          <cell r="D4742" t="str">
            <v>CELSO DE OLIVEIRA</v>
          </cell>
          <cell r="E4742" t="str">
            <v>SÃO VICENTE DO SUL</v>
          </cell>
          <cell r="G4742">
            <v>42117</v>
          </cell>
          <cell r="H4742" t="str">
            <v>053.103.455.0</v>
          </cell>
          <cell r="I4742">
            <v>0</v>
          </cell>
          <cell r="K4742" t="str">
            <v>DESC</v>
          </cell>
          <cell r="L4742" t="str">
            <v>SUCO DE UVA</v>
          </cell>
          <cell r="M4742" t="str">
            <v>VITIVINICULTURA</v>
          </cell>
          <cell r="O4742" t="str">
            <v>Celdo de Oliveira</v>
          </cell>
          <cell r="P4742" t="str">
            <v>55 9951-5453</v>
          </cell>
          <cell r="R4742" t="str">
            <v>BEBIDAS</v>
          </cell>
          <cell r="V4742" t="str">
            <v>São Rafael</v>
          </cell>
          <cell r="X4742" t="str">
            <v>CONVENCIONAL</v>
          </cell>
        </row>
        <row r="4743">
          <cell r="C4743" t="str">
            <v>27.028/14</v>
          </cell>
          <cell r="D4743" t="str">
            <v>SÃO PEDRO</v>
          </cell>
          <cell r="E4743" t="str">
            <v>SÃO FRANCISCO DE ASSIS</v>
          </cell>
          <cell r="G4743">
            <v>41667</v>
          </cell>
          <cell r="H4743" t="str">
            <v>118.107.061.6</v>
          </cell>
          <cell r="I4743">
            <v>0</v>
          </cell>
          <cell r="K4743" t="str">
            <v>DESC</v>
          </cell>
          <cell r="L4743" t="str">
            <v xml:space="preserve">LEITE E QUEIJO </v>
          </cell>
          <cell r="M4743" t="str">
            <v>BOVINOCULTURA DE LEITE</v>
          </cell>
          <cell r="O4743" t="str">
            <v>Nilton Pedro Salbego Gindri</v>
          </cell>
          <cell r="P4743" t="str">
            <v>55 9984-3488</v>
          </cell>
          <cell r="R4743" t="str">
            <v>ANIMAL</v>
          </cell>
          <cell r="V4743" t="str">
            <v>Espinilho</v>
          </cell>
          <cell r="X4743" t="str">
            <v>CONVENCIONAL</v>
          </cell>
        </row>
        <row r="4744">
          <cell r="C4744" t="str">
            <v>27.029/14</v>
          </cell>
          <cell r="D4744" t="str">
            <v>SONIA CLEDI RIBEIRO DE CARVALHO</v>
          </cell>
          <cell r="E4744" t="str">
            <v>SÃO FRANCISCO DE ASSIS</v>
          </cell>
          <cell r="F4744" t="str">
            <v>SANTA MARIA</v>
          </cell>
          <cell r="G4744">
            <v>41669</v>
          </cell>
          <cell r="H4744" t="str">
            <v>118.110.274.7</v>
          </cell>
          <cell r="I4744">
            <v>0</v>
          </cell>
          <cell r="K4744">
            <v>41669</v>
          </cell>
          <cell r="L4744" t="str">
            <v>PANIFICADOS</v>
          </cell>
          <cell r="M4744" t="str">
            <v>TRIGO</v>
          </cell>
          <cell r="O4744" t="str">
            <v>Sonia Cledi Ribeiro de Carvalho</v>
          </cell>
          <cell r="R4744" t="str">
            <v>VEGETAL</v>
          </cell>
          <cell r="V4744" t="str">
            <v xml:space="preserve">Passo do Goulart, 5º distr. </v>
          </cell>
          <cell r="W4744" t="str">
            <v>97.610-000</v>
          </cell>
          <cell r="X4744" t="str">
            <v>CONVENCIONAL</v>
          </cell>
        </row>
        <row r="4745">
          <cell r="C4745" t="str">
            <v>27.030/14</v>
          </cell>
          <cell r="D4745" t="str">
            <v>APROLEC - ASSOC. DOS PRODUTORES DE LEITE DE CACEQUI</v>
          </cell>
          <cell r="E4745" t="str">
            <v>CACEQUI</v>
          </cell>
          <cell r="F4745" t="str">
            <v>SANTA MARIA</v>
          </cell>
          <cell r="G4745">
            <v>41708</v>
          </cell>
          <cell r="H4745" t="str">
            <v>014.002.002.0</v>
          </cell>
          <cell r="I4745">
            <v>1</v>
          </cell>
          <cell r="J4745">
            <v>41948</v>
          </cell>
          <cell r="K4745">
            <v>41770</v>
          </cell>
          <cell r="L4745" t="str">
            <v>LEITE</v>
          </cell>
          <cell r="M4745" t="str">
            <v>BOVINOCULTURA DE LEITE</v>
          </cell>
          <cell r="O4745" t="str">
            <v>Franco Angélio de Melo Pereira</v>
          </cell>
          <cell r="P4745" t="str">
            <v>55 9164 9401 / 9617 9007</v>
          </cell>
          <cell r="R4745" t="str">
            <v>ANIMAL</v>
          </cell>
          <cell r="S4745" t="str">
            <v>SIM</v>
          </cell>
          <cell r="V4745" t="str">
            <v>Rua Prudente Domingues, 1260, centro</v>
          </cell>
          <cell r="W4745" t="str">
            <v>97.450-000</v>
          </cell>
          <cell r="X4745" t="str">
            <v>CONVENCIONAL</v>
          </cell>
        </row>
        <row r="4746">
          <cell r="C4746" t="str">
            <v>27.031/14</v>
          </cell>
          <cell r="D4746" t="str">
            <v>ASSOCIAÇÃO UNISTALDENSE DE APICULTORES-AUPI</v>
          </cell>
          <cell r="E4746" t="str">
            <v>UNISTALDA</v>
          </cell>
          <cell r="F4746" t="str">
            <v>SANTA MARIA</v>
          </cell>
          <cell r="G4746">
            <v>41744</v>
          </cell>
          <cell r="H4746" t="str">
            <v>464.101.285.6</v>
          </cell>
          <cell r="I4746">
            <v>0</v>
          </cell>
          <cell r="K4746">
            <v>41744</v>
          </cell>
          <cell r="L4746" t="str">
            <v>MEL E DERIVADOS</v>
          </cell>
          <cell r="M4746" t="str">
            <v>APICULTURA</v>
          </cell>
          <cell r="O4746" t="str">
            <v>Claudionor Lima Ferreira</v>
          </cell>
          <cell r="P4746" t="str">
            <v>55 9953 3904</v>
          </cell>
          <cell r="Q4746" t="str">
            <v>55 3611 5101</v>
          </cell>
          <cell r="R4746" t="str">
            <v>ANIMAL</v>
          </cell>
          <cell r="V4746" t="str">
            <v>BR-287, hm 451, Iguariaçá</v>
          </cell>
          <cell r="W4746" t="str">
            <v>97.755-000</v>
          </cell>
          <cell r="X4746" t="str">
            <v>CONVENCIONAL</v>
          </cell>
        </row>
        <row r="4747">
          <cell r="C4747" t="str">
            <v>27.032/15</v>
          </cell>
          <cell r="D4747" t="str">
            <v>JULIANA KRAETZIG ERD</v>
          </cell>
          <cell r="E4747" t="str">
            <v>CACEQUI</v>
          </cell>
          <cell r="F4747" t="str">
            <v>SANTA MARIA</v>
          </cell>
          <cell r="G4747">
            <v>42277</v>
          </cell>
          <cell r="H4747" t="str">
            <v>014.104.162.5</v>
          </cell>
          <cell r="I4747">
            <v>0</v>
          </cell>
          <cell r="K4747">
            <v>42277</v>
          </cell>
          <cell r="L4747" t="str">
            <v>PANIFICADOS - PÃO, CUCA, BOLACHA</v>
          </cell>
          <cell r="M4747" t="str">
            <v>TRIGO</v>
          </cell>
          <cell r="O4747" t="str">
            <v>Luciana Kraetzig Erd</v>
          </cell>
          <cell r="P4747" t="str">
            <v>55 9199 0216</v>
          </cell>
          <cell r="R4747" t="str">
            <v>VEGETAL</v>
          </cell>
          <cell r="V4747" t="str">
            <v>Estrada Macaco Branco, s/n, Restinga</v>
          </cell>
          <cell r="W4747" t="str">
            <v>97.450-000</v>
          </cell>
          <cell r="X4747" t="str">
            <v>CONVENCIONAL</v>
          </cell>
        </row>
        <row r="4748">
          <cell r="C4748" t="str">
            <v>27.033/15</v>
          </cell>
          <cell r="D4748" t="str">
            <v>GIOLAC OVOS</v>
          </cell>
          <cell r="E4748" t="str">
            <v>SÃO FRANCISCO DE ASSIS</v>
          </cell>
          <cell r="F4748" t="str">
            <v>SANTA MARIA</v>
          </cell>
          <cell r="G4748">
            <v>42277</v>
          </cell>
          <cell r="H4748" t="str">
            <v>118.113.210.7</v>
          </cell>
          <cell r="I4748">
            <v>0</v>
          </cell>
          <cell r="K4748">
            <v>42277</v>
          </cell>
          <cell r="L4748" t="str">
            <v>OVOS</v>
          </cell>
          <cell r="M4748" t="str">
            <v>AVICULTURA DE POSTURA</v>
          </cell>
          <cell r="O4748" t="str">
            <v>Vitor Baptista Gioda</v>
          </cell>
          <cell r="P4748" t="str">
            <v>55 9902 2823</v>
          </cell>
          <cell r="R4748" t="str">
            <v>ANIMAL</v>
          </cell>
          <cell r="V4748" t="str">
            <v>1º distrito Inhacundá</v>
          </cell>
          <cell r="W4748" t="str">
            <v>97.610-000</v>
          </cell>
          <cell r="X4748" t="str">
            <v>CONVENCIONAL</v>
          </cell>
        </row>
        <row r="4749">
          <cell r="C4749" t="str">
            <v>27.034/15</v>
          </cell>
          <cell r="D4749" t="str">
            <v>DAL SOTO</v>
          </cell>
          <cell r="E4749" t="str">
            <v>SÃO FRANCISCO DE ASSIS</v>
          </cell>
          <cell r="F4749" t="str">
            <v>SANTA MARIA</v>
          </cell>
          <cell r="G4749">
            <v>42279</v>
          </cell>
          <cell r="H4749" t="str">
            <v>118.112.026.5</v>
          </cell>
          <cell r="I4749">
            <v>0</v>
          </cell>
          <cell r="K4749">
            <v>44200</v>
          </cell>
          <cell r="L4749" t="str">
            <v>DOCES DE FRUTAS</v>
          </cell>
          <cell r="M4749" t="str">
            <v>UVA, MORANGO, LARANJA</v>
          </cell>
          <cell r="O4749" t="str">
            <v>Rosalina de Fatima Cortese Dal Soto</v>
          </cell>
          <cell r="P4749" t="str">
            <v>55 99949 2365 / 99699 9951</v>
          </cell>
          <cell r="R4749" t="str">
            <v>VEGETAL</v>
          </cell>
          <cell r="U4749" t="str">
            <v>massadefrutasdalsoto@outlook.com</v>
          </cell>
          <cell r="V4749" t="str">
            <v>4º Distrito, s/nº - Beluno-Encruzilhada</v>
          </cell>
          <cell r="W4749" t="str">
            <v>97.610-000</v>
          </cell>
          <cell r="X4749" t="str">
            <v>CONVENCIONAL</v>
          </cell>
        </row>
        <row r="4750">
          <cell r="C4750" t="str">
            <v>27.035/15</v>
          </cell>
          <cell r="D4750" t="str">
            <v>FAMÍLIA PIVETTA</v>
          </cell>
          <cell r="E4750" t="str">
            <v>JAGUARI</v>
          </cell>
          <cell r="F4750" t="str">
            <v>SANTA MARIA</v>
          </cell>
          <cell r="G4750">
            <v>42317</v>
          </cell>
          <cell r="H4750" t="str">
            <v>069.106.485.7</v>
          </cell>
          <cell r="I4750">
            <v>0</v>
          </cell>
          <cell r="K4750">
            <v>42258</v>
          </cell>
          <cell r="L4750" t="str">
            <v>RAPADURA</v>
          </cell>
          <cell r="M4750" t="str">
            <v>CANA-DE-AÇUCAR, AMENDOIM</v>
          </cell>
          <cell r="O4750" t="str">
            <v>Mauro de Souza Pivetta</v>
          </cell>
          <cell r="P4750" t="str">
            <v>55 9633 6196</v>
          </cell>
          <cell r="Q4750" t="str">
            <v>55 3505 1083</v>
          </cell>
          <cell r="R4750" t="str">
            <v>VEGETAL</v>
          </cell>
          <cell r="U4750" t="str">
            <v>maurodesouzapivetta@gmail.com</v>
          </cell>
          <cell r="V4750" t="str">
            <v>Ijucapirama, S/N - 3º distrito</v>
          </cell>
          <cell r="W4750" t="str">
            <v>97.760-000</v>
          </cell>
          <cell r="X4750" t="str">
            <v>CONVENCIONAL</v>
          </cell>
        </row>
        <row r="4751">
          <cell r="C4751" t="str">
            <v>27.036/15</v>
          </cell>
          <cell r="D4751" t="str">
            <v>BM EMBUTIDOS</v>
          </cell>
          <cell r="E4751" t="str">
            <v>SANTIAGO</v>
          </cell>
          <cell r="F4751" t="str">
            <v>SANTA MARIA</v>
          </cell>
          <cell r="G4751">
            <v>42321</v>
          </cell>
          <cell r="H4751" t="str">
            <v>112.112.293.8</v>
          </cell>
          <cell r="I4751">
            <v>0</v>
          </cell>
          <cell r="K4751">
            <v>42321</v>
          </cell>
          <cell r="L4751" t="str">
            <v>SALAME, COSTELA DEFUMADA, BACON, LINGUIÇA TOSCANA</v>
          </cell>
          <cell r="M4751" t="str">
            <v>SUINOCULTURA E BOVINOCULTURA DE CORTE</v>
          </cell>
          <cell r="O4751" t="str">
            <v>Deise Baldiati Bressan</v>
          </cell>
          <cell r="P4751" t="str">
            <v>55 9659.6934/ 9959.6391</v>
          </cell>
          <cell r="R4751" t="str">
            <v>ANIMAL</v>
          </cell>
          <cell r="V4751" t="str">
            <v>Localidade de Buruti, 2° Distrito</v>
          </cell>
          <cell r="W4751" t="str">
            <v>97.700-000</v>
          </cell>
          <cell r="X4751" t="str">
            <v>CONVENCIONAL</v>
          </cell>
        </row>
        <row r="4752">
          <cell r="C4752" t="str">
            <v>27.037/15</v>
          </cell>
          <cell r="D4752" t="str">
            <v>CONSERVAS SEGREDO</v>
          </cell>
          <cell r="E4752" t="str">
            <v>JAGUARI</v>
          </cell>
          <cell r="F4752" t="str">
            <v>SANTA MARIA</v>
          </cell>
          <cell r="G4752">
            <v>42333</v>
          </cell>
          <cell r="H4752" t="str">
            <v>069.104.447.3</v>
          </cell>
          <cell r="I4752">
            <v>1</v>
          </cell>
          <cell r="J4752">
            <v>43719</v>
          </cell>
          <cell r="K4752">
            <v>43778</v>
          </cell>
          <cell r="L4752" t="str">
            <v>CONSERVAS DE VEGETAIS, SCHIMIER E DOCES EM CALDA</v>
          </cell>
          <cell r="M4752" t="str">
            <v>Milho, PEPINO, VAGEM, BETERRABA, CENOURA, COUVE-FLOR, FIGO E ABOBORA</v>
          </cell>
          <cell r="N4752" t="str">
            <v>Declaração de Isenção 075/2019 - ASS. Licenciadores</v>
          </cell>
          <cell r="O4752" t="str">
            <v>Altur Burgin Marciano</v>
          </cell>
          <cell r="P4752" t="str">
            <v>55 9949 4290</v>
          </cell>
          <cell r="R4752" t="str">
            <v>VEGETAL</v>
          </cell>
          <cell r="S4752" t="str">
            <v>VIGILÂNCIA SANITÁRIA</v>
          </cell>
          <cell r="V4752" t="str">
            <v>Boca da Picada Segredo, 3º distrito</v>
          </cell>
          <cell r="W4752" t="str">
            <v>97.760-000</v>
          </cell>
          <cell r="X4752" t="str">
            <v>CONVENCIONAL</v>
          </cell>
        </row>
        <row r="4753">
          <cell r="C4753" t="str">
            <v>27.038/16</v>
          </cell>
          <cell r="D4753" t="str">
            <v>MANU PÃES E BOLACHAS</v>
          </cell>
          <cell r="E4753" t="str">
            <v>CAPÃO DO CIPÓ</v>
          </cell>
          <cell r="F4753" t="str">
            <v>SANTA MARIA</v>
          </cell>
          <cell r="G4753">
            <v>42527</v>
          </cell>
          <cell r="H4753" t="str">
            <v>476.102.301.4</v>
          </cell>
          <cell r="I4753">
            <v>1</v>
          </cell>
          <cell r="J4753">
            <v>43643</v>
          </cell>
          <cell r="K4753">
            <v>43643</v>
          </cell>
          <cell r="L4753" t="str">
            <v>PANIFICADOS - PÃES, CUCAS, BISCOITO, MASSA</v>
          </cell>
          <cell r="M4753" t="str">
            <v>TRIGO E MILHO</v>
          </cell>
          <cell r="O4753" t="str">
            <v>JOICE PEDROSO ROSADO</v>
          </cell>
          <cell r="P4753" t="str">
            <v>55 8415 3830 / 8443 4196</v>
          </cell>
          <cell r="R4753" t="str">
            <v>VEGETAL</v>
          </cell>
          <cell r="U4753" t="str">
            <v>jpedrosorosado@bol.com.br</v>
          </cell>
          <cell r="V4753" t="str">
            <v>Passo do Tibúrcio S/N</v>
          </cell>
          <cell r="W4753" t="str">
            <v>97.753-000</v>
          </cell>
          <cell r="X4753" t="str">
            <v>CONVENCIONAL</v>
          </cell>
        </row>
        <row r="4754">
          <cell r="C4754" t="str">
            <v>27.039/16</v>
          </cell>
          <cell r="D4754" t="str">
            <v>CHÁCARA DOS COQUEIROS</v>
          </cell>
          <cell r="E4754" t="str">
            <v>JAGUARI</v>
          </cell>
          <cell r="F4754" t="str">
            <v>SANTA MARIA</v>
          </cell>
          <cell r="G4754">
            <v>42713</v>
          </cell>
          <cell r="H4754" t="str">
            <v>069.104.550.0</v>
          </cell>
          <cell r="I4754">
            <v>1</v>
          </cell>
          <cell r="J4754">
            <v>43832</v>
          </cell>
          <cell r="K4754">
            <v>43862</v>
          </cell>
          <cell r="L4754" t="str">
            <v>MANDIOCA DESCASCADA</v>
          </cell>
          <cell r="M4754" t="str">
            <v>MANDIOCA</v>
          </cell>
          <cell r="O4754" t="str">
            <v>DAGUIMAR ZIBICOSKI REOLON</v>
          </cell>
          <cell r="P4754" t="str">
            <v>55 9635 5895</v>
          </cell>
          <cell r="R4754" t="str">
            <v>VEGETAL</v>
          </cell>
          <cell r="U4754" t="str">
            <v>daguereolon@gmail.com</v>
          </cell>
          <cell r="V4754" t="str">
            <v>Chapadão S/N - 1º distrito</v>
          </cell>
          <cell r="W4754" t="str">
            <v>97.760-000</v>
          </cell>
          <cell r="X4754" t="str">
            <v>CONVENCIONAL</v>
          </cell>
        </row>
        <row r="4755">
          <cell r="C4755" t="str">
            <v>27.040/17</v>
          </cell>
          <cell r="D4755" t="str">
            <v>DELÍCIAS CASEIRAS</v>
          </cell>
          <cell r="E4755" t="str">
            <v>CAPÃO DO CIPÓ</v>
          </cell>
          <cell r="F4755" t="str">
            <v>SANTA MARIA</v>
          </cell>
          <cell r="G4755">
            <v>43045</v>
          </cell>
          <cell r="H4755" t="str">
            <v>476.100.004.9</v>
          </cell>
          <cell r="I4755">
            <v>0</v>
          </cell>
          <cell r="K4755">
            <v>42897</v>
          </cell>
          <cell r="L4755" t="str">
            <v>PANIFICADOS - PÃES, CUCAS, BOLACHAS, MASSAS</v>
          </cell>
          <cell r="M4755" t="str">
            <v>TRIGO</v>
          </cell>
          <cell r="O4755" t="str">
            <v>ELISA DA SILVA SOARES</v>
          </cell>
          <cell r="P4755" t="str">
            <v>55 98415 4413</v>
          </cell>
          <cell r="R4755" t="str">
            <v>VEGETAL</v>
          </cell>
          <cell r="V4755" t="str">
            <v>Areias, interior, s/n</v>
          </cell>
          <cell r="W4755" t="str">
            <v>97.753-000</v>
          </cell>
          <cell r="X4755" t="str">
            <v>CONVENCIONAL</v>
          </cell>
        </row>
        <row r="4756">
          <cell r="C4756" t="str">
            <v>27.041/17</v>
          </cell>
          <cell r="D4756" t="str">
            <v>BOLZAN</v>
          </cell>
          <cell r="E4756" t="str">
            <v>JAGUARI</v>
          </cell>
          <cell r="G4756">
            <v>43076</v>
          </cell>
          <cell r="H4756" t="str">
            <v>069.105.760.5</v>
          </cell>
          <cell r="I4756">
            <v>0</v>
          </cell>
          <cell r="J4756">
            <v>43335</v>
          </cell>
          <cell r="K4756" t="str">
            <v>DESC</v>
          </cell>
          <cell r="L4756" t="str">
            <v>QUEIJO</v>
          </cell>
          <cell r="M4756" t="str">
            <v>BOVINOCULTURA DE LEITE</v>
          </cell>
          <cell r="N4756" t="str">
            <v>Licença Municipal</v>
          </cell>
          <cell r="O4756" t="str">
            <v>RONALDO MARIAN BOLZAN</v>
          </cell>
          <cell r="P4756" t="str">
            <v>55 99945 4536</v>
          </cell>
          <cell r="Q4756" t="str">
            <v>55 350 61060</v>
          </cell>
          <cell r="R4756" t="str">
            <v>ANIMAL</v>
          </cell>
          <cell r="S4756" t="str">
            <v>SIM</v>
          </cell>
          <cell r="U4756" t="str">
            <v>ronaldomarianbolzan@gmail.com</v>
          </cell>
          <cell r="V4756" t="str">
            <v>Bom Respiro, 3º Distrito</v>
          </cell>
          <cell r="W4756" t="str">
            <v>97.760-000</v>
          </cell>
          <cell r="X4756" t="str">
            <v>CONVENCIONAL</v>
          </cell>
        </row>
        <row r="4757">
          <cell r="C4757" t="str">
            <v>27.042/18</v>
          </cell>
          <cell r="D4757" t="str">
            <v>SABOR DA ROÇA</v>
          </cell>
          <cell r="E4757" t="str">
            <v>CAPÃO DO CIPÓ</v>
          </cell>
          <cell r="F4757" t="str">
            <v>SANTA MARIA</v>
          </cell>
          <cell r="G4757">
            <v>43262</v>
          </cell>
          <cell r="H4757" t="str">
            <v>476.100.134.7</v>
          </cell>
          <cell r="I4757">
            <v>1</v>
          </cell>
          <cell r="J4757">
            <v>43432</v>
          </cell>
          <cell r="K4757">
            <v>43432</v>
          </cell>
          <cell r="L4757" t="str">
            <v>PANIFICADOS - PÃES, CUCA, BISCOITOS, MASSAS, TORTAS, FRIOS, LASANHA, PÃO CACHORRO QUENTE, CACETINHO, PÃO DE XIS, BOLACHAS</v>
          </cell>
          <cell r="M4757" t="str">
            <v>MILHO E TRIGO</v>
          </cell>
          <cell r="O4757" t="str">
            <v>ANDRÉA APARECIDA PAULETTO ROSSO</v>
          </cell>
          <cell r="P4757" t="str">
            <v>55 98419 5925</v>
          </cell>
          <cell r="R4757" t="str">
            <v>VEGETAL</v>
          </cell>
          <cell r="V4757" t="str">
            <v>Rincão do Mamoneiro, s/n, Interior</v>
          </cell>
          <cell r="W4757" t="str">
            <v>97.753-000</v>
          </cell>
          <cell r="X4757" t="str">
            <v>CONVENCIONAL</v>
          </cell>
        </row>
        <row r="4758">
          <cell r="C4758" t="str">
            <v>27.043/18</v>
          </cell>
          <cell r="D4758" t="str">
            <v>EBENEZER</v>
          </cell>
          <cell r="E4758" t="str">
            <v>CAPÃO DO CIPÓ</v>
          </cell>
          <cell r="F4758" t="str">
            <v>SANTA MARIA</v>
          </cell>
          <cell r="G4758">
            <v>43262</v>
          </cell>
          <cell r="H4758" t="str">
            <v>476.100.669.1</v>
          </cell>
          <cell r="I4758">
            <v>0</v>
          </cell>
          <cell r="K4758">
            <v>43410</v>
          </cell>
          <cell r="L4758" t="str">
            <v>PANIFICADOS - PÃO CASEIRO, CUCA, CACETINHO, PÃO CACHORRO QUENTE, CABRITINHO</v>
          </cell>
          <cell r="M4758" t="str">
            <v>MILHO E TRIGO</v>
          </cell>
          <cell r="O4758" t="str">
            <v>DELENIR BATISTA DA SILVA</v>
          </cell>
          <cell r="P4758" t="str">
            <v>55 98445 1441</v>
          </cell>
          <cell r="R4758" t="str">
            <v>VEGETAL</v>
          </cell>
          <cell r="V4758" t="str">
            <v>Assentamento Sepé Tiarajú, s/n, Interior</v>
          </cell>
          <cell r="W4758" t="str">
            <v>97.753-000</v>
          </cell>
          <cell r="X4758" t="str">
            <v>CONVENCIONAL</v>
          </cell>
        </row>
        <row r="4759">
          <cell r="C4759" t="str">
            <v>27.044/18</v>
          </cell>
          <cell r="D4759" t="str">
            <v>SERAFINI</v>
          </cell>
          <cell r="E4759" t="str">
            <v>JAGUARI</v>
          </cell>
          <cell r="F4759" t="str">
            <v>SANTA MARIA</v>
          </cell>
          <cell r="G4759">
            <v>43416</v>
          </cell>
          <cell r="H4759" t="str">
            <v>069.106.372.9</v>
          </cell>
          <cell r="I4759">
            <v>0</v>
          </cell>
          <cell r="K4759">
            <v>43445</v>
          </cell>
          <cell r="L4759" t="str">
            <v>SALAME COLONIAL</v>
          </cell>
          <cell r="M4759" t="str">
            <v>SUINOCULTURA</v>
          </cell>
          <cell r="O4759" t="str">
            <v>LURI ALEXANDRE SERAFINI</v>
          </cell>
          <cell r="P4759" t="str">
            <v>55 99993 4004 / 99943 5644</v>
          </cell>
          <cell r="Q4759" t="str">
            <v>55 3155 1920</v>
          </cell>
          <cell r="R4759" t="str">
            <v>ANIMAL</v>
          </cell>
          <cell r="U4759" t="str">
            <v>iuriserafini@yahoo.com.br</v>
          </cell>
          <cell r="V4759" t="str">
            <v>Fontana Freda, s/n, 3º Distrito</v>
          </cell>
          <cell r="W4759" t="str">
            <v>97.760-000</v>
          </cell>
          <cell r="X4759" t="str">
            <v>CONVENCIONAL</v>
          </cell>
        </row>
        <row r="4760">
          <cell r="C4760" t="str">
            <v>27.045/18</v>
          </cell>
          <cell r="D4760" t="str">
            <v>GONZATTO PEIXES</v>
          </cell>
          <cell r="E4760" t="str">
            <v>JAGUARI</v>
          </cell>
          <cell r="G4760">
            <v>43320</v>
          </cell>
          <cell r="H4760" t="str">
            <v>069.107.000.8</v>
          </cell>
          <cell r="I4760">
            <v>0</v>
          </cell>
          <cell r="K4760" t="str">
            <v>DESC</v>
          </cell>
          <cell r="L4760" t="str">
            <v>FILÉ E PEIXE INTEIRO</v>
          </cell>
          <cell r="M4760" t="str">
            <v>PESCADOS OU PISCICULTURA</v>
          </cell>
          <cell r="O4760" t="str">
            <v>RAFAEL GONZATTO PINTO</v>
          </cell>
          <cell r="P4760" t="str">
            <v>55 99655 1253</v>
          </cell>
          <cell r="R4760" t="str">
            <v>ANIMAL</v>
          </cell>
          <cell r="V4760" t="str">
            <v>Rua 16 de Agosto, 365 - Sagrado Coração de Jesus</v>
          </cell>
          <cell r="W4760" t="str">
            <v>97.760-000</v>
          </cell>
          <cell r="X4760" t="str">
            <v>CONVENCIONAL</v>
          </cell>
        </row>
        <row r="4761">
          <cell r="C4761" t="str">
            <v>27.046/18</v>
          </cell>
          <cell r="D4761" t="str">
            <v>TIMBAÚVA</v>
          </cell>
          <cell r="E4761" t="str">
            <v>SÃO VICENTE DO SUL</v>
          </cell>
          <cell r="F4761" t="str">
            <v>SANTA MARIA</v>
          </cell>
          <cell r="G4761">
            <v>43417</v>
          </cell>
          <cell r="H4761" t="str">
            <v>053.102.696.5</v>
          </cell>
          <cell r="I4761">
            <v>0</v>
          </cell>
          <cell r="K4761">
            <v>43417</v>
          </cell>
          <cell r="L4761" t="str">
            <v>PANIFICADOS - PÃES, CUCAS, BOLACHAS, BOLOS</v>
          </cell>
          <cell r="M4761" t="str">
            <v>TRIGO E MILHO</v>
          </cell>
          <cell r="O4761" t="str">
            <v>SIBELE DE FÁTIMA FÉLIX CARVALHO</v>
          </cell>
          <cell r="P4761" t="str">
            <v>55 99943 8463</v>
          </cell>
          <cell r="R4761" t="str">
            <v>VEGETAL</v>
          </cell>
          <cell r="V4761" t="str">
            <v>Estrada Timabúva, s/nº - Rinacão da Timbaúva</v>
          </cell>
          <cell r="W4761" t="str">
            <v>97.420-000</v>
          </cell>
          <cell r="X4761" t="str">
            <v>CONVENCIONAL</v>
          </cell>
        </row>
        <row r="4762">
          <cell r="C4762" t="str">
            <v>27.047/18</v>
          </cell>
          <cell r="D4762" t="str">
            <v>VINÍCOLA MINUZZI</v>
          </cell>
          <cell r="E4762" t="str">
            <v>JAGUARI</v>
          </cell>
          <cell r="F4762" t="str">
            <v>SANTA MARIA</v>
          </cell>
          <cell r="G4762">
            <v>43454</v>
          </cell>
          <cell r="H4762" t="str">
            <v>069.105.576.9</v>
          </cell>
          <cell r="I4762">
            <v>1</v>
          </cell>
          <cell r="J4762">
            <v>44158</v>
          </cell>
          <cell r="K4762">
            <v>44158</v>
          </cell>
          <cell r="L4762" t="str">
            <v>VINHOS</v>
          </cell>
          <cell r="M4762" t="str">
            <v>VITIVINICULTURA</v>
          </cell>
          <cell r="N4762" t="str">
            <v>DILA Mun</v>
          </cell>
          <cell r="O4762" t="str">
            <v>KARINE GONÇALVES MINUZZI</v>
          </cell>
          <cell r="P4762" t="str">
            <v>55 99931 4528</v>
          </cell>
          <cell r="R4762" t="str">
            <v>BEBIDAS</v>
          </cell>
          <cell r="S4762" t="str">
            <v>MAPA</v>
          </cell>
          <cell r="U4762" t="str">
            <v>karineminuzzi@hotmail.com</v>
          </cell>
          <cell r="V4762" t="str">
            <v>Estrada Chapadão, 1250, 1º Distrito</v>
          </cell>
          <cell r="W4762" t="str">
            <v>97.760-000</v>
          </cell>
          <cell r="X4762" t="str">
            <v>CONVENCIONAL</v>
          </cell>
        </row>
        <row r="4763">
          <cell r="C4763" t="str">
            <v>27.048/19</v>
          </cell>
          <cell r="D4763" t="str">
            <v>SABORES DA QUINTA</v>
          </cell>
          <cell r="E4763" t="str">
            <v>CACEQUI</v>
          </cell>
          <cell r="F4763" t="str">
            <v>SANTA MARIA</v>
          </cell>
          <cell r="G4763">
            <v>43560</v>
          </cell>
          <cell r="H4763" t="str">
            <v>014.104.144.7</v>
          </cell>
          <cell r="I4763">
            <v>0</v>
          </cell>
          <cell r="K4763">
            <v>43589</v>
          </cell>
          <cell r="L4763" t="str">
            <v>NOZES CARAMELIZADAS, PANIFICADOS COM NOZES, GELÉIA DE UVA</v>
          </cell>
          <cell r="M4763" t="str">
            <v>FRUTICULTURA E HORTICULTURA</v>
          </cell>
          <cell r="O4763" t="str">
            <v>ARI MACIEL PEREIRA</v>
          </cell>
          <cell r="P4763" t="str">
            <v>55 99136 6052</v>
          </cell>
          <cell r="R4763" t="str">
            <v>VEGETAL</v>
          </cell>
          <cell r="V4763" t="str">
            <v>Estrada da Santa Vitória, s/nº, Macaco Branco</v>
          </cell>
          <cell r="W4763" t="str">
            <v>97.450-000</v>
          </cell>
          <cell r="X4763" t="str">
            <v>CONVENCIONAL</v>
          </cell>
        </row>
        <row r="4764">
          <cell r="C4764" t="str">
            <v>27.049/19</v>
          </cell>
          <cell r="D4764" t="str">
            <v>SABOR DA SERRA</v>
          </cell>
          <cell r="E4764" t="str">
            <v>JAGUARI</v>
          </cell>
          <cell r="G4764">
            <v>43564</v>
          </cell>
          <cell r="H4764" t="str">
            <v>069.104.955.6</v>
          </cell>
          <cell r="I4764">
            <v>0</v>
          </cell>
          <cell r="K4764" t="str">
            <v>DESC</v>
          </cell>
          <cell r="L4764" t="str">
            <v>GELÉIA DE FIGO, FIGADA</v>
          </cell>
          <cell r="M4764" t="str">
            <v>FRUTICULTURA</v>
          </cell>
          <cell r="O4764" t="str">
            <v>MARCOS MINUZZI MICHELIN</v>
          </cell>
          <cell r="P4764" t="str">
            <v>55 99609 9584 / 99988 7046</v>
          </cell>
          <cell r="R4764" t="str">
            <v>VEGETAL</v>
          </cell>
          <cell r="U4764" t="str">
            <v>marcosmichelin@gmail.com</v>
          </cell>
          <cell r="V4764" t="str">
            <v>São Xavier, s/nº - 4º Distrito</v>
          </cell>
          <cell r="W4764" t="str">
            <v>97.760-000</v>
          </cell>
          <cell r="X4764" t="str">
            <v>CONVENCIONAL</v>
          </cell>
        </row>
        <row r="4765">
          <cell r="C4765" t="str">
            <v>27.050/19</v>
          </cell>
          <cell r="D4765" t="str">
            <v>GRANJA PAINEIRA</v>
          </cell>
          <cell r="E4765" t="str">
            <v>CACEQUI</v>
          </cell>
          <cell r="F4765" t="str">
            <v>SANTA MARIA</v>
          </cell>
          <cell r="G4765">
            <v>43565</v>
          </cell>
          <cell r="H4765" t="str">
            <v>014.104.043.2</v>
          </cell>
          <cell r="I4765">
            <v>0</v>
          </cell>
          <cell r="K4765">
            <v>43742</v>
          </cell>
          <cell r="L4765" t="str">
            <v>QUEIJO, IOGURTE</v>
          </cell>
          <cell r="M4765" t="str">
            <v>BOVINOCULTURA DE LEITE</v>
          </cell>
          <cell r="O4765" t="str">
            <v>LIANA PORTELA ROSSI</v>
          </cell>
          <cell r="P4765" t="str">
            <v>55 99947 5674</v>
          </cell>
          <cell r="R4765" t="str">
            <v>ANIMAL</v>
          </cell>
          <cell r="V4765" t="str">
            <v>Floriano Maidana, s/nº - 1º Distrito</v>
          </cell>
          <cell r="W4765" t="str">
            <v>97.450-000</v>
          </cell>
          <cell r="X4765" t="str">
            <v>CONVENCIONAL</v>
          </cell>
        </row>
        <row r="4766">
          <cell r="C4766" t="str">
            <v>27.051/19</v>
          </cell>
          <cell r="D4766" t="str">
            <v>CANTINA MÔNEGO</v>
          </cell>
          <cell r="E4766" t="str">
            <v>CACEQUI</v>
          </cell>
          <cell r="F4766" t="str">
            <v>SANTA MARIA</v>
          </cell>
          <cell r="G4766">
            <v>43565</v>
          </cell>
          <cell r="H4766" t="str">
            <v>014.102.810.6</v>
          </cell>
          <cell r="I4766">
            <v>0</v>
          </cell>
          <cell r="K4766">
            <v>43742</v>
          </cell>
          <cell r="L4766" t="str">
            <v>VINHOS</v>
          </cell>
          <cell r="M4766" t="str">
            <v>VITIVINICULTURA</v>
          </cell>
          <cell r="O4766" t="str">
            <v>CLEBER AUGUSTO SEGABINAZZI MÔNEGO</v>
          </cell>
          <cell r="P4766" t="str">
            <v>55 99993 8520</v>
          </cell>
          <cell r="R4766" t="str">
            <v>BEBIDAS</v>
          </cell>
          <cell r="V4766" t="str">
            <v>Corredor Santa Vitória, s/nº - 1º Distrito</v>
          </cell>
          <cell r="W4766" t="str">
            <v>97.450-000</v>
          </cell>
          <cell r="X4766" t="str">
            <v>CONVENCIONAL</v>
          </cell>
        </row>
        <row r="4767">
          <cell r="C4767" t="str">
            <v>27.052/19</v>
          </cell>
          <cell r="D4767" t="str">
            <v>TUDO NATURAL</v>
          </cell>
          <cell r="E4767" t="str">
            <v>SANTIAGO</v>
          </cell>
          <cell r="F4767" t="str">
            <v>SANTA MARIA</v>
          </cell>
          <cell r="G4767">
            <v>43626</v>
          </cell>
          <cell r="H4767" t="str">
            <v>112.113.062.0</v>
          </cell>
          <cell r="I4767">
            <v>0</v>
          </cell>
          <cell r="K4767">
            <v>43744</v>
          </cell>
          <cell r="L4767" t="str">
            <v>CHÁS/TEMPEROS DESIDRATADOS, DOCES DE FRUTAS E MIN. PROCESSADOS</v>
          </cell>
          <cell r="M4767" t="str">
            <v>CHÁS, TEMPEROS, BATATA-DOCE, ABÓCORA E FRUTICULTURA</v>
          </cell>
          <cell r="O4767" t="str">
            <v>IARA MARIA DE SOUZA DUTRA</v>
          </cell>
          <cell r="P4767" t="str">
            <v>55 99901 4977</v>
          </cell>
          <cell r="R4767" t="str">
            <v>VEGETAL</v>
          </cell>
          <cell r="U4767" t="str">
            <v>iaradutra@gmail.com</v>
          </cell>
          <cell r="V4767" t="str">
            <v>Linha 8, s/nº - 2º distrito</v>
          </cell>
          <cell r="W4767" t="str">
            <v>97.700-000</v>
          </cell>
          <cell r="X4767" t="str">
            <v>ORGÂNICO CERTIFICADO</v>
          </cell>
        </row>
        <row r="4768">
          <cell r="C4768" t="str">
            <v>27.053/19</v>
          </cell>
          <cell r="D4768" t="str">
            <v>VINHOS LAMANA</v>
          </cell>
          <cell r="E4768" t="str">
            <v>SANTIAGO</v>
          </cell>
          <cell r="F4768" t="str">
            <v>SANTA MARIA</v>
          </cell>
          <cell r="G4768">
            <v>43627</v>
          </cell>
          <cell r="H4768" t="str">
            <v>112.111.301.7</v>
          </cell>
          <cell r="I4768">
            <v>1</v>
          </cell>
          <cell r="J4768">
            <v>43833</v>
          </cell>
          <cell r="K4768">
            <v>43891</v>
          </cell>
          <cell r="L4768" t="str">
            <v>VINHOS</v>
          </cell>
          <cell r="M4768" t="str">
            <v>VITIVINICULTURA</v>
          </cell>
          <cell r="N4768" t="str">
            <v>DNILA Mun</v>
          </cell>
          <cell r="O4768" t="str">
            <v>ANTONIO HENRIQUE LAMANA</v>
          </cell>
          <cell r="P4768" t="str">
            <v>55 99688 8101</v>
          </cell>
          <cell r="R4768" t="str">
            <v>BEBIDAS</v>
          </cell>
          <cell r="S4768" t="str">
            <v>MAPA</v>
          </cell>
          <cell r="V4768" t="str">
            <v>Adão Dalenogare, 1280 -Vila Branca - Distrito de Ernesto Alves</v>
          </cell>
          <cell r="W4768" t="str">
            <v>97.700-000</v>
          </cell>
          <cell r="X4768" t="str">
            <v>CONVENCIONAL</v>
          </cell>
        </row>
        <row r="4769">
          <cell r="C4769" t="str">
            <v>27.054/19</v>
          </cell>
          <cell r="D4769" t="str">
            <v>SABORES DO PAMPA</v>
          </cell>
          <cell r="E4769" t="str">
            <v>CAPÃO DO CIPÓ</v>
          </cell>
          <cell r="F4769" t="str">
            <v>SANTA MARIA</v>
          </cell>
          <cell r="G4769">
            <v>43637</v>
          </cell>
          <cell r="H4769" t="str">
            <v>476.102.388.0</v>
          </cell>
          <cell r="I4769">
            <v>1</v>
          </cell>
          <cell r="J4769">
            <v>44335</v>
          </cell>
          <cell r="K4769">
            <v>44335</v>
          </cell>
          <cell r="L4769" t="str">
            <v>MANDIOCA DESCASCADA</v>
          </cell>
          <cell r="M4769" t="str">
            <v>MANDIOCA</v>
          </cell>
          <cell r="N4769" t="str">
            <v>DNILA Mun nº 25/2020</v>
          </cell>
          <cell r="O4769" t="str">
            <v>JORGE VITOR PADILHA DOS SANTOS</v>
          </cell>
          <cell r="P4769" t="str">
            <v>55 98431 6056 / 99933 8099</v>
          </cell>
          <cell r="R4769" t="str">
            <v>VEGETAL</v>
          </cell>
          <cell r="S4769" t="str">
            <v>VIGILÂNCIA SANITÁRIA</v>
          </cell>
          <cell r="V4769" t="str">
            <v>Caroví, s/nº - Interior</v>
          </cell>
          <cell r="W4769" t="str">
            <v>97.753-000</v>
          </cell>
          <cell r="X4769" t="str">
            <v>CONVENCIONAL</v>
          </cell>
        </row>
        <row r="4770">
          <cell r="C4770" t="str">
            <v>27.055/19</v>
          </cell>
          <cell r="D4770" t="str">
            <v>APICULTURA POZZATTO</v>
          </cell>
          <cell r="E4770" t="str">
            <v>SANTIAGO</v>
          </cell>
          <cell r="F4770" t="str">
            <v>SANTA MARIA</v>
          </cell>
          <cell r="G4770">
            <v>43658</v>
          </cell>
          <cell r="H4770" t="str">
            <v>112.109.251.6</v>
          </cell>
          <cell r="I4770">
            <v>0</v>
          </cell>
          <cell r="K4770">
            <v>43806</v>
          </cell>
          <cell r="L4770" t="str">
            <v>MEL</v>
          </cell>
          <cell r="M4770" t="str">
            <v>APICULTURA</v>
          </cell>
          <cell r="O4770" t="str">
            <v>LEANDRO POZZATTO</v>
          </cell>
          <cell r="P4770" t="str">
            <v>55 99913 1821</v>
          </cell>
          <cell r="R4770" t="str">
            <v>ANIMAL</v>
          </cell>
          <cell r="U4770" t="str">
            <v>alypozzatto@gmail.com</v>
          </cell>
          <cell r="V4770" t="str">
            <v>Linha Oito, 2º Distrito - Ernesto Alves</v>
          </cell>
          <cell r="W4770" t="str">
            <v>97.700-000</v>
          </cell>
          <cell r="X4770" t="str">
            <v>EM TRANSIÇÃO AGROECOLÓGICA</v>
          </cell>
        </row>
        <row r="4771">
          <cell r="C4771" t="str">
            <v>27.056/19</v>
          </cell>
          <cell r="D4771" t="str">
            <v>SABORES DA TERRA</v>
          </cell>
          <cell r="E4771" t="str">
            <v>SÃO VICENTE DO SUL</v>
          </cell>
          <cell r="F4771" t="str">
            <v>SANTA MARIA</v>
          </cell>
          <cell r="G4771">
            <v>43664</v>
          </cell>
          <cell r="H4771" t="str">
            <v>053.102.316.8</v>
          </cell>
          <cell r="I4771">
            <v>0</v>
          </cell>
          <cell r="K4771">
            <v>43664</v>
          </cell>
          <cell r="L4771" t="str">
            <v>PANIFICADOS - BOLACHA, PÃO, CUCA, BOLO</v>
          </cell>
          <cell r="M4771" t="str">
            <v>MILHO E TRIGO</v>
          </cell>
          <cell r="O4771" t="str">
            <v>MARCIANE PILLAR DOS SANTOS</v>
          </cell>
          <cell r="P4771" t="str">
            <v>55 99626 8516</v>
          </cell>
          <cell r="R4771" t="str">
            <v>VEGETAL</v>
          </cell>
          <cell r="V4771" t="str">
            <v>Estrada do Loreto, s/nº</v>
          </cell>
          <cell r="W4771" t="str">
            <v>97.420-000</v>
          </cell>
          <cell r="X4771" t="str">
            <v>CONVENCIONAL</v>
          </cell>
        </row>
        <row r="4772">
          <cell r="C4772" t="str">
            <v>27.057/19</v>
          </cell>
          <cell r="D4772" t="str">
            <v>QUEIJARIA PAVANELO</v>
          </cell>
          <cell r="E4772" t="str">
            <v>SANTIAGO</v>
          </cell>
          <cell r="F4772" t="str">
            <v>SANTA MARIA</v>
          </cell>
          <cell r="G4772">
            <v>43672</v>
          </cell>
          <cell r="H4772" t="str">
            <v>112.108.973.6</v>
          </cell>
          <cell r="I4772">
            <v>1</v>
          </cell>
          <cell r="J4772">
            <v>43900</v>
          </cell>
          <cell r="K4772">
            <v>44887</v>
          </cell>
          <cell r="L4772" t="str">
            <v>QUEIJO</v>
          </cell>
          <cell r="M4772" t="str">
            <v>BOVINOCULTURA DE LEITE</v>
          </cell>
          <cell r="N4772" t="str">
            <v>DNILA Mun 97/2021</v>
          </cell>
          <cell r="O4772" t="str">
            <v>LÉRIDA MATILDE PIVOTO PAVANELO</v>
          </cell>
          <cell r="P4772" t="str">
            <v>55 99622 3566</v>
          </cell>
          <cell r="R4772" t="str">
            <v>ANIMAL</v>
          </cell>
          <cell r="S4772" t="str">
            <v>SIM</v>
          </cell>
          <cell r="U4772" t="str">
            <v>lerida@fetagrs.org.br</v>
          </cell>
          <cell r="V4772" t="str">
            <v>Rua Adão Dalenogare, 1650, Vila Branca - 2º Distrito de Ernesto Alves</v>
          </cell>
          <cell r="W4772" t="str">
            <v>97.719-899</v>
          </cell>
          <cell r="X4772" t="str">
            <v>CONVENCIONAL</v>
          </cell>
        </row>
        <row r="4773">
          <cell r="C4773" t="str">
            <v>27.058/20</v>
          </cell>
          <cell r="D4773" t="str">
            <v>ADR</v>
          </cell>
          <cell r="E4773" t="str">
            <v>SÃO FRANCISCO DE ASSIS</v>
          </cell>
          <cell r="F4773" t="str">
            <v>SANTA MARIA</v>
          </cell>
          <cell r="G4773">
            <v>43945</v>
          </cell>
          <cell r="H4773" t="str">
            <v>118.112.178.4</v>
          </cell>
          <cell r="I4773">
            <v>1</v>
          </cell>
          <cell r="J4773">
            <v>44176</v>
          </cell>
          <cell r="K4773">
            <v>44147</v>
          </cell>
          <cell r="L4773" t="str">
            <v>MANDIOCA DESCASCADA E MASSA DE TOMATE</v>
          </cell>
          <cell r="M4773" t="str">
            <v>MANDIOCA E TOMATE</v>
          </cell>
          <cell r="N4773" t="str">
            <v>LO Mun 22/2020</v>
          </cell>
          <cell r="O4773" t="str">
            <v>DANIEL SALBEGO RESTA</v>
          </cell>
          <cell r="P4773" t="str">
            <v>55 99710 2664</v>
          </cell>
          <cell r="R4773" t="str">
            <v>VEGETAL</v>
          </cell>
          <cell r="S4773" t="str">
            <v>VIGILÂNCIA SANITÁRIA</v>
          </cell>
          <cell r="U4773" t="str">
            <v>danielresta@hotmail.com</v>
          </cell>
          <cell r="V4773" t="str">
            <v xml:space="preserve">Picada do Padre, s/n°, 1°Distrito </v>
          </cell>
          <cell r="W4773" t="str">
            <v>97.610-000</v>
          </cell>
          <cell r="X4773" t="str">
            <v>CONVENCIONAL</v>
          </cell>
        </row>
        <row r="4774">
          <cell r="C4774" t="str">
            <v>27.059/20</v>
          </cell>
          <cell r="D4774" t="str">
            <v>BELO SABOR</v>
          </cell>
          <cell r="E4774" t="str">
            <v>CAPÃO DO CIPÓ</v>
          </cell>
          <cell r="F4774" t="str">
            <v>SANTA MARIA</v>
          </cell>
          <cell r="G4774">
            <v>44001</v>
          </cell>
          <cell r="H4774" t="str">
            <v>476.102.328.6</v>
          </cell>
          <cell r="I4774">
            <v>0</v>
          </cell>
          <cell r="K4774">
            <v>44001</v>
          </cell>
          <cell r="L4774" t="str">
            <v>PANIFICADOS - CUCA, BOLACHA, BISCOITO, PÃO CASEIRO, CACETINHO, PÃO DE CACHORRO QUENTE</v>
          </cell>
          <cell r="M4774" t="str">
            <v>TRIGO E MILHO</v>
          </cell>
          <cell r="O4774" t="str">
            <v>SILVANE CASAGRANDE AMARAL</v>
          </cell>
          <cell r="P4774" t="str">
            <v>55 98423 9789 / 98434 8538</v>
          </cell>
          <cell r="R4774" t="str">
            <v>VEGETAL</v>
          </cell>
          <cell r="V4774" t="str">
            <v>Assentamento Santa Rita, s/n° - Interior</v>
          </cell>
          <cell r="W4774" t="str">
            <v>97.753-000</v>
          </cell>
          <cell r="X4774" t="str">
            <v>CONVENCIONAL</v>
          </cell>
        </row>
        <row r="4775">
          <cell r="C4775" t="str">
            <v>27.060/20</v>
          </cell>
          <cell r="D4775" t="str">
            <v>VINHOS PUIATI</v>
          </cell>
          <cell r="E4775" t="str">
            <v>SANTIAGO</v>
          </cell>
          <cell r="F4775" t="str">
            <v>SANTA MARIA</v>
          </cell>
          <cell r="G4775">
            <v>44007</v>
          </cell>
          <cell r="H4775" t="str">
            <v>112.100.705.5</v>
          </cell>
          <cell r="I4775">
            <v>1</v>
          </cell>
          <cell r="J4775">
            <v>44105</v>
          </cell>
          <cell r="K4775">
            <v>43840</v>
          </cell>
          <cell r="L4775" t="str">
            <v>VINHOS</v>
          </cell>
          <cell r="M4775" t="str">
            <v>VITIVINICULTURA</v>
          </cell>
          <cell r="N4775" t="str">
            <v>DNILA mun 2019</v>
          </cell>
          <cell r="O4775" t="str">
            <v>BELVINO BACCIN PUIATI</v>
          </cell>
          <cell r="P4775" t="str">
            <v>55 99998 9424</v>
          </cell>
          <cell r="R4775" t="str">
            <v>BEBIDAS</v>
          </cell>
          <cell r="S4775" t="str">
            <v>MAPA</v>
          </cell>
          <cell r="U4775" t="str">
            <v>silvanapuiati@hotmail.com</v>
          </cell>
          <cell r="V4775" t="str">
            <v>Açude, 815 - 2º Distrito - Ernesto Alves</v>
          </cell>
          <cell r="W4775" t="str">
            <v>97.709-899</v>
          </cell>
          <cell r="X4775" t="str">
            <v>CONVENCIONAL</v>
          </cell>
        </row>
        <row r="4776">
          <cell r="C4776" t="str">
            <v>27.061/20</v>
          </cell>
          <cell r="D4776" t="str">
            <v>CASA DO MARISTÃO</v>
          </cell>
          <cell r="E4776" t="str">
            <v>SANTIAGO</v>
          </cell>
          <cell r="F4776" t="str">
            <v>SANTA MARIA</v>
          </cell>
          <cell r="G4776">
            <v>44007</v>
          </cell>
          <cell r="H4776" t="str">
            <v>112.113.318.2</v>
          </cell>
          <cell r="I4776">
            <v>0</v>
          </cell>
          <cell r="K4776">
            <v>44007</v>
          </cell>
          <cell r="L4776" t="str">
            <v>EMBUTIDOS - QUEIJO DE PORCO, MORCELA BRANCA, COURO DE PORCO</v>
          </cell>
          <cell r="M4776" t="str">
            <v>SUINOCULTURA E BOVINOCULTURA DE CORTE</v>
          </cell>
          <cell r="O4776" t="str">
            <v>EDUARDO MINOSSO LAMANA</v>
          </cell>
          <cell r="P4776" t="str">
            <v>55 99976 7103</v>
          </cell>
          <cell r="R4776" t="str">
            <v>ANIMAL</v>
          </cell>
          <cell r="U4776" t="str">
            <v>minossolamana@bol.com.br</v>
          </cell>
          <cell r="V4776" t="str">
            <v>Picada do Funcho, Br 287, Km 377 - 2º Distrito - Ernesto Alves</v>
          </cell>
          <cell r="W4776" t="str">
            <v>97.709-899</v>
          </cell>
          <cell r="X4776" t="str">
            <v>CONVENCIONAL</v>
          </cell>
        </row>
        <row r="4777">
          <cell r="C4777" t="str">
            <v>27.062/21</v>
          </cell>
          <cell r="D4777" t="str">
            <v>SABOR DO RINCÃO</v>
          </cell>
          <cell r="E4777" t="str">
            <v>JAGUARI</v>
          </cell>
          <cell r="F4777" t="str">
            <v>SANTA MARIA</v>
          </cell>
          <cell r="G4777">
            <v>44447</v>
          </cell>
          <cell r="H4777" t="str">
            <v>069.103.921.6</v>
          </cell>
          <cell r="I4777">
            <v>0</v>
          </cell>
          <cell r="K4777">
            <v>44417</v>
          </cell>
          <cell r="L4777" t="str">
            <v>SAL TEMPERADO (CONDIMENTOS)</v>
          </cell>
          <cell r="M4777" t="str">
            <v>HORTICULTURA</v>
          </cell>
          <cell r="O4777" t="str">
            <v>ELTON MACHADO DE OLIVEIRA</v>
          </cell>
          <cell r="P4777" t="str">
            <v>55 99977 2502 / 99734 7988</v>
          </cell>
          <cell r="R4777" t="str">
            <v>VEGETAL</v>
          </cell>
          <cell r="U4777" t="str">
            <v>vanessamachado@live.com</v>
          </cell>
          <cell r="V4777" t="str">
            <v>Rincão dos Alves, s/n° - 4°Distrito</v>
          </cell>
          <cell r="W4777" t="str">
            <v>97.760-000</v>
          </cell>
          <cell r="X4777" t="str">
            <v>CONVENCIONAL</v>
          </cell>
        </row>
        <row r="4778">
          <cell r="C4778" t="str">
            <v>27.063/21</v>
          </cell>
          <cell r="D4778" t="str">
            <v>SÍTIO ESTÂNCIA VELHA</v>
          </cell>
          <cell r="E4778" t="str">
            <v>SANTIAGO</v>
          </cell>
          <cell r="F4778" t="str">
            <v>SANTA MARIA</v>
          </cell>
          <cell r="G4778">
            <v>44503</v>
          </cell>
          <cell r="H4778" t="str">
            <v>112.114.812.0</v>
          </cell>
          <cell r="I4778">
            <v>1</v>
          </cell>
          <cell r="J4778">
            <v>45622</v>
          </cell>
          <cell r="K4778">
            <v>45622</v>
          </cell>
          <cell r="L4778" t="str">
            <v>OVOS</v>
          </cell>
          <cell r="M4778" t="str">
            <v>AVICULTURA DE POSTURA</v>
          </cell>
          <cell r="N4778" t="str">
            <v>Declaração de Enquadramento Ambiental 11/10/2024</v>
          </cell>
          <cell r="O4778" t="str">
            <v>JOZIEL SALES DA SILVEIRA</v>
          </cell>
          <cell r="P4778" t="str">
            <v>55 99924 4604</v>
          </cell>
          <cell r="R4778" t="str">
            <v>ANIMAL</v>
          </cell>
          <cell r="S4778" t="str">
            <v>SIM</v>
          </cell>
          <cell r="U4778" t="str">
            <v>joziel.sales@gmail.com</v>
          </cell>
          <cell r="V4778" t="str">
            <v>Rincão dos Dorneles, s/nº - 1º Distrito</v>
          </cell>
          <cell r="W4778" t="str">
            <v>97.719-899</v>
          </cell>
          <cell r="X4778" t="str">
            <v>CONVENCIONAL</v>
          </cell>
        </row>
        <row r="4779">
          <cell r="C4779" t="str">
            <v>27.064/21</v>
          </cell>
          <cell r="D4779" t="str">
            <v>A FAZENDINHA</v>
          </cell>
          <cell r="E4779" t="str">
            <v>SANTIAGO</v>
          </cell>
          <cell r="F4779" t="str">
            <v>SANTA MARIA</v>
          </cell>
          <cell r="G4779">
            <v>44522</v>
          </cell>
          <cell r="H4779" t="str">
            <v>112.113.692.0</v>
          </cell>
          <cell r="I4779">
            <v>0</v>
          </cell>
          <cell r="K4779">
            <v>44522</v>
          </cell>
          <cell r="L4779" t="str">
            <v>CONSERVAS, MOLHO, PICLES, GELÉIAS</v>
          </cell>
          <cell r="M4779" t="str">
            <v>PIMENTA DE BICO, TOMATE, BRÓCOLIS, COUVE-FLOR, VAGEM, ABÓBORA, PEPINO</v>
          </cell>
          <cell r="O4779" t="str">
            <v>NUBIA INEZ VIELMO</v>
          </cell>
          <cell r="P4779" t="str">
            <v>55 98411 9948</v>
          </cell>
          <cell r="R4779" t="str">
            <v>VEGETAL</v>
          </cell>
          <cell r="U4779" t="str">
            <v>afazendinha@outlook.com</v>
          </cell>
          <cell r="V4779" t="str">
            <v>Boqueirão, s/nº - 1º Distrito</v>
          </cell>
          <cell r="W4779" t="str">
            <v>97.719-899</v>
          </cell>
          <cell r="X4779" t="str">
            <v>ORGÂNICO CERTIFICADO</v>
          </cell>
        </row>
        <row r="4780">
          <cell r="C4780" t="str">
            <v>27.065/21</v>
          </cell>
          <cell r="D4780" t="str">
            <v>ÁGUA BRANCA</v>
          </cell>
          <cell r="E4780" t="str">
            <v>CACEQUI</v>
          </cell>
          <cell r="F4780" t="str">
            <v>SANTA MARIA</v>
          </cell>
          <cell r="G4780">
            <v>44524</v>
          </cell>
          <cell r="H4780" t="str">
            <v>014.103.120.4</v>
          </cell>
          <cell r="I4780">
            <v>1</v>
          </cell>
          <cell r="J4780">
            <v>44734</v>
          </cell>
          <cell r="K4780">
            <v>44734</v>
          </cell>
          <cell r="L4780" t="str">
            <v>CORTE DE CARNE BOVINA E LINGUIÇA MISTA</v>
          </cell>
          <cell r="M4780" t="str">
            <v>SUINOCULTURA E BOVINOCULTURA DE CORTE</v>
          </cell>
          <cell r="O4780" t="str">
            <v>ADILSON BRAUNER</v>
          </cell>
          <cell r="P4780" t="str">
            <v>55 99119 6552</v>
          </cell>
          <cell r="R4780" t="str">
            <v>ANIMAL</v>
          </cell>
          <cell r="S4780" t="str">
            <v>SIM</v>
          </cell>
          <cell r="V4780" t="str">
            <v>Localidade Macaco Branco, s/n° - 1°Distrito</v>
          </cell>
          <cell r="W4780" t="str">
            <v>97.450-000</v>
          </cell>
          <cell r="X4780" t="str">
            <v>CONVENCIONAL</v>
          </cell>
        </row>
        <row r="4781">
          <cell r="C4781" t="str">
            <v>27.066/22</v>
          </cell>
          <cell r="D4781" t="str">
            <v>JC QUEIJOS COLONIAIS</v>
          </cell>
          <cell r="E4781" t="str">
            <v>CACEQUI</v>
          </cell>
          <cell r="G4781">
            <v>44636</v>
          </cell>
          <cell r="H4781" t="str">
            <v>014.102.382.1</v>
          </cell>
          <cell r="I4781">
            <v>0</v>
          </cell>
          <cell r="J4781">
            <v>44908</v>
          </cell>
          <cell r="K4781" t="str">
            <v>DESC</v>
          </cell>
          <cell r="L4781" t="str">
            <v>QUEIJO TIPO COLONIAL</v>
          </cell>
          <cell r="M4781" t="str">
            <v>BOVINOCULTURA DE LEITE</v>
          </cell>
          <cell r="N4781" t="str">
            <v>DNILA 02/2022</v>
          </cell>
          <cell r="O4781" t="str">
            <v>CRISTIANI ORTIZ DA ROSA</v>
          </cell>
          <cell r="P4781" t="str">
            <v>55 99112 0749</v>
          </cell>
          <cell r="R4781" t="str">
            <v>ANIMAL</v>
          </cell>
          <cell r="S4781" t="str">
            <v>SIM</v>
          </cell>
          <cell r="U4781" t="str">
            <v>cristianiortizdarosa@gmail.com</v>
          </cell>
          <cell r="V4781" t="str">
            <v>Localidade Taquara, s/n° - 1°Distrito Rural</v>
          </cell>
          <cell r="W4781" t="str">
            <v>97.450-000</v>
          </cell>
          <cell r="X4781" t="str">
            <v>CONVENCIONAL</v>
          </cell>
        </row>
        <row r="4782">
          <cell r="C4782" t="str">
            <v>27.067/22</v>
          </cell>
          <cell r="D4782" t="str">
            <v>GRANJA DO OURO</v>
          </cell>
          <cell r="E4782" t="str">
            <v>CACEQUI</v>
          </cell>
          <cell r="G4782">
            <v>44733</v>
          </cell>
          <cell r="H4782" t="str">
            <v>014.104.378.4</v>
          </cell>
          <cell r="I4782">
            <v>0</v>
          </cell>
          <cell r="K4782" t="str">
            <v>DESC</v>
          </cell>
          <cell r="L4782" t="str">
            <v>OVOS</v>
          </cell>
          <cell r="M4782" t="str">
            <v>AVICULTURA DE POSTURA</v>
          </cell>
          <cell r="O4782" t="str">
            <v>TAIS BENITES MACIEL</v>
          </cell>
          <cell r="P4782" t="str">
            <v>55 99228 2323</v>
          </cell>
          <cell r="R4782" t="str">
            <v>ANIMAL</v>
          </cell>
          <cell r="V4782" t="str">
            <v>Estrada do Macaco Branco, s/n° - Localidade Macaco Branco - 1°Distrito</v>
          </cell>
          <cell r="W4782" t="str">
            <v>97.450-000</v>
          </cell>
          <cell r="X4782" t="str">
            <v>CONVENCIONAL</v>
          </cell>
        </row>
        <row r="4783">
          <cell r="C4783" t="str">
            <v>27.068/23</v>
          </cell>
          <cell r="D4783" t="str">
            <v>APROSAL</v>
          </cell>
          <cell r="E4783" t="str">
            <v>CACEQUI</v>
          </cell>
          <cell r="F4783" t="str">
            <v>SANTA MARIA</v>
          </cell>
          <cell r="G4783">
            <v>45077</v>
          </cell>
          <cell r="H4783" t="str">
            <v>014.103.206.5</v>
          </cell>
          <cell r="I4783">
            <v>0</v>
          </cell>
          <cell r="K4783">
            <v>45090</v>
          </cell>
          <cell r="L4783" t="str">
            <v>MANDIOCA DESC E CONG, ABÓBORA E MORANGA DESC E CONG, KIT SOPA, SCHIMIER DE MELANCIA</v>
          </cell>
          <cell r="M4783" t="str">
            <v>MANDIOCA, ABÓBORA, MANDIOCA, BATATA-DOCE, MELANCIA E MILHO</v>
          </cell>
          <cell r="O4783" t="str">
            <v>ALESSANDRA SOARES DE SOUZA</v>
          </cell>
          <cell r="P4783" t="str">
            <v>55 99617 6051 / 99954 6389</v>
          </cell>
          <cell r="R4783" t="str">
            <v>VEGETAL</v>
          </cell>
          <cell r="U4783" t="str">
            <v>aleesouza@hotmail.com</v>
          </cell>
          <cell r="V4783" t="str">
            <v>Estrada de São Lourenço, 8,5 Km da Rodovia RS 640, S/N - São Lourenço - 1º Distrito</v>
          </cell>
          <cell r="W4783" t="str">
            <v>97.450-000</v>
          </cell>
          <cell r="X4783" t="str">
            <v>CONVENCIONAL</v>
          </cell>
        </row>
        <row r="4784">
          <cell r="C4784" t="str">
            <v>27.069/23</v>
          </cell>
          <cell r="D4784" t="str">
            <v>D'CASA</v>
          </cell>
          <cell r="E4784" t="str">
            <v>SÃO VICENTE DO SUL</v>
          </cell>
          <cell r="F4784" t="str">
            <v>SANTA MARIA</v>
          </cell>
          <cell r="G4784">
            <v>45077</v>
          </cell>
          <cell r="H4784" t="str">
            <v>053.102.857.7</v>
          </cell>
          <cell r="I4784">
            <v>0</v>
          </cell>
          <cell r="K4784">
            <v>45090</v>
          </cell>
          <cell r="L4784" t="str">
            <v>MANDIOCA DESCASCADA</v>
          </cell>
          <cell r="M4784" t="str">
            <v>MANDIOCA</v>
          </cell>
          <cell r="O4784" t="str">
            <v>MARCELO DELAPASSE DA SILVA</v>
          </cell>
          <cell r="P4784" t="str">
            <v>55 99701 1358</v>
          </cell>
          <cell r="R4784" t="str">
            <v>VEGETAL</v>
          </cell>
          <cell r="V4784" t="str">
            <v>Estrada Rincão dos Weiss, S/N - Rincão dos Weiss</v>
          </cell>
          <cell r="W4784" t="str">
            <v>97.420-000</v>
          </cell>
          <cell r="X4784" t="str">
            <v>ORGÂNICO NÃO CERTIFICADO</v>
          </cell>
        </row>
        <row r="4785">
          <cell r="C4785" t="str">
            <v>27.070/23</v>
          </cell>
          <cell r="D4785" t="str">
            <v>SANTO ANDRÉ</v>
          </cell>
          <cell r="E4785" t="str">
            <v>SANTIAGO</v>
          </cell>
          <cell r="F4785" t="str">
            <v>SANTA MARIA</v>
          </cell>
          <cell r="G4785">
            <v>45251</v>
          </cell>
          <cell r="H4785" t="str">
            <v>112.109.149.8</v>
          </cell>
          <cell r="I4785">
            <v>0</v>
          </cell>
          <cell r="K4785">
            <v>45251</v>
          </cell>
          <cell r="L4785" t="str">
            <v>MANDIOCA DESCASCADA</v>
          </cell>
          <cell r="M4785" t="str">
            <v>MANDIOCA</v>
          </cell>
          <cell r="O4785" t="str">
            <v>ONEIDE LOPES BERTAZZO</v>
          </cell>
          <cell r="P4785" t="str">
            <v>55 99950 3773</v>
          </cell>
          <cell r="R4785" t="str">
            <v>VEGETAL</v>
          </cell>
          <cell r="V4785" t="str">
            <v>Paraíso, s/nº - 1º Distrito</v>
          </cell>
          <cell r="W4785" t="str">
            <v>97.719-899</v>
          </cell>
          <cell r="X4785" t="str">
            <v>CONVENCIONAL</v>
          </cell>
        </row>
        <row r="4786">
          <cell r="C4786" t="str">
            <v>27.071/23</v>
          </cell>
          <cell r="D4786" t="str">
            <v>FAMÍLIA KORB</v>
          </cell>
          <cell r="E4786" t="str">
            <v>CACEQUI</v>
          </cell>
          <cell r="F4786" t="str">
            <v>SANTA MARIA</v>
          </cell>
          <cell r="G4786">
            <v>45253</v>
          </cell>
          <cell r="H4786" t="str">
            <v>014.103.854.3</v>
          </cell>
          <cell r="I4786">
            <v>0</v>
          </cell>
          <cell r="K4786">
            <v>45253</v>
          </cell>
          <cell r="L4786" t="str">
            <v>LEITE PASTEURIZADO, IOGURTE, DOCE DE LEITE, QUEIJO</v>
          </cell>
          <cell r="M4786" t="str">
            <v>BOVINOCULTURA DE LEITE</v>
          </cell>
          <cell r="O4786" t="str">
            <v>MARCIA MARIA KORB</v>
          </cell>
          <cell r="P4786" t="str">
            <v>55 99217 5392 / 99163 8231</v>
          </cell>
          <cell r="R4786" t="str">
            <v>ANIMAL</v>
          </cell>
          <cell r="U4786" t="str">
            <v>marciamariakorb@gmail.com</v>
          </cell>
          <cell r="V4786" t="str">
            <v>São Lourenço, s/nº - 1º Distrito</v>
          </cell>
          <cell r="W4786" t="str">
            <v>97.450-000</v>
          </cell>
          <cell r="X4786" t="str">
            <v>CONVENCIONAL</v>
          </cell>
        </row>
        <row r="4787">
          <cell r="C4787" t="str">
            <v>27.072/23</v>
          </cell>
          <cell r="D4787" t="str">
            <v>COPPETTI</v>
          </cell>
          <cell r="E4787" t="str">
            <v>CACEQUI</v>
          </cell>
          <cell r="F4787" t="str">
            <v>SANTA MARIA</v>
          </cell>
          <cell r="G4787">
            <v>45279</v>
          </cell>
          <cell r="H4787" t="str">
            <v>014.105.305.4</v>
          </cell>
          <cell r="I4787">
            <v>0</v>
          </cell>
          <cell r="K4787">
            <v>45279</v>
          </cell>
          <cell r="L4787" t="str">
            <v>MANDIOCA CONGELADA, MORANGO CONGELADO, MIX DE SALADAS, KIT SOPA</v>
          </cell>
          <cell r="M4787" t="str">
            <v>HORTICULTURA</v>
          </cell>
          <cell r="O4787" t="str">
            <v>ELIAS SCHULTZ COPPETTI</v>
          </cell>
          <cell r="P4787" t="str">
            <v>55 99606 9350</v>
          </cell>
          <cell r="R4787" t="str">
            <v>VEGETAL</v>
          </cell>
          <cell r="V4787" t="str">
            <v>Vila Pau FIncado, S/N - 2º Distrito</v>
          </cell>
          <cell r="W4787" t="str">
            <v>97.450-000</v>
          </cell>
          <cell r="X4787" t="str">
            <v>CONVENCIONAL</v>
          </cell>
        </row>
        <row r="4788">
          <cell r="C4788" t="str">
            <v>27.073/24</v>
          </cell>
          <cell r="D4788" t="str">
            <v>ERVA MATE CIPOENSE</v>
          </cell>
          <cell r="E4788" t="str">
            <v>CAPÃO DO CIPÓ</v>
          </cell>
          <cell r="F4788" t="str">
            <v>SANTA MARIA</v>
          </cell>
          <cell r="G4788">
            <v>45303</v>
          </cell>
          <cell r="H4788" t="str">
            <v>476.101.255.1</v>
          </cell>
          <cell r="I4788">
            <v>0</v>
          </cell>
          <cell r="K4788">
            <v>45303</v>
          </cell>
          <cell r="L4788" t="str">
            <v>ERVA-MATE</v>
          </cell>
          <cell r="M4788" t="str">
            <v>ERVA-MATE</v>
          </cell>
          <cell r="O4788" t="str">
            <v>CLAUDIO DA SILVA</v>
          </cell>
          <cell r="P4788" t="str">
            <v>55 98463 1980</v>
          </cell>
          <cell r="R4788" t="str">
            <v>VEGETAL</v>
          </cell>
          <cell r="V4788" t="str">
            <v>PE Inhacapetum, Lote 22</v>
          </cell>
          <cell r="W4788" t="str">
            <v>97.753-000</v>
          </cell>
          <cell r="X4788" t="str">
            <v>CONVENCIONAL</v>
          </cell>
        </row>
        <row r="4789">
          <cell r="C4789" t="str">
            <v>27.074/24</v>
          </cell>
          <cell r="D4789" t="str">
            <v>PALOUSE QUEIJARIA ARTESANAL</v>
          </cell>
          <cell r="E4789" t="str">
            <v>JAGUARI</v>
          </cell>
          <cell r="F4789" t="str">
            <v>SANTA MARIA</v>
          </cell>
          <cell r="G4789">
            <v>45306</v>
          </cell>
          <cell r="H4789" t="str">
            <v>069.107.491.7</v>
          </cell>
          <cell r="I4789">
            <v>1</v>
          </cell>
          <cell r="J4789">
            <v>45470</v>
          </cell>
          <cell r="K4789">
            <v>45470</v>
          </cell>
          <cell r="L4789" t="str">
            <v xml:space="preserve">QUEIJO </v>
          </cell>
          <cell r="M4789" t="str">
            <v>BOVINOCULTURA DE LEITE</v>
          </cell>
          <cell r="N4789" t="str">
            <v>DILA 065/2023 SMAPMA</v>
          </cell>
          <cell r="O4789" t="str">
            <v xml:space="preserve">EDMILSON PAULESKI PASSAMANI </v>
          </cell>
          <cell r="P4789" t="str">
            <v>55 99911 5632 / 99635 1414 /  99948 8975</v>
          </cell>
          <cell r="R4789" t="str">
            <v>ANIMAL</v>
          </cell>
          <cell r="S4789" t="str">
            <v>SIM</v>
          </cell>
          <cell r="U4789" t="str">
            <v>pauleskiap@gmail.com</v>
          </cell>
          <cell r="V4789" t="str">
            <v>Estrada São Xavier, S/N - 4º Distrito</v>
          </cell>
          <cell r="W4789" t="str">
            <v>97.760-000</v>
          </cell>
          <cell r="X4789" t="str">
            <v>CONVENCIONAL</v>
          </cell>
        </row>
        <row r="4790">
          <cell r="C4790" t="str">
            <v>27.075/24</v>
          </cell>
          <cell r="D4790" t="str">
            <v>DA TERRA</v>
          </cell>
          <cell r="E4790" t="str">
            <v>SÃO FRANCISCO DE ASSIS</v>
          </cell>
          <cell r="F4790" t="str">
            <v>SANTA MARIA</v>
          </cell>
          <cell r="G4790">
            <v>45316</v>
          </cell>
          <cell r="H4790" t="str">
            <v>118.113.210.7</v>
          </cell>
          <cell r="I4790">
            <v>0</v>
          </cell>
          <cell r="K4790">
            <v>45799</v>
          </cell>
          <cell r="L4790" t="str">
            <v>MANDIOCA DESCASCADA</v>
          </cell>
          <cell r="M4790" t="str">
            <v>MANDIOCA</v>
          </cell>
          <cell r="O4790" t="str">
            <v>VITOR BAPTISTA GIODA</v>
          </cell>
          <cell r="P4790" t="str">
            <v>55 99994 8382</v>
          </cell>
          <cell r="R4790" t="str">
            <v>VEGETAL</v>
          </cell>
          <cell r="U4790" t="str">
            <v>vitorgioda@msn.com</v>
          </cell>
          <cell r="V4790" t="str">
            <v xml:space="preserve">Localidade Inhacundá, S/N- 1º Distrito </v>
          </cell>
          <cell r="W4790" t="str">
            <v>97.610-000</v>
          </cell>
          <cell r="X4790" t="str">
            <v>CONVENCIONAL</v>
          </cell>
        </row>
        <row r="4791">
          <cell r="C4791" t="str">
            <v>27.076/24</v>
          </cell>
          <cell r="D4791" t="str">
            <v>PECANELLI</v>
          </cell>
          <cell r="E4791" t="str">
            <v>SANTIAGO</v>
          </cell>
          <cell r="F4791" t="str">
            <v>SANTA MARIA</v>
          </cell>
          <cell r="G4791">
            <v>45378</v>
          </cell>
          <cell r="H4791" t="str">
            <v>800.334.808.9</v>
          </cell>
          <cell r="I4791">
            <v>1</v>
          </cell>
          <cell r="J4791">
            <v>45776</v>
          </cell>
          <cell r="K4791" t="str">
            <v>29/04/2025</v>
          </cell>
          <cell r="L4791" t="str">
            <v>NOZ-PECÃ</v>
          </cell>
          <cell r="M4791" t="str">
            <v>NOZ-PECÃ</v>
          </cell>
          <cell r="N4791" t="str">
            <v>Declaração de Enquadramento Ambiental (23/04/25)</v>
          </cell>
          <cell r="O4791" t="str">
            <v>GIOVANNA SANTOS ALBINELI</v>
          </cell>
          <cell r="P4791" t="str">
            <v>55 99710 2598</v>
          </cell>
          <cell r="R4791" t="str">
            <v>VEGETAL</v>
          </cell>
          <cell r="S4791" t="str">
            <v>VIGILÂNCIA SANITÁRIA</v>
          </cell>
          <cell r="U4791" t="str">
            <v>giovannalbineli@hotmail.com</v>
          </cell>
          <cell r="V4791" t="str">
            <v xml:space="preserve">Rua Vinte de Setembro, 2819 - Centro </v>
          </cell>
          <cell r="W4791" t="str">
            <v>97.700-250</v>
          </cell>
          <cell r="X4791" t="str">
            <v>CONVENCIONAL</v>
          </cell>
        </row>
        <row r="4792">
          <cell r="C4792" t="str">
            <v>27.077/24</v>
          </cell>
          <cell r="D4792" t="str">
            <v xml:space="preserve">SABORES DA ESPERANÇA </v>
          </cell>
          <cell r="E4792" t="str">
            <v>CAPÃO DO CIPÓ</v>
          </cell>
          <cell r="F4792" t="str">
            <v>SANTA MARIA</v>
          </cell>
          <cell r="G4792">
            <v>45485</v>
          </cell>
          <cell r="H4792" t="str">
            <v>476.101.540.2</v>
          </cell>
          <cell r="I4792">
            <v>0</v>
          </cell>
          <cell r="K4792">
            <v>45485</v>
          </cell>
          <cell r="L4792" t="str">
            <v>PANIFICADOS - PÃES E CUCAS, BOLACHAS, BISCOITOS E MASSAS</v>
          </cell>
          <cell r="M4792" t="str">
            <v>MILHO E TRIGO</v>
          </cell>
          <cell r="O4792" t="str">
            <v>CAMILA RODRIGUES DOS SANTOS</v>
          </cell>
          <cell r="P4792" t="str">
            <v>55 98418 7792 / 98472 2839</v>
          </cell>
          <cell r="R4792" t="str">
            <v>VEGETAL</v>
          </cell>
          <cell r="U4792" t="str">
            <v>sepetiaraju2004@yahoo.com.br</v>
          </cell>
          <cell r="V4792" t="str">
            <v>Assentamento Nova Esperança Inhacapetum, 1050 - Interior</v>
          </cell>
          <cell r="W4792" t="str">
            <v>97.753-000</v>
          </cell>
          <cell r="X4792" t="str">
            <v>CONVENCIONAL</v>
          </cell>
        </row>
        <row r="4793">
          <cell r="C4793" t="str">
            <v>27.078/24</v>
          </cell>
          <cell r="D4793" t="str">
            <v>SABOR DA TERRA</v>
          </cell>
          <cell r="E4793" t="str">
            <v>NOVA ESPERANÇA DO SUL</v>
          </cell>
          <cell r="F4793" t="str">
            <v>SANTA MARIA</v>
          </cell>
          <cell r="G4793">
            <v>45496</v>
          </cell>
          <cell r="H4793" t="str">
            <v>293.101.370.0</v>
          </cell>
          <cell r="I4793">
            <v>0</v>
          </cell>
          <cell r="K4793">
            <v>45496</v>
          </cell>
          <cell r="L4793" t="str">
            <v>MANDIOCA</v>
          </cell>
          <cell r="M4793" t="str">
            <v>MANDIOCA</v>
          </cell>
          <cell r="O4793" t="str">
            <v xml:space="preserve">VERA REGINA SOUZA MACHADO </v>
          </cell>
          <cell r="P4793" t="str">
            <v xml:space="preserve">55 99957 2448 </v>
          </cell>
          <cell r="R4793" t="str">
            <v>VEGETAL</v>
          </cell>
          <cell r="U4793" t="str">
            <v>veramachad3@gmail.com</v>
          </cell>
          <cell r="V4793" t="str">
            <v xml:space="preserve">Estrada Rincão dos Lencines, 715 - Capão Grande </v>
          </cell>
          <cell r="W4793" t="str">
            <v>97.770-000</v>
          </cell>
          <cell r="X4793" t="str">
            <v>CONVENCIONAL</v>
          </cell>
        </row>
        <row r="4794">
          <cell r="C4794" t="str">
            <v>27.079/24</v>
          </cell>
          <cell r="D4794" t="str">
            <v xml:space="preserve">OVOS SA </v>
          </cell>
          <cell r="E4794" t="str">
            <v>CAPÃO DO CIPÓ</v>
          </cell>
          <cell r="F4794" t="str">
            <v>SANTA MARIA</v>
          </cell>
          <cell r="G4794">
            <v>45497</v>
          </cell>
          <cell r="H4794" t="str">
            <v>476.100.198.3</v>
          </cell>
          <cell r="I4794">
            <v>0</v>
          </cell>
          <cell r="K4794">
            <v>45497</v>
          </cell>
          <cell r="L4794" t="str">
            <v>OVOS</v>
          </cell>
          <cell r="M4794" t="str">
            <v>AVICULTURA DE POSTURA</v>
          </cell>
          <cell r="O4794" t="str">
            <v>SEMILDA MARTINS CORREA</v>
          </cell>
          <cell r="P4794" t="str">
            <v>55 98427 7370</v>
          </cell>
          <cell r="R4794" t="str">
            <v>VEGETAL</v>
          </cell>
          <cell r="U4794" t="str">
            <v>semildamartinscorrea@gmail.com</v>
          </cell>
          <cell r="V4794" t="str">
            <v xml:space="preserve">Assentamento Santa Rita, Lote 25 - Interior </v>
          </cell>
          <cell r="W4794" t="str">
            <v>97.753-000</v>
          </cell>
          <cell r="X4794" t="str">
            <v>CONVENCIONAL</v>
          </cell>
        </row>
        <row r="4795">
          <cell r="C4795" t="str">
            <v>27.080/24</v>
          </cell>
          <cell r="D4795" t="str">
            <v>JLI BATATAS E MANDIOCAS</v>
          </cell>
          <cell r="E4795" t="str">
            <v>SANTIAGO</v>
          </cell>
          <cell r="F4795" t="str">
            <v>SANTA MARIA</v>
          </cell>
          <cell r="G4795">
            <v>45504</v>
          </cell>
          <cell r="H4795" t="str">
            <v>112.111.650.4</v>
          </cell>
          <cell r="I4795">
            <v>1</v>
          </cell>
          <cell r="J4795">
            <v>45666</v>
          </cell>
          <cell r="K4795">
            <v>45666</v>
          </cell>
          <cell r="L4795" t="str">
            <v xml:space="preserve">MANDIOCA DESCASCADA E CONGELADA </v>
          </cell>
          <cell r="M4795" t="str">
            <v>MANDIOCA</v>
          </cell>
          <cell r="N4795" t="str">
            <v>DNILA EMATER</v>
          </cell>
          <cell r="O4795" t="str">
            <v>IURI VIVIANI PIEXACK</v>
          </cell>
          <cell r="P4795" t="str">
            <v>55 99687 3419</v>
          </cell>
          <cell r="R4795" t="str">
            <v>VEGETAL</v>
          </cell>
          <cell r="S4795" t="str">
            <v>VIGILÂNCIA SANITÁRIA</v>
          </cell>
          <cell r="U4795" t="str">
            <v>iuriviviani2@gmail.com</v>
          </cell>
          <cell r="V4795" t="str">
            <v xml:space="preserve">Rincão dos Lencine, S/N - 2º Distrito de Santiago </v>
          </cell>
          <cell r="W4795" t="str">
            <v>97.719-899</v>
          </cell>
          <cell r="X4795" t="str">
            <v>CONVENCIONAL</v>
          </cell>
        </row>
        <row r="4796">
          <cell r="C4796" t="str">
            <v>27.081/24</v>
          </cell>
          <cell r="D4796" t="str">
            <v>INHACAPETUM - QUINTAL DAS FRUTAS</v>
          </cell>
          <cell r="E4796" t="str">
            <v>CAPÃO DO CIPÓ</v>
          </cell>
          <cell r="F4796" t="str">
            <v>SANTA MARIA</v>
          </cell>
          <cell r="G4796">
            <v>45574</v>
          </cell>
          <cell r="H4796" t="str">
            <v>476.101.255.1</v>
          </cell>
          <cell r="I4796">
            <v>0</v>
          </cell>
          <cell r="K4796">
            <v>45574</v>
          </cell>
          <cell r="L4796" t="str">
            <v>SUCO, POLPA, DOCES</v>
          </cell>
          <cell r="M4796" t="str">
            <v>FRUTICULTURA</v>
          </cell>
          <cell r="O4796" t="str">
            <v>CLAUDIO DA SILVA</v>
          </cell>
          <cell r="P4796" t="str">
            <v>55 98463 1980</v>
          </cell>
          <cell r="R4796" t="str">
            <v>BEBIDAS/VEGETAL</v>
          </cell>
          <cell r="V4796" t="str">
            <v>PE Inhacapetum, 22 - Interior</v>
          </cell>
          <cell r="W4796" t="str">
            <v>97.753-000</v>
          </cell>
          <cell r="X4796" t="str">
            <v>CONVENCIONAL</v>
          </cell>
        </row>
        <row r="4797">
          <cell r="C4797" t="str">
            <v>27.082/25</v>
          </cell>
          <cell r="D4797" t="str">
            <v>BORTOLOZO</v>
          </cell>
          <cell r="E4797" t="str">
            <v>NOVA ESPERANÇA DO SUL</v>
          </cell>
          <cell r="F4797" t="str">
            <v>SANTA MARIA</v>
          </cell>
          <cell r="G4797">
            <v>45797</v>
          </cell>
          <cell r="H4797" t="str">
            <v>293.101.409.0</v>
          </cell>
          <cell r="I4797">
            <v>0</v>
          </cell>
          <cell r="K4797">
            <v>45797</v>
          </cell>
          <cell r="L4797" t="str">
            <v>SALAME, CORTES OVINOS, SUINOS E BOVINOS, LINGUIÇA, BANHA, TORRESMO, BACON, COPA</v>
          </cell>
          <cell r="M4797" t="str">
            <v>BOVINOCULTURA DE CORTE, OVINOCULTURA E SUINOCULTURA</v>
          </cell>
          <cell r="O4797" t="str">
            <v>TIAGO LOCATELI BORTOLOZO</v>
          </cell>
          <cell r="P4797" t="str">
            <v>55 99632 4778</v>
          </cell>
          <cell r="R4797" t="str">
            <v>ANIMAL</v>
          </cell>
          <cell r="U4797" t="str">
            <v>tiagolbortolozo@gmail.com</v>
          </cell>
          <cell r="V4797" t="str">
            <v>Estrada Planalto, 867 - Planalto</v>
          </cell>
          <cell r="W4797" t="str">
            <v>97.770-000</v>
          </cell>
          <cell r="X4797" t="str">
            <v>CONVENCIONAL</v>
          </cell>
        </row>
        <row r="4798">
          <cell r="C4798" t="str">
            <v>27.083/25</v>
          </cell>
          <cell r="D4798" t="str">
            <v>FARMI PASINI</v>
          </cell>
          <cell r="E4798" t="str">
            <v>NOVA ESPERANÇA DO SUL</v>
          </cell>
          <cell r="F4798" t="str">
            <v>SANTA MARIA</v>
          </cell>
          <cell r="G4798">
            <v>45870</v>
          </cell>
          <cell r="H4798" t="str">
            <v>293.101.356.5</v>
          </cell>
          <cell r="I4798">
            <v>0</v>
          </cell>
          <cell r="K4798">
            <v>45870</v>
          </cell>
          <cell r="L4798" t="str">
            <v>AÇÚCAR MASCAVO, MELADO BATIDO E FINO</v>
          </cell>
          <cell r="M4798" t="str">
            <v>CANA-DE-AÇÚCAR</v>
          </cell>
          <cell r="O4798" t="str">
            <v>FABIANE ATZLER PASINI</v>
          </cell>
          <cell r="P4798" t="str">
            <v>55 99930 7020</v>
          </cell>
          <cell r="R4798" t="str">
            <v>VEGETAL</v>
          </cell>
          <cell r="U4798" t="str">
            <v>fabianeatzlerpa@gmail.com</v>
          </cell>
          <cell r="V4798" t="str">
            <v>Estrada Medianeira NES, 2500 - Piquiri</v>
          </cell>
          <cell r="W4798" t="str">
            <v>97.770-000</v>
          </cell>
          <cell r="X4798" t="str">
            <v>CONVENCIONAL</v>
          </cell>
        </row>
        <row r="4799">
          <cell r="F4799" t="e">
            <v>#N/A</v>
          </cell>
        </row>
        <row r="4800">
          <cell r="F4800" t="e">
            <v>#N/A</v>
          </cell>
        </row>
        <row r="4801">
          <cell r="F4801" t="str">
            <v/>
          </cell>
          <cell r="I4801">
            <v>28</v>
          </cell>
        </row>
        <row r="4802">
          <cell r="C4802" t="str">
            <v>28.001/11</v>
          </cell>
          <cell r="D4802" t="str">
            <v>GRUN WILLY – DARCI CARLOS SCHERNER</v>
          </cell>
          <cell r="E4802" t="str">
            <v>CRISSIUMAL</v>
          </cell>
          <cell r="F4802" t="str">
            <v>IJUÍ</v>
          </cell>
          <cell r="G4802">
            <v>40618</v>
          </cell>
          <cell r="H4802" t="str">
            <v>033.106.801.0</v>
          </cell>
          <cell r="I4802">
            <v>0</v>
          </cell>
          <cell r="K4802">
            <v>40618</v>
          </cell>
          <cell r="L4802" t="str">
            <v>LEITE</v>
          </cell>
          <cell r="M4802" t="str">
            <v>BOVINOCULTURA DE LEITE</v>
          </cell>
          <cell r="O4802" t="str">
            <v>DARCI CARLOS SCHERNER</v>
          </cell>
          <cell r="P4802" t="str">
            <v>55 91447288</v>
          </cell>
          <cell r="R4802" t="str">
            <v>ANIMAL</v>
          </cell>
          <cell r="V4802" t="str">
            <v>Linha Tigre</v>
          </cell>
          <cell r="X4802" t="str">
            <v>CONVENCIONAL</v>
          </cell>
        </row>
        <row r="4803">
          <cell r="C4803" t="str">
            <v>28.002/11</v>
          </cell>
          <cell r="D4803" t="str">
            <v>GRUN WILLY – GILBERTO WILLY</v>
          </cell>
          <cell r="E4803" t="str">
            <v>CRISSIUMAL</v>
          </cell>
          <cell r="F4803" t="str">
            <v>IJUÍ</v>
          </cell>
          <cell r="G4803">
            <v>40618</v>
          </cell>
          <cell r="H4803" t="str">
            <v>033.108.851.7</v>
          </cell>
          <cell r="I4803">
            <v>0</v>
          </cell>
          <cell r="K4803">
            <v>40618</v>
          </cell>
          <cell r="L4803" t="str">
            <v>LEITE</v>
          </cell>
          <cell r="M4803" t="str">
            <v>BOVINOCULTURA DE LEITE</v>
          </cell>
          <cell r="O4803" t="str">
            <v>GILBERTO WOIGT</v>
          </cell>
          <cell r="P4803" t="str">
            <v>55 91447288</v>
          </cell>
          <cell r="R4803" t="str">
            <v>ANIMAL</v>
          </cell>
          <cell r="V4803" t="str">
            <v>Linha Tigre</v>
          </cell>
          <cell r="X4803" t="str">
            <v>CONVENCIONAL</v>
          </cell>
        </row>
        <row r="4804">
          <cell r="C4804" t="str">
            <v>28.003/11</v>
          </cell>
          <cell r="D4804" t="str">
            <v>GRUN WILLY – CARLOS RAFAEL NASS SCHERNER</v>
          </cell>
          <cell r="E4804" t="str">
            <v>CRISSIUMAL</v>
          </cell>
          <cell r="F4804" t="str">
            <v>IJUÍ</v>
          </cell>
          <cell r="G4804">
            <v>40618</v>
          </cell>
          <cell r="H4804" t="str">
            <v>033.108.848.7</v>
          </cell>
          <cell r="I4804">
            <v>0</v>
          </cell>
          <cell r="K4804">
            <v>40618</v>
          </cell>
          <cell r="L4804" t="str">
            <v>LEITE</v>
          </cell>
          <cell r="M4804" t="str">
            <v>BOVINOCULTURA DE LEITE</v>
          </cell>
          <cell r="O4804" t="str">
            <v>CARLOS RAFAEL NASS SCHERNER</v>
          </cell>
          <cell r="P4804" t="str">
            <v>55 91447288</v>
          </cell>
          <cell r="R4804" t="str">
            <v>ANIMAL</v>
          </cell>
          <cell r="V4804" t="str">
            <v>Linha Tigre</v>
          </cell>
          <cell r="X4804" t="str">
            <v>CONVENCIONAL</v>
          </cell>
        </row>
        <row r="4805">
          <cell r="C4805" t="str">
            <v>28.004/11</v>
          </cell>
          <cell r="D4805" t="str">
            <v>LUCCA EIRELI</v>
          </cell>
          <cell r="E4805" t="str">
            <v>CRISSIUMAL</v>
          </cell>
          <cell r="F4805" t="str">
            <v>IJUÍ</v>
          </cell>
          <cell r="G4805">
            <v>40618</v>
          </cell>
          <cell r="H4805" t="str">
            <v>033.001.752.7</v>
          </cell>
          <cell r="I4805">
            <v>1</v>
          </cell>
          <cell r="J4805">
            <v>41772</v>
          </cell>
          <cell r="K4805">
            <v>44790</v>
          </cell>
          <cell r="L4805" t="str">
            <v>POLPAS DE FRUTAS, DOCES DE FRUTAS, SEQUILHOS</v>
          </cell>
          <cell r="M4805" t="str">
            <v>FRUTICULTURA</v>
          </cell>
          <cell r="O4805" t="str">
            <v>DARI LUCCA</v>
          </cell>
          <cell r="P4805" t="str">
            <v>55 9122 3893 / 9181 9014</v>
          </cell>
          <cell r="R4805" t="str">
            <v>BEBIDAS/VEGETAL</v>
          </cell>
          <cell r="S4805" t="str">
            <v>VIGILÂNCIA SANITÁRIA</v>
          </cell>
          <cell r="V4805" t="str">
            <v>Rua Boa Vista, 334 -  Centro</v>
          </cell>
          <cell r="W4805" t="str">
            <v>98.640-000</v>
          </cell>
          <cell r="X4805" t="str">
            <v>CONVENCIONAL</v>
          </cell>
        </row>
        <row r="4806">
          <cell r="C4806" t="str">
            <v>28.005/13</v>
          </cell>
          <cell r="D4806" t="str">
            <v>DANIELA LUIZA ROCNIESKI</v>
          </cell>
          <cell r="E4806" t="str">
            <v>ESPERANÇA DO SUL</v>
          </cell>
          <cell r="F4806" t="str">
            <v>IJUÍ</v>
          </cell>
          <cell r="G4806">
            <v>41358</v>
          </cell>
          <cell r="H4806" t="str">
            <v>033.105.142.7</v>
          </cell>
          <cell r="I4806">
            <v>0</v>
          </cell>
          <cell r="K4806">
            <v>41358</v>
          </cell>
          <cell r="L4806" t="str">
            <v>RAPADURAS E MELADO</v>
          </cell>
          <cell r="M4806" t="str">
            <v>CANA-DE-AÇÚCAR, AMENDOIM</v>
          </cell>
          <cell r="O4806" t="str">
            <v>DANIELA LUIZA ROCNIESKI</v>
          </cell>
          <cell r="P4806" t="str">
            <v>55 9686 3139</v>
          </cell>
          <cell r="R4806" t="str">
            <v>VEGETAL</v>
          </cell>
          <cell r="V4806" t="str">
            <v>Linha Glória</v>
          </cell>
          <cell r="X4806" t="str">
            <v>CONVENCIONAL</v>
          </cell>
        </row>
        <row r="4807">
          <cell r="C4807" t="str">
            <v>28.006/11</v>
          </cell>
          <cell r="D4807" t="str">
            <v>HUNSCHE</v>
          </cell>
          <cell r="E4807" t="str">
            <v>CRISSIUMAL</v>
          </cell>
          <cell r="F4807" t="str">
            <v>IJUÍ</v>
          </cell>
          <cell r="G4807">
            <v>40618</v>
          </cell>
          <cell r="H4807" t="str">
            <v>033.108.016.8</v>
          </cell>
          <cell r="I4807">
            <v>1</v>
          </cell>
          <cell r="J4807">
            <v>42905</v>
          </cell>
          <cell r="K4807">
            <v>42905</v>
          </cell>
          <cell r="L4807" t="str">
            <v>MELADO E AÇÚCAR MASCAVO</v>
          </cell>
          <cell r="M4807" t="str">
            <v>CANA-DE-AÇÚCAR</v>
          </cell>
          <cell r="O4807" t="str">
            <v>MARCIO ANDRÉ SCHEER HUNSCHE</v>
          </cell>
          <cell r="P4807" t="str">
            <v>55 9178 7417</v>
          </cell>
          <cell r="R4807" t="str">
            <v>VEGETAL</v>
          </cell>
          <cell r="S4807" t="str">
            <v>VIGILÂNCIA SANITÁRIA</v>
          </cell>
          <cell r="V4807" t="str">
            <v>Vista Alegre</v>
          </cell>
          <cell r="W4807" t="str">
            <v>98.640-000</v>
          </cell>
          <cell r="X4807" t="str">
            <v>CONVENCIONAL</v>
          </cell>
        </row>
        <row r="4808">
          <cell r="C4808" t="str">
            <v>28.007/13</v>
          </cell>
          <cell r="D4808" t="str">
            <v>DRACHLER</v>
          </cell>
          <cell r="E4808" t="str">
            <v>TENENTE PORTELA</v>
          </cell>
          <cell r="F4808" t="str">
            <v>IJUÍ</v>
          </cell>
          <cell r="G4808">
            <v>41459</v>
          </cell>
          <cell r="H4808" t="str">
            <v>143.109.736.2</v>
          </cell>
          <cell r="I4808">
            <v>0</v>
          </cell>
          <cell r="K4808">
            <v>41371</v>
          </cell>
          <cell r="L4808" t="str">
            <v>MELADO</v>
          </cell>
          <cell r="M4808" t="str">
            <v>CANA-DE-AÇÚCAR</v>
          </cell>
          <cell r="O4808" t="str">
            <v>WANDERLEY DRACHLER</v>
          </cell>
          <cell r="P4808" t="str">
            <v>55 9658 4068</v>
          </cell>
          <cell r="Q4808" t="str">
            <v>55 3551 2414</v>
          </cell>
          <cell r="R4808" t="str">
            <v>VEGETAL</v>
          </cell>
          <cell r="U4808" t="str">
            <v>alexandre.cd@hotmail.com</v>
          </cell>
          <cell r="V4808" t="str">
            <v>Linha Km 12, Daltro Filho</v>
          </cell>
          <cell r="W4808" t="str">
            <v>98.500-000</v>
          </cell>
          <cell r="X4808" t="str">
            <v>CONVENCIONAL</v>
          </cell>
        </row>
        <row r="4809">
          <cell r="C4809" t="str">
            <v>28.008/11</v>
          </cell>
          <cell r="D4809" t="str">
            <v>GRUN WILLY – NILO ARNEMANN SOBRINHO</v>
          </cell>
          <cell r="E4809" t="str">
            <v>CRISSIUMAL</v>
          </cell>
          <cell r="F4809" t="str">
            <v>IJUÍ</v>
          </cell>
          <cell r="G4809">
            <v>40618</v>
          </cell>
          <cell r="H4809" t="str">
            <v>033.105.187.7</v>
          </cell>
          <cell r="I4809">
            <v>0</v>
          </cell>
          <cell r="K4809">
            <v>40618</v>
          </cell>
          <cell r="L4809" t="str">
            <v>LEITE PASTEURIZADO</v>
          </cell>
          <cell r="M4809" t="str">
            <v>BOVINOCULTURA DE LEITE</v>
          </cell>
          <cell r="O4809" t="str">
            <v>NILO ARNEMANN SOBRINHO</v>
          </cell>
          <cell r="P4809" t="str">
            <v>55 9144 7288</v>
          </cell>
          <cell r="R4809" t="str">
            <v>ANIMAL</v>
          </cell>
          <cell r="V4809" t="str">
            <v>Linha Tigre</v>
          </cell>
          <cell r="X4809" t="str">
            <v>CONVENCIONAL</v>
          </cell>
        </row>
        <row r="4810">
          <cell r="C4810" t="str">
            <v>28.009/11</v>
          </cell>
          <cell r="D4810" t="str">
            <v>GRUN WILLY – TARCISIO ROQUE SCHEEREN</v>
          </cell>
          <cell r="E4810" t="str">
            <v>CRISSIUMAL</v>
          </cell>
          <cell r="F4810" t="str">
            <v>IJUÍ</v>
          </cell>
          <cell r="G4810">
            <v>40618</v>
          </cell>
          <cell r="H4810" t="str">
            <v>033.104.346.7</v>
          </cell>
          <cell r="I4810">
            <v>0</v>
          </cell>
          <cell r="K4810">
            <v>40618</v>
          </cell>
          <cell r="L4810" t="str">
            <v>LEITE PASTEURIZADO</v>
          </cell>
          <cell r="M4810" t="str">
            <v>BOVINOCULTURA DE LEITE</v>
          </cell>
          <cell r="O4810" t="str">
            <v>TARCÍSIO ROQUE SCHEEREN</v>
          </cell>
          <cell r="P4810" t="str">
            <v>55 9144 7288</v>
          </cell>
          <cell r="R4810" t="str">
            <v>ANIMAL</v>
          </cell>
          <cell r="V4810" t="str">
            <v>Linha Tigre</v>
          </cell>
          <cell r="X4810" t="str">
            <v>CONVENCIONAL</v>
          </cell>
        </row>
        <row r="4811">
          <cell r="C4811" t="str">
            <v>28.010/11</v>
          </cell>
          <cell r="D4811" t="str">
            <v>PANIFICAÇÃO BELA VISTA</v>
          </cell>
          <cell r="E4811" t="str">
            <v>TRÊS PASSOS</v>
          </cell>
          <cell r="F4811" t="str">
            <v>IJUÍ</v>
          </cell>
          <cell r="G4811">
            <v>40618</v>
          </cell>
          <cell r="H4811" t="str">
            <v>148.100.115.6</v>
          </cell>
          <cell r="I4811">
            <v>1</v>
          </cell>
          <cell r="J4811">
            <v>41611</v>
          </cell>
          <cell r="K4811">
            <v>44950</v>
          </cell>
          <cell r="L4811" t="str">
            <v>PANIFICADOS - PÃES E CUCAS, BOLACHAS, MASSAS</v>
          </cell>
          <cell r="M4811" t="str">
            <v>TRIGO</v>
          </cell>
          <cell r="N4811" t="str">
            <v>DNILA 001/2022</v>
          </cell>
          <cell r="O4811" t="str">
            <v>VENILDA BECKER MARON</v>
          </cell>
          <cell r="P4811" t="str">
            <v>55 9999 5101</v>
          </cell>
          <cell r="R4811" t="str">
            <v>VEGETAL</v>
          </cell>
          <cell r="S4811" t="str">
            <v>VIGILÂNCIA SANITÁRIA</v>
          </cell>
          <cell r="V4811" t="str">
            <v>Área Rural - Bela Vista</v>
          </cell>
          <cell r="W4811" t="str">
            <v>98.600-000</v>
          </cell>
          <cell r="X4811" t="str">
            <v>CONVENCIONAL</v>
          </cell>
        </row>
        <row r="4812">
          <cell r="C4812" t="str">
            <v>28.011/11</v>
          </cell>
          <cell r="D4812" t="str">
            <v>FARINHAS KIRSCH</v>
          </cell>
          <cell r="E4812" t="str">
            <v>TENENTE PORTELA</v>
          </cell>
          <cell r="F4812" t="str">
            <v>IJUÍ</v>
          </cell>
          <cell r="G4812">
            <v>40704</v>
          </cell>
          <cell r="H4812" t="str">
            <v>143.108.852.5</v>
          </cell>
          <cell r="I4812">
            <v>0</v>
          </cell>
          <cell r="K4812">
            <v>40822</v>
          </cell>
          <cell r="L4812" t="str">
            <v>FARINÁCEOS</v>
          </cell>
          <cell r="M4812" t="str">
            <v>MILHO E TRIGO</v>
          </cell>
          <cell r="P4812" t="str">
            <v>55 9901 9598</v>
          </cell>
          <cell r="R4812" t="str">
            <v>VEGETAL</v>
          </cell>
          <cell r="V4812" t="str">
            <v>São Pedro</v>
          </cell>
          <cell r="X4812" t="str">
            <v>CONVENCIONAL</v>
          </cell>
        </row>
        <row r="4813">
          <cell r="C4813" t="str">
            <v>28.012/11</v>
          </cell>
          <cell r="D4813" t="str">
            <v>FRANCESCHI INDÚSTRIA E COMÉRCIO DE EMBUTIDOS</v>
          </cell>
          <cell r="E4813" t="str">
            <v>TENENTE PORTELA</v>
          </cell>
          <cell r="F4813" t="str">
            <v>IJUÍ</v>
          </cell>
          <cell r="G4813">
            <v>40704</v>
          </cell>
          <cell r="H4813" t="str">
            <v>143.101.195.6</v>
          </cell>
          <cell r="I4813">
            <v>1</v>
          </cell>
          <cell r="J4813">
            <v>41491</v>
          </cell>
          <cell r="K4813">
            <v>43472</v>
          </cell>
          <cell r="L4813" t="str">
            <v>LINGUIÇA, DEFUMADOS, COPA, CORTES, OSSO</v>
          </cell>
          <cell r="M4813" t="str">
            <v>SUINOCULTURA</v>
          </cell>
          <cell r="N4813" t="str">
            <v>LICENCA DE OPERACAO DE REGULARIZACAO LOR Nº 13/2020 - DEPARTAMENTO MUNICIPAL DE MEIO AMBIENTE</v>
          </cell>
          <cell r="O4813" t="str">
            <v>ANTÔNIO JOSÉ FRANCESCHI</v>
          </cell>
          <cell r="P4813" t="str">
            <v>55 99683 0681</v>
          </cell>
          <cell r="R4813" t="str">
            <v>ANIMAL</v>
          </cell>
          <cell r="S4813" t="str">
            <v>SIM</v>
          </cell>
          <cell r="T4813" t="str">
            <v>SUSAF-RS</v>
          </cell>
          <cell r="U4813" t="str">
            <v>embutidosfranceschi@hotmail.com</v>
          </cell>
          <cell r="V4813" t="str">
            <v>Linha Braço Forte</v>
          </cell>
          <cell r="W4813" t="str">
            <v>98.500-000</v>
          </cell>
          <cell r="X4813" t="str">
            <v>CONVENCIONAL</v>
          </cell>
        </row>
        <row r="4814">
          <cell r="C4814" t="str">
            <v>28.013/11</v>
          </cell>
          <cell r="D4814" t="str">
            <v>ELCIDES GUERRA</v>
          </cell>
          <cell r="E4814" t="str">
            <v>TENENTE PORTELA</v>
          </cell>
          <cell r="F4814" t="str">
            <v>IJUÍ</v>
          </cell>
          <cell r="G4814">
            <v>40704</v>
          </cell>
          <cell r="H4814" t="str">
            <v>143.107.059.6</v>
          </cell>
          <cell r="I4814">
            <v>1</v>
          </cell>
          <cell r="J4814">
            <v>41207</v>
          </cell>
          <cell r="K4814">
            <v>44698</v>
          </cell>
          <cell r="L4814" t="str">
            <v>DOCES DE FRUTAS (MORANGO, PESSEGO, UVA, FIGO, GOIABA E ABÓBORA)</v>
          </cell>
          <cell r="M4814" t="str">
            <v>FRUTICULTURA</v>
          </cell>
          <cell r="N4814" t="str">
            <v>LUIO N° 001/2021</v>
          </cell>
          <cell r="O4814" t="str">
            <v>ELCIDES GUERRA</v>
          </cell>
          <cell r="P4814" t="str">
            <v>55 99172 4752 / 99152 9532</v>
          </cell>
          <cell r="R4814" t="str">
            <v>VEGETAL</v>
          </cell>
          <cell r="S4814" t="str">
            <v>VIGILÂNCIA SANITÁRIA</v>
          </cell>
          <cell r="U4814" t="str">
            <v>leilatsg@hotmail.com</v>
          </cell>
          <cell r="V4814" t="str">
            <v>Distrito de Daltro Filho, 210 - Distrito Daltro Filho</v>
          </cell>
          <cell r="W4814" t="str">
            <v>98.500-000</v>
          </cell>
          <cell r="X4814" t="str">
            <v>CONVENCIONAL</v>
          </cell>
        </row>
        <row r="4815">
          <cell r="C4815" t="str">
            <v>28.014/11</v>
          </cell>
          <cell r="D4815" t="str">
            <v>SCHEPP</v>
          </cell>
          <cell r="E4815" t="str">
            <v>TENENTE PORTELA</v>
          </cell>
          <cell r="F4815" t="str">
            <v>IJUÍ</v>
          </cell>
          <cell r="G4815">
            <v>40704</v>
          </cell>
          <cell r="H4815" t="str">
            <v>143.105.587.2</v>
          </cell>
          <cell r="I4815">
            <v>1</v>
          </cell>
          <cell r="J4815">
            <v>45579</v>
          </cell>
          <cell r="K4815">
            <v>45579</v>
          </cell>
          <cell r="L4815" t="str">
            <v>MELADO E AÇÚCAR MASCAVO</v>
          </cell>
          <cell r="M4815" t="str">
            <v>CANA-DE-AÇÚCAR</v>
          </cell>
          <cell r="N4815" t="str">
            <v>DILM 05/2024</v>
          </cell>
          <cell r="O4815" t="str">
            <v>CELI MARILDA SCHEPP</v>
          </cell>
          <cell r="P4815" t="str">
            <v>55 99911 4734</v>
          </cell>
          <cell r="R4815" t="str">
            <v>VEGETAL</v>
          </cell>
          <cell r="S4815" t="str">
            <v>VIGILÂNCIA SANITÁRIA</v>
          </cell>
          <cell r="V4815" t="str">
            <v>Linha Gamelinhas, s/nº - Sede</v>
          </cell>
          <cell r="W4815" t="str">
            <v>98.500-000</v>
          </cell>
          <cell r="X4815" t="str">
            <v>CONVENCIONAL</v>
          </cell>
        </row>
        <row r="4816">
          <cell r="C4816" t="str">
            <v>28.015/14</v>
          </cell>
          <cell r="D4816" t="str">
            <v>HILÁRIO ALLAS</v>
          </cell>
          <cell r="E4816" t="str">
            <v>TENENTE PORTELA</v>
          </cell>
          <cell r="F4816" t="str">
            <v>IJUÍ</v>
          </cell>
          <cell r="G4816">
            <v>41773</v>
          </cell>
          <cell r="H4816" t="str">
            <v>143.103.959.1</v>
          </cell>
          <cell r="I4816">
            <v>0</v>
          </cell>
          <cell r="K4816">
            <v>41773</v>
          </cell>
          <cell r="L4816" t="str">
            <v>OVOS</v>
          </cell>
          <cell r="M4816" t="str">
            <v>AVICULTURA DE POSTURA</v>
          </cell>
          <cell r="O4816" t="str">
            <v>HILÁRIO ALLAS</v>
          </cell>
          <cell r="R4816" t="str">
            <v>ANIMAL</v>
          </cell>
          <cell r="V4816" t="str">
            <v>Linha Turvo</v>
          </cell>
          <cell r="W4816" t="str">
            <v>98.500-000</v>
          </cell>
          <cell r="X4816" t="str">
            <v>CONVENCIONAL</v>
          </cell>
        </row>
        <row r="4817">
          <cell r="C4817" t="str">
            <v>28.016/11</v>
          </cell>
          <cell r="D4817" t="str">
            <v>ANTENOR PAULO FOCKINK</v>
          </cell>
          <cell r="E4817" t="str">
            <v>CRISSIUMAL</v>
          </cell>
          <cell r="G4817">
            <v>40721</v>
          </cell>
          <cell r="H4817" t="str">
            <v>033.101.175.1</v>
          </cell>
          <cell r="I4817">
            <v>0</v>
          </cell>
          <cell r="K4817" t="str">
            <v>DESC</v>
          </cell>
          <cell r="L4817" t="str">
            <v>DESCONHECIDO</v>
          </cell>
          <cell r="M4817" t="str">
            <v>VEGETAL</v>
          </cell>
          <cell r="R4817" t="str">
            <v>VEGETAL</v>
          </cell>
          <cell r="X4817" t="str">
            <v>CONVENCIONAL</v>
          </cell>
        </row>
        <row r="4818">
          <cell r="C4818" t="str">
            <v>28.017/11</v>
          </cell>
          <cell r="D4818" t="str">
            <v>MEL LANZ</v>
          </cell>
          <cell r="E4818" t="str">
            <v>CRISSIUMAL</v>
          </cell>
          <cell r="F4818" t="str">
            <v>IJUÍ</v>
          </cell>
          <cell r="G4818">
            <v>40721</v>
          </cell>
          <cell r="H4818" t="str">
            <v>033.109.307.3</v>
          </cell>
          <cell r="I4818">
            <v>1</v>
          </cell>
          <cell r="J4818">
            <v>41254</v>
          </cell>
          <cell r="K4818">
            <v>44586</v>
          </cell>
          <cell r="L4818" t="str">
            <v>MEL</v>
          </cell>
          <cell r="M4818" t="str">
            <v>APICULTURA</v>
          </cell>
          <cell r="N4818" t="str">
            <v>DECLARAÇÃO DE ISENÇÃO DE LICENCIAMENTO AMBIENTAL N°001/2021</v>
          </cell>
          <cell r="O4818" t="str">
            <v>ILAINE MARI GOSENHEIMER FELDENS</v>
          </cell>
          <cell r="P4818" t="str">
            <v>55 99614 7003</v>
          </cell>
          <cell r="R4818" t="str">
            <v>ANIMAL</v>
          </cell>
          <cell r="S4818" t="str">
            <v>SIM</v>
          </cell>
          <cell r="T4818" t="str">
            <v>SUSAF-RS</v>
          </cell>
          <cell r="U4818" t="str">
            <v>agrimensoreslanz@gmail.com</v>
          </cell>
          <cell r="V4818" t="str">
            <v>Av. Castelo Branco, 272 Fundos - Sede</v>
          </cell>
          <cell r="W4818" t="str">
            <v>98.640-000</v>
          </cell>
          <cell r="X4818" t="str">
            <v>CONVENCIONAL</v>
          </cell>
        </row>
        <row r="4819">
          <cell r="C4819" t="str">
            <v>28.018/11</v>
          </cell>
          <cell r="D4819" t="str">
            <v>MARIO JOSE KOLLING</v>
          </cell>
          <cell r="E4819" t="str">
            <v>CRISSIUMAL</v>
          </cell>
          <cell r="G4819">
            <v>40721</v>
          </cell>
          <cell r="H4819" t="str">
            <v>033.105.170.2</v>
          </cell>
          <cell r="I4819">
            <v>0</v>
          </cell>
          <cell r="K4819" t="str">
            <v>DESC</v>
          </cell>
          <cell r="L4819" t="str">
            <v>DESCONHECIDO</v>
          </cell>
          <cell r="M4819" t="str">
            <v>VEGETAL</v>
          </cell>
          <cell r="R4819" t="str">
            <v>VEGETAL</v>
          </cell>
          <cell r="X4819" t="str">
            <v>CONVENCIONAL</v>
          </cell>
        </row>
        <row r="4820">
          <cell r="C4820" t="str">
            <v>28.019/11</v>
          </cell>
          <cell r="D4820" t="str">
            <v>ARNO THENO LANZ</v>
          </cell>
          <cell r="E4820" t="str">
            <v>CRISSIUMAL</v>
          </cell>
          <cell r="G4820">
            <v>40721</v>
          </cell>
          <cell r="H4820" t="str">
            <v>033.100.808.4</v>
          </cell>
          <cell r="I4820">
            <v>0</v>
          </cell>
          <cell r="K4820" t="str">
            <v>DESC</v>
          </cell>
          <cell r="L4820" t="str">
            <v>DESCONHECIDO</v>
          </cell>
          <cell r="M4820" t="str">
            <v>VEGETAL</v>
          </cell>
          <cell r="R4820" t="str">
            <v>VEGETAL</v>
          </cell>
          <cell r="X4820" t="str">
            <v>CONVENCIONAL</v>
          </cell>
        </row>
        <row r="4821">
          <cell r="C4821" t="str">
            <v>28.020/11</v>
          </cell>
          <cell r="D4821" t="str">
            <v>JANETE CRISTINA EGER</v>
          </cell>
          <cell r="E4821" t="str">
            <v>CRISSIUMAL</v>
          </cell>
          <cell r="G4821">
            <v>40724</v>
          </cell>
          <cell r="H4821" t="str">
            <v>033.109.091.0</v>
          </cell>
          <cell r="I4821">
            <v>0</v>
          </cell>
          <cell r="K4821" t="str">
            <v>DESC</v>
          </cell>
          <cell r="L4821" t="str">
            <v>DESCONHECIDO</v>
          </cell>
          <cell r="M4821" t="str">
            <v>VEGETAL</v>
          </cell>
          <cell r="R4821" t="str">
            <v>VEGETAL</v>
          </cell>
          <cell r="X4821" t="str">
            <v>CONVENCIONAL</v>
          </cell>
        </row>
        <row r="4822">
          <cell r="C4822" t="str">
            <v>28.021/11</v>
          </cell>
          <cell r="D4822" t="str">
            <v>MARCOS KLAFKE ZIMMERMANN</v>
          </cell>
          <cell r="E4822" t="str">
            <v>CRISSIUMAL</v>
          </cell>
          <cell r="G4822">
            <v>40724</v>
          </cell>
          <cell r="H4822" t="str">
            <v>033.106.527.4</v>
          </cell>
          <cell r="I4822">
            <v>0</v>
          </cell>
          <cell r="K4822" t="str">
            <v>DESC</v>
          </cell>
          <cell r="L4822" t="str">
            <v>DESCONHECIDO</v>
          </cell>
          <cell r="M4822" t="str">
            <v>VEGETAL</v>
          </cell>
          <cell r="R4822" t="str">
            <v>VEGETAL</v>
          </cell>
          <cell r="X4822" t="str">
            <v>CONVENCIONAL</v>
          </cell>
        </row>
        <row r="4823">
          <cell r="C4823" t="str">
            <v>28.022/11</v>
          </cell>
          <cell r="D4823" t="str">
            <v>TARCISIO ZIMMERMANN</v>
          </cell>
          <cell r="E4823" t="str">
            <v>CRISSIUMAL</v>
          </cell>
          <cell r="G4823">
            <v>40724</v>
          </cell>
          <cell r="H4823" t="str">
            <v>033.104.186.3</v>
          </cell>
          <cell r="I4823">
            <v>0</v>
          </cell>
          <cell r="K4823" t="str">
            <v>DESC</v>
          </cell>
          <cell r="L4823" t="str">
            <v>DESCONHECIDO</v>
          </cell>
          <cell r="M4823" t="str">
            <v>VEGETAL</v>
          </cell>
          <cell r="R4823" t="str">
            <v>VEGETAL</v>
          </cell>
          <cell r="X4823" t="str">
            <v>CONVENCIONAL</v>
          </cell>
        </row>
        <row r="4824">
          <cell r="C4824" t="str">
            <v>28.023/11</v>
          </cell>
          <cell r="D4824" t="str">
            <v>CRISTIANE POTT RITTER</v>
          </cell>
          <cell r="E4824" t="str">
            <v>CRISSIUMAL</v>
          </cell>
          <cell r="G4824">
            <v>40736</v>
          </cell>
          <cell r="H4824" t="str">
            <v>033.109.114.3</v>
          </cell>
          <cell r="I4824">
            <v>0</v>
          </cell>
          <cell r="K4824" t="str">
            <v>DESC</v>
          </cell>
          <cell r="L4824" t="str">
            <v>DESCONHECIDO</v>
          </cell>
          <cell r="M4824" t="str">
            <v>VEGETAL</v>
          </cell>
          <cell r="R4824" t="str">
            <v>VEGETAL</v>
          </cell>
          <cell r="X4824" t="str">
            <v>CONVENCIONAL</v>
          </cell>
        </row>
        <row r="4825">
          <cell r="C4825" t="str">
            <v>28.024/11</v>
          </cell>
          <cell r="D4825" t="str">
            <v xml:space="preserve">LUIZ ANTÔNIO BOURSCHEIDT </v>
          </cell>
          <cell r="E4825" t="str">
            <v>CRISSIUMAL</v>
          </cell>
          <cell r="G4825">
            <v>40736</v>
          </cell>
          <cell r="H4825" t="str">
            <v>033.106.138.4</v>
          </cell>
          <cell r="I4825">
            <v>0</v>
          </cell>
          <cell r="K4825" t="str">
            <v>DESC</v>
          </cell>
          <cell r="L4825" t="str">
            <v>DESCONHECIDO</v>
          </cell>
          <cell r="M4825" t="str">
            <v>VEGETAL</v>
          </cell>
          <cell r="R4825" t="str">
            <v>VEGETAL</v>
          </cell>
          <cell r="X4825" t="str">
            <v>CONVENCIONAL</v>
          </cell>
        </row>
        <row r="4826">
          <cell r="C4826" t="str">
            <v>28.025/11</v>
          </cell>
          <cell r="D4826" t="str">
            <v>FAMILIAR  ARDENGHI</v>
          </cell>
          <cell r="E4826" t="str">
            <v>REDENTORA</v>
          </cell>
          <cell r="F4826" t="str">
            <v>IJUÍ</v>
          </cell>
          <cell r="G4826">
            <v>40800</v>
          </cell>
          <cell r="H4826" t="str">
            <v>216.100.851.5</v>
          </cell>
          <cell r="I4826">
            <v>0</v>
          </cell>
          <cell r="K4826">
            <v>40800</v>
          </cell>
          <cell r="L4826" t="str">
            <v>FARINHA DE TRIGO</v>
          </cell>
          <cell r="M4826" t="str">
            <v>TRIGO</v>
          </cell>
          <cell r="P4826" t="str">
            <v>55 9649 3799</v>
          </cell>
          <cell r="R4826" t="str">
            <v>VEGETAL</v>
          </cell>
          <cell r="V4826" t="str">
            <v>São Sebastião</v>
          </cell>
          <cell r="X4826" t="str">
            <v>CONVENCIONAL</v>
          </cell>
        </row>
        <row r="4827">
          <cell r="C4827" t="str">
            <v>28.026/11</v>
          </cell>
          <cell r="D4827" t="str">
            <v>FAMILIAR FAMÍLIA LANGNER</v>
          </cell>
          <cell r="E4827" t="str">
            <v>REDENTORA</v>
          </cell>
          <cell r="F4827" t="str">
            <v>IJUÍ</v>
          </cell>
          <cell r="G4827">
            <v>40800</v>
          </cell>
          <cell r="H4827" t="str">
            <v>216.102.089.1</v>
          </cell>
          <cell r="I4827">
            <v>1</v>
          </cell>
          <cell r="J4827">
            <v>45469</v>
          </cell>
          <cell r="K4827">
            <v>45469</v>
          </cell>
          <cell r="L4827" t="str">
            <v>PANIFICADOS - PÃO, BOLACHA, BISCOITO, MASSA, CUCA</v>
          </cell>
          <cell r="M4827" t="str">
            <v>TRIGO</v>
          </cell>
          <cell r="N4827" t="str">
            <v>DNILA EMATER</v>
          </cell>
          <cell r="O4827" t="str">
            <v>MOACIR FRANCIEL LANGNER</v>
          </cell>
          <cell r="P4827" t="str">
            <v>55 99943 9761</v>
          </cell>
          <cell r="R4827" t="str">
            <v>VEGETAL</v>
          </cell>
          <cell r="S4827" t="str">
            <v>VIGILÂNCIA SANITÁRIA</v>
          </cell>
          <cell r="V4827" t="str">
            <v>Localidade São Sebastião, 4 - Interior</v>
          </cell>
          <cell r="W4827" t="str">
            <v>98.550-000</v>
          </cell>
          <cell r="X4827" t="str">
            <v>CONVENCIONAL</v>
          </cell>
        </row>
        <row r="4828">
          <cell r="C4828" t="str">
            <v>28.027/11</v>
          </cell>
          <cell r="D4828" t="str">
            <v>FAMILIAR MASSAS UNIVERSAL</v>
          </cell>
          <cell r="E4828" t="str">
            <v>REDENTORA</v>
          </cell>
          <cell r="F4828" t="str">
            <v>IJUÍ</v>
          </cell>
          <cell r="G4828">
            <v>40800</v>
          </cell>
          <cell r="H4828" t="str">
            <v>216.100.704.6</v>
          </cell>
          <cell r="I4828">
            <v>0</v>
          </cell>
          <cell r="J4828">
            <v>42102</v>
          </cell>
          <cell r="K4828">
            <v>42102</v>
          </cell>
          <cell r="L4828" t="str">
            <v>PANIFICADOS</v>
          </cell>
          <cell r="M4828" t="str">
            <v>TRIGO</v>
          </cell>
          <cell r="O4828" t="str">
            <v>CLEUSA TEREZINHA SOARDI</v>
          </cell>
          <cell r="P4828" t="str">
            <v>55 991 0602</v>
          </cell>
          <cell r="R4828" t="str">
            <v>VEGETAL</v>
          </cell>
          <cell r="S4828" t="str">
            <v>VIGILÂNCIA SANITÁRIA</v>
          </cell>
          <cell r="V4828" t="str">
            <v>Sitio Paiquere</v>
          </cell>
          <cell r="X4828" t="str">
            <v>CONVENCIONAL</v>
          </cell>
        </row>
        <row r="4829">
          <cell r="C4829" t="str">
            <v>28.028/11</v>
          </cell>
          <cell r="D4829" t="str">
            <v>FAMILIAR TURRA</v>
          </cell>
          <cell r="E4829" t="str">
            <v>REDENTORA</v>
          </cell>
          <cell r="F4829" t="str">
            <v>IJUÍ</v>
          </cell>
          <cell r="G4829">
            <v>40800</v>
          </cell>
          <cell r="H4829" t="str">
            <v>216.101.906.0</v>
          </cell>
          <cell r="I4829">
            <v>0</v>
          </cell>
          <cell r="J4829">
            <v>42073</v>
          </cell>
          <cell r="K4829">
            <v>42073</v>
          </cell>
          <cell r="L4829" t="str">
            <v>PANIFICADOS</v>
          </cell>
          <cell r="M4829" t="str">
            <v>TRIGO</v>
          </cell>
          <cell r="O4829" t="str">
            <v>NARA LUIZA SALVADOR TURRA</v>
          </cell>
          <cell r="P4829" t="str">
            <v>55 9669 3185</v>
          </cell>
          <cell r="R4829" t="str">
            <v>VEGETAL</v>
          </cell>
          <cell r="S4829" t="str">
            <v>VIGILÂNCIA SANITÁRIA</v>
          </cell>
          <cell r="V4829" t="str">
            <v>Figueira</v>
          </cell>
          <cell r="X4829" t="str">
            <v>CONVENCIONAL</v>
          </cell>
        </row>
        <row r="4830">
          <cell r="C4830" t="str">
            <v>28.029/11</v>
          </cell>
          <cell r="D4830" t="str">
            <v>DA KIKA</v>
          </cell>
          <cell r="E4830" t="str">
            <v>VISTA GAÚCHA</v>
          </cell>
          <cell r="G4830">
            <v>40800</v>
          </cell>
          <cell r="H4830" t="str">
            <v>332.100.647.4</v>
          </cell>
          <cell r="I4830">
            <v>0</v>
          </cell>
          <cell r="J4830">
            <v>41387</v>
          </cell>
          <cell r="K4830" t="str">
            <v>DESC</v>
          </cell>
          <cell r="L4830" t="str">
            <v>PANIFICADOS</v>
          </cell>
          <cell r="M4830" t="str">
            <v>TRIGO, MILHO E SOJA</v>
          </cell>
          <cell r="O4830" t="str">
            <v>DARCÍSIO LUIS PATAT</v>
          </cell>
          <cell r="P4830" t="str">
            <v>55 9681 4142</v>
          </cell>
          <cell r="R4830" t="str">
            <v>VEGETAL</v>
          </cell>
          <cell r="S4830" t="str">
            <v>VIGILÂNCIA SANITÁRIA</v>
          </cell>
          <cell r="V4830" t="str">
            <v>Alta União</v>
          </cell>
          <cell r="X4830" t="str">
            <v>CONVENCIONAL</v>
          </cell>
        </row>
        <row r="4831">
          <cell r="C4831" t="str">
            <v>28.030/11</v>
          </cell>
          <cell r="D4831" t="str">
            <v>FARINHAS BRANDT</v>
          </cell>
          <cell r="E4831" t="str">
            <v>MIRAGUAÍ</v>
          </cell>
          <cell r="F4831" t="str">
            <v>IJUÍ</v>
          </cell>
          <cell r="G4831">
            <v>40841</v>
          </cell>
          <cell r="H4831" t="str">
            <v>205.102.184.2</v>
          </cell>
          <cell r="I4831">
            <v>0</v>
          </cell>
          <cell r="J4831">
            <v>41816</v>
          </cell>
          <cell r="K4831">
            <v>44810</v>
          </cell>
          <cell r="L4831" t="str">
            <v>FARINHA MILHO</v>
          </cell>
          <cell r="M4831" t="str">
            <v>MILHO</v>
          </cell>
          <cell r="N4831" t="str">
            <v>DAANI N° 072/2019 - PEAF DACA</v>
          </cell>
          <cell r="O4831" t="str">
            <v>IRINEO RUDE BRANDT</v>
          </cell>
          <cell r="R4831" t="str">
            <v>VEGETAL</v>
          </cell>
          <cell r="V4831" t="str">
            <v>Lajeado Guarapuava</v>
          </cell>
          <cell r="X4831" t="str">
            <v>CONVENCIONAL</v>
          </cell>
        </row>
        <row r="4832">
          <cell r="C4832" t="str">
            <v>28.031/11</v>
          </cell>
          <cell r="D4832" t="str">
            <v>PRODUTOS COLONIAIS SANTA ROSA</v>
          </cell>
          <cell r="E4832" t="str">
            <v>DERRUBADAS</v>
          </cell>
          <cell r="F4832" t="str">
            <v>IJUÍ</v>
          </cell>
          <cell r="G4832">
            <v>40891</v>
          </cell>
          <cell r="H4832" t="str">
            <v>353.100.699.3</v>
          </cell>
          <cell r="I4832">
            <v>0</v>
          </cell>
          <cell r="K4832">
            <v>40891</v>
          </cell>
          <cell r="L4832" t="str">
            <v>PANIFICADOS</v>
          </cell>
          <cell r="M4832" t="str">
            <v>TRIGO E MILHO</v>
          </cell>
          <cell r="P4832" t="str">
            <v>55 9661 6578 /9178 1959 9662 8948</v>
          </cell>
          <cell r="R4832" t="str">
            <v>VEGETAL</v>
          </cell>
          <cell r="U4832" t="str">
            <v>cooperativamistayucuma@yahoo.com.br</v>
          </cell>
          <cell r="V4832" t="str">
            <v>Comunidade de Dois Marcos</v>
          </cell>
          <cell r="X4832" t="str">
            <v>CONVENCIONAL</v>
          </cell>
        </row>
        <row r="4833">
          <cell r="C4833" t="str">
            <v>28.032/12</v>
          </cell>
          <cell r="D4833" t="str">
            <v>GRANJA DOS AÇUDES</v>
          </cell>
          <cell r="E4833" t="str">
            <v>REDENTORA</v>
          </cell>
          <cell r="F4833" t="str">
            <v>IJUÍ</v>
          </cell>
          <cell r="G4833">
            <v>40931</v>
          </cell>
          <cell r="H4833" t="str">
            <v>216.103.822.7</v>
          </cell>
          <cell r="I4833">
            <v>1</v>
          </cell>
          <cell r="J4833">
            <v>41256</v>
          </cell>
          <cell r="K4833">
            <v>42279</v>
          </cell>
          <cell r="L4833" t="str">
            <v>OVOS</v>
          </cell>
          <cell r="M4833" t="str">
            <v>AVICULTURA DE POSTURA</v>
          </cell>
          <cell r="O4833" t="str">
            <v>MARLI DE FÁTIMA LEÃO DA SILVA</v>
          </cell>
          <cell r="P4833" t="str">
            <v>55 9926 4887</v>
          </cell>
          <cell r="R4833" t="str">
            <v>ANIMAL</v>
          </cell>
          <cell r="S4833" t="str">
            <v>SIM</v>
          </cell>
          <cell r="T4833" t="str">
            <v>SUSAF-RS</v>
          </cell>
          <cell r="V4833" t="str">
            <v>Sítio Langner</v>
          </cell>
          <cell r="X4833" t="str">
            <v>CONVENCIONAL</v>
          </cell>
        </row>
        <row r="4834">
          <cell r="C4834" t="str">
            <v>28.033/12</v>
          </cell>
          <cell r="D4834" t="str">
            <v>PRODUTOS DA NOSSA TERRA</v>
          </cell>
          <cell r="E4834" t="str">
            <v>REDENTORA</v>
          </cell>
          <cell r="F4834" t="str">
            <v>IJUÍ</v>
          </cell>
          <cell r="G4834">
            <v>40931</v>
          </cell>
          <cell r="H4834" t="str">
            <v>216.101.267.8</v>
          </cell>
          <cell r="I4834">
            <v>0</v>
          </cell>
          <cell r="K4834">
            <v>42278</v>
          </cell>
          <cell r="L4834" t="str">
            <v>MELADO E AÇÚCAR MASCAVO</v>
          </cell>
          <cell r="M4834" t="str">
            <v>CANA-DE-AÇÚCAR</v>
          </cell>
          <cell r="O4834" t="str">
            <v>ARLINDO ANTONIO DOS SANTOS</v>
          </cell>
          <cell r="P4834" t="str">
            <v>55 9929 8558</v>
          </cell>
          <cell r="R4834" t="str">
            <v>VEGETAL</v>
          </cell>
          <cell r="V4834" t="str">
            <v>Linha Soledade</v>
          </cell>
          <cell r="X4834" t="str">
            <v>CONVENCIONAL</v>
          </cell>
        </row>
        <row r="4835">
          <cell r="C4835" t="str">
            <v>28.034/12</v>
          </cell>
          <cell r="D4835" t="str">
            <v>MICOQUINHOS MEL</v>
          </cell>
          <cell r="E4835" t="str">
            <v>REDENTORA</v>
          </cell>
          <cell r="F4835" t="str">
            <v>IJUÍ</v>
          </cell>
          <cell r="G4835">
            <v>40977</v>
          </cell>
          <cell r="H4835" t="str">
            <v>216.103.847.2</v>
          </cell>
          <cell r="I4835">
            <v>0</v>
          </cell>
          <cell r="K4835">
            <v>41155</v>
          </cell>
          <cell r="L4835" t="str">
            <v>MEL</v>
          </cell>
          <cell r="M4835" t="str">
            <v>APICULTURA</v>
          </cell>
          <cell r="O4835" t="str">
            <v>MICOQUINHOS MEL</v>
          </cell>
          <cell r="P4835" t="str">
            <v>55 9633 6842</v>
          </cell>
          <cell r="R4835" t="str">
            <v>ANIMAL</v>
          </cell>
          <cell r="X4835" t="str">
            <v>CONVENCIONAL</v>
          </cell>
        </row>
        <row r="4836">
          <cell r="C4836" t="str">
            <v>28.035/12</v>
          </cell>
          <cell r="D4836" t="str">
            <v>MELADOS HENSEL</v>
          </cell>
          <cell r="E4836" t="str">
            <v>SÃO MARTINHO</v>
          </cell>
          <cell r="F4836" t="str">
            <v>IJUÍ</v>
          </cell>
          <cell r="G4836">
            <v>41102</v>
          </cell>
          <cell r="H4836" t="str">
            <v>225.103.496.4</v>
          </cell>
          <cell r="I4836">
            <v>1</v>
          </cell>
          <cell r="J4836">
            <v>42352</v>
          </cell>
          <cell r="K4836">
            <v>42352</v>
          </cell>
          <cell r="L4836" t="str">
            <v>MELADO</v>
          </cell>
          <cell r="M4836" t="str">
            <v>CANA-DE-AÇÚCAR</v>
          </cell>
          <cell r="N4836" t="str">
            <v>DECLARAÇÃO DE DISPENSA DE LICENCIAMENTO AMBIENTAL Nº 009 - SECRETARIA MUNICIPAL DA AGRICULTURA E MEIO AMBIENTE</v>
          </cell>
          <cell r="O4836" t="str">
            <v>CÉSAR JOSÉ HENSEL</v>
          </cell>
          <cell r="P4836" t="str">
            <v>55 9910 8505</v>
          </cell>
          <cell r="R4836" t="str">
            <v>VEGETAL</v>
          </cell>
          <cell r="S4836" t="str">
            <v>VIGILÂNCIA SANITÁRIA</v>
          </cell>
          <cell r="V4836" t="str">
            <v>Barra Funda, S/N</v>
          </cell>
          <cell r="W4836" t="str">
            <v>98.960-000</v>
          </cell>
          <cell r="X4836" t="str">
            <v>CONVENCIONAL</v>
          </cell>
        </row>
        <row r="4837">
          <cell r="C4837" t="str">
            <v>28.036/12</v>
          </cell>
          <cell r="D4837" t="str">
            <v>ERVA MATE CELEIRO</v>
          </cell>
          <cell r="E4837" t="str">
            <v>TRÊS PASSOS</v>
          </cell>
          <cell r="G4837">
            <v>41141</v>
          </cell>
          <cell r="H4837" t="str">
            <v>148.113.972.7</v>
          </cell>
          <cell r="I4837">
            <v>0</v>
          </cell>
          <cell r="K4837" t="str">
            <v>DESC</v>
          </cell>
          <cell r="L4837" t="str">
            <v>ERVA MATE</v>
          </cell>
          <cell r="M4837" t="str">
            <v>ERVA-MATE</v>
          </cell>
          <cell r="O4837" t="str">
            <v>GÊNIO LAURI ROESLER</v>
          </cell>
          <cell r="P4837" t="str">
            <v>55 9943 3283</v>
          </cell>
          <cell r="R4837" t="str">
            <v>VEGETAL</v>
          </cell>
          <cell r="V4837" t="str">
            <v>Sulserra - Lajeado Cascatinha n°101</v>
          </cell>
          <cell r="W4837" t="str">
            <v>98.600-000</v>
          </cell>
          <cell r="X4837" t="str">
            <v>CONVENCIONAL</v>
          </cell>
        </row>
        <row r="4838">
          <cell r="C4838" t="str">
            <v>28.037/12</v>
          </cell>
          <cell r="D4838" t="str">
            <v>DA TITA</v>
          </cell>
          <cell r="E4838" t="str">
            <v>BARRA DO GUARITA</v>
          </cell>
          <cell r="G4838">
            <v>41141</v>
          </cell>
          <cell r="H4838" t="str">
            <v>338.100.659.4</v>
          </cell>
          <cell r="I4838">
            <v>0</v>
          </cell>
          <cell r="J4838">
            <v>41368</v>
          </cell>
          <cell r="K4838" t="str">
            <v>DESC</v>
          </cell>
          <cell r="L4838" t="str">
            <v>PANIFICADOS</v>
          </cell>
          <cell r="M4838" t="str">
            <v>TRIGO</v>
          </cell>
          <cell r="O4838" t="str">
            <v>HERONDINA ANTUNES KOWALSKI</v>
          </cell>
          <cell r="P4838" t="str">
            <v>55 9620 5697</v>
          </cell>
          <cell r="R4838" t="str">
            <v>VEGETAL</v>
          </cell>
          <cell r="S4838" t="str">
            <v>VIGILÂNCIA SANITÁRIA</v>
          </cell>
          <cell r="V4838" t="str">
            <v>Rua Tenente Portela , nº 560, centro</v>
          </cell>
          <cell r="W4838" t="str">
            <v>98.530-000</v>
          </cell>
          <cell r="X4838" t="str">
            <v>CONVENCIONAL</v>
          </cell>
        </row>
        <row r="4839">
          <cell r="C4839" t="str">
            <v>28.038/12</v>
          </cell>
          <cell r="D4839" t="str">
            <v>QUEIJARIA SABOR DA ROÇA</v>
          </cell>
          <cell r="E4839" t="str">
            <v>TIRADENTES DO SUL</v>
          </cell>
          <cell r="F4839" t="str">
            <v>IJUÍ</v>
          </cell>
          <cell r="G4839">
            <v>41164</v>
          </cell>
          <cell r="H4839" t="str">
            <v>418.100.725.0</v>
          </cell>
          <cell r="I4839">
            <v>0</v>
          </cell>
          <cell r="K4839">
            <v>41252</v>
          </cell>
          <cell r="L4839" t="str">
            <v>QUEIJOS</v>
          </cell>
          <cell r="M4839" t="str">
            <v>BOVINOCULTURA DE LEITE</v>
          </cell>
          <cell r="O4839" t="str">
            <v>ALIRO WERNER</v>
          </cell>
          <cell r="P4839" t="str">
            <v>55 9631 4377</v>
          </cell>
          <cell r="R4839" t="str">
            <v>ANIMAL</v>
          </cell>
          <cell r="V4839" t="str">
            <v>Lajeado Bonito</v>
          </cell>
          <cell r="W4839" t="str">
            <v>98.680-000</v>
          </cell>
          <cell r="X4839" t="str">
            <v>CONVENCIONAL</v>
          </cell>
        </row>
        <row r="4840">
          <cell r="C4840" t="str">
            <v>28.039/12</v>
          </cell>
          <cell r="D4840" t="str">
            <v>CANTINA SCHOULTEN</v>
          </cell>
          <cell r="E4840" t="str">
            <v>HUMAITÁ</v>
          </cell>
          <cell r="F4840" t="str">
            <v>IJUÍ</v>
          </cell>
          <cell r="G4840">
            <v>41169</v>
          </cell>
          <cell r="H4840" t="str">
            <v>063.101.175.7</v>
          </cell>
          <cell r="I4840">
            <v>0</v>
          </cell>
          <cell r="K4840">
            <v>41169</v>
          </cell>
          <cell r="L4840" t="str">
            <v>VINHO E UVA</v>
          </cell>
          <cell r="M4840" t="str">
            <v>VITIVINICULTURA</v>
          </cell>
          <cell r="O4840" t="str">
            <v>ARNILDO SCHOULTEN</v>
          </cell>
          <cell r="Q4840" t="str">
            <v>55 3525 1353</v>
          </cell>
          <cell r="R4840" t="str">
            <v>BEBIDAS</v>
          </cell>
          <cell r="V4840" t="str">
            <v>Rua Julio de Castilhos, nº 91, centro</v>
          </cell>
          <cell r="W4840" t="str">
            <v>98.670-000</v>
          </cell>
          <cell r="X4840" t="str">
            <v>CONVENCIONAL</v>
          </cell>
        </row>
        <row r="4841">
          <cell r="C4841" t="str">
            <v>28.040/12</v>
          </cell>
          <cell r="D4841" t="str">
            <v>PANIFICAÇÃO DE ESQUINA LIMEIRA</v>
          </cell>
          <cell r="E4841" t="str">
            <v>TIRADENTES DO SUL</v>
          </cell>
          <cell r="G4841">
            <v>41192</v>
          </cell>
          <cell r="H4841" t="str">
            <v>418.100.311.5</v>
          </cell>
          <cell r="I4841">
            <v>0</v>
          </cell>
          <cell r="J4841">
            <v>41354</v>
          </cell>
          <cell r="K4841" t="str">
            <v>DESC</v>
          </cell>
          <cell r="L4841" t="str">
            <v>PANIFICADOS</v>
          </cell>
          <cell r="M4841" t="str">
            <v>TRIGO</v>
          </cell>
          <cell r="O4841" t="str">
            <v>CELÍRIA HERNER</v>
          </cell>
          <cell r="P4841" t="str">
            <v>55 9944 0224</v>
          </cell>
          <cell r="R4841" t="str">
            <v>VEGETAL</v>
          </cell>
          <cell r="S4841" t="str">
            <v>VIGILÂNCIA SANITÁRIA</v>
          </cell>
          <cell r="V4841" t="str">
            <v>Esquina Limeira</v>
          </cell>
          <cell r="W4841" t="str">
            <v>98.680-000</v>
          </cell>
          <cell r="X4841" t="str">
            <v>CONVENCIONAL</v>
          </cell>
        </row>
        <row r="4842">
          <cell r="C4842" t="str">
            <v>28.041/12</v>
          </cell>
          <cell r="D4842" t="str">
            <v>MANDIOCA</v>
          </cell>
          <cell r="E4842" t="str">
            <v>HUMAITÁ</v>
          </cell>
          <cell r="F4842" t="str">
            <v>IJUÍ</v>
          </cell>
          <cell r="G4842">
            <v>41192</v>
          </cell>
          <cell r="H4842" t="str">
            <v>063.104.274.1</v>
          </cell>
          <cell r="I4842">
            <v>0</v>
          </cell>
          <cell r="K4842">
            <v>41192</v>
          </cell>
          <cell r="L4842" t="str">
            <v>MANDIOCA</v>
          </cell>
          <cell r="M4842" t="str">
            <v>MANDIOCA</v>
          </cell>
          <cell r="O4842" t="str">
            <v>JOSÉ FLORI REINEHR</v>
          </cell>
          <cell r="P4842" t="str">
            <v>55 9917 6074</v>
          </cell>
          <cell r="R4842" t="str">
            <v>VEGETAL</v>
          </cell>
          <cell r="V4842" t="str">
            <v>Rua  Tamandaré, nº 703, centro</v>
          </cell>
          <cell r="W4842" t="str">
            <v>98.670-000</v>
          </cell>
          <cell r="X4842" t="str">
            <v>CONVENCIONAL</v>
          </cell>
        </row>
        <row r="4843">
          <cell r="C4843" t="str">
            <v>28.042/12</v>
          </cell>
          <cell r="D4843" t="str">
            <v>URUGUAI - HÉLIO HUBNER</v>
          </cell>
          <cell r="E4843" t="str">
            <v>CRISSIUMAL</v>
          </cell>
          <cell r="G4843">
            <v>41248</v>
          </cell>
          <cell r="H4843" t="str">
            <v>033.105.142.7</v>
          </cell>
          <cell r="I4843">
            <v>0</v>
          </cell>
          <cell r="J4843">
            <v>41354</v>
          </cell>
          <cell r="K4843" t="str">
            <v>DESC</v>
          </cell>
          <cell r="L4843" t="str">
            <v>MELADO, AÇÚCAR MASCAVO, RAPADURA</v>
          </cell>
          <cell r="M4843" t="str">
            <v>CANA-DE-AÇÚCAR</v>
          </cell>
          <cell r="N4843" t="str">
            <v>DECLARAÇÃO Nº 08/2017 - DL / SECRETARIA MUNICIPAL DE DESENVOLVIMENTO RURAL, PESCA E MEIO AMBIENTE - SMDRPMA</v>
          </cell>
          <cell r="O4843" t="str">
            <v>HÉLIO HUBNER</v>
          </cell>
          <cell r="P4843" t="str">
            <v>55 9122 2326</v>
          </cell>
          <cell r="R4843" t="str">
            <v>VEGETAL</v>
          </cell>
          <cell r="S4843" t="str">
            <v>VIGILÂNCIA SANITÁRIA</v>
          </cell>
          <cell r="U4843" t="str">
            <v>acucarmascavohubner@hotmail.com</v>
          </cell>
          <cell r="V4843" t="str">
            <v>Esquina Uruguai, nº730</v>
          </cell>
          <cell r="W4843" t="str">
            <v>98.640-000</v>
          </cell>
          <cell r="X4843" t="str">
            <v>CONVENCIONAL</v>
          </cell>
        </row>
        <row r="4844">
          <cell r="C4844" t="str">
            <v>28.043/13</v>
          </cell>
          <cell r="D4844" t="str">
            <v>SACI AGROINDUSTRIAL</v>
          </cell>
          <cell r="E4844" t="str">
            <v>CRISSIUMAL</v>
          </cell>
          <cell r="F4844" t="str">
            <v>IJUÍ</v>
          </cell>
          <cell r="G4844">
            <v>41277</v>
          </cell>
          <cell r="H4844" t="str">
            <v>033.001.853.1</v>
          </cell>
          <cell r="I4844">
            <v>1</v>
          </cell>
          <cell r="J4844">
            <v>41283</v>
          </cell>
          <cell r="K4844">
            <v>41518</v>
          </cell>
          <cell r="L4844" t="str">
            <v>EMBUTIDOS</v>
          </cell>
          <cell r="M4844" t="str">
            <v>SUINOCULTURA</v>
          </cell>
          <cell r="O4844" t="str">
            <v>JOÃO CARLOS MOERSCHBERGER</v>
          </cell>
          <cell r="P4844" t="str">
            <v>55 9122 3895</v>
          </cell>
          <cell r="Q4844" t="str">
            <v>55 3524 1624</v>
          </cell>
          <cell r="R4844" t="str">
            <v>ANIMAL</v>
          </cell>
          <cell r="S4844" t="str">
            <v>SIE (DIPOA)</v>
          </cell>
          <cell r="U4844" t="str">
            <v>joaomoers@yahoo.com.br</v>
          </cell>
          <cell r="V4844" t="str">
            <v>Rua Coroados, 129, fundos</v>
          </cell>
          <cell r="W4844" t="str">
            <v>98.640-000</v>
          </cell>
          <cell r="X4844" t="str">
            <v>CONVENCIONAL</v>
          </cell>
        </row>
        <row r="4845">
          <cell r="C4845" t="str">
            <v>28.044/13</v>
          </cell>
          <cell r="D4845" t="str">
            <v>MEL SÃO PEDRO</v>
          </cell>
          <cell r="E4845" t="str">
            <v>CAMPO NOVO</v>
          </cell>
          <cell r="F4845" t="str">
            <v>IJUÍ</v>
          </cell>
          <cell r="G4845">
            <v>41311</v>
          </cell>
          <cell r="H4845" t="str">
            <v>020.101.751.2</v>
          </cell>
          <cell r="I4845">
            <v>0</v>
          </cell>
          <cell r="K4845">
            <v>41427</v>
          </cell>
          <cell r="L4845" t="str">
            <v>MEL</v>
          </cell>
          <cell r="M4845" t="str">
            <v>APICULTURA</v>
          </cell>
          <cell r="O4845" t="str">
            <v>CARLOS ALBERTO HELDT</v>
          </cell>
          <cell r="P4845" t="str">
            <v>55 9974 8757</v>
          </cell>
          <cell r="R4845" t="str">
            <v>ANIMAL</v>
          </cell>
          <cell r="V4845" t="str">
            <v>Linha São Pedro</v>
          </cell>
          <cell r="W4845" t="str">
            <v>98.570-000</v>
          </cell>
          <cell r="X4845" t="str">
            <v>CONVENCIONAL</v>
          </cell>
        </row>
        <row r="4846">
          <cell r="C4846" t="str">
            <v>28.045/13</v>
          </cell>
          <cell r="D4846" t="str">
            <v>VINÍCOLA VISTA GAÚCHA</v>
          </cell>
          <cell r="E4846" t="str">
            <v>VISTA GAÚCHA</v>
          </cell>
          <cell r="F4846" t="str">
            <v>IJUÍ</v>
          </cell>
          <cell r="G4846">
            <v>41327</v>
          </cell>
          <cell r="H4846" t="str">
            <v>332.000.336.6</v>
          </cell>
          <cell r="I4846">
            <v>1</v>
          </cell>
          <cell r="J4846">
            <v>41507</v>
          </cell>
          <cell r="K4846">
            <v>45134</v>
          </cell>
          <cell r="L4846" t="str">
            <v>VINHO E SUCO</v>
          </cell>
          <cell r="M4846" t="str">
            <v>VITIVINICULTURA</v>
          </cell>
          <cell r="N4846" t="str">
            <v>LO 420/23 DMA</v>
          </cell>
          <cell r="O4846" t="str">
            <v>LEOMAR LOCATELLI / LEONARDO LOCATTELLI</v>
          </cell>
          <cell r="P4846" t="str">
            <v>55 99654 5245</v>
          </cell>
          <cell r="R4846" t="str">
            <v>BEBIDAS</v>
          </cell>
          <cell r="S4846" t="str">
            <v>MAPA</v>
          </cell>
          <cell r="U4846" t="str">
            <v>vinicolalocatelli@yahoo.com.br</v>
          </cell>
          <cell r="V4846" t="str">
            <v>Lajeado Lereno, S/N - Zona Rural</v>
          </cell>
          <cell r="W4846" t="str">
            <v>98.535-000</v>
          </cell>
          <cell r="X4846" t="str">
            <v>CONVENCIONAL</v>
          </cell>
        </row>
        <row r="4847">
          <cell r="C4847" t="str">
            <v>28.046/13</v>
          </cell>
          <cell r="D4847" t="str">
            <v>APROMEL - ASSOCIAÇÃO DE APICULTORES DE HUMAITÁ</v>
          </cell>
          <cell r="E4847" t="str">
            <v>HUMAITÁ</v>
          </cell>
          <cell r="G4847">
            <v>41327</v>
          </cell>
          <cell r="H4847" t="str">
            <v>063.102.069.1</v>
          </cell>
          <cell r="I4847">
            <v>0</v>
          </cell>
          <cell r="J4847">
            <v>41354</v>
          </cell>
          <cell r="K4847" t="str">
            <v>DESC</v>
          </cell>
          <cell r="L4847" t="str">
            <v>MEL</v>
          </cell>
          <cell r="M4847" t="str">
            <v>APICULTURA</v>
          </cell>
          <cell r="O4847" t="str">
            <v>ILMO VON DER HAM</v>
          </cell>
          <cell r="Q4847" t="str">
            <v>55 3352 1353</v>
          </cell>
          <cell r="R4847" t="str">
            <v>ANIMAL</v>
          </cell>
          <cell r="S4847" t="str">
            <v>SIM</v>
          </cell>
          <cell r="V4847" t="str">
            <v>R. Júlio de Castilhos, 91, Suburbios</v>
          </cell>
          <cell r="W4847" t="str">
            <v>98.670-000</v>
          </cell>
          <cell r="X4847" t="str">
            <v>CONVENCIONAL</v>
          </cell>
        </row>
        <row r="4848">
          <cell r="C4848" t="str">
            <v>28.047/13</v>
          </cell>
          <cell r="D4848" t="str">
            <v>SALLA</v>
          </cell>
          <cell r="E4848" t="str">
            <v>TENENTE PORTELA</v>
          </cell>
          <cell r="F4848" t="str">
            <v>IJUÍ</v>
          </cell>
          <cell r="G4848">
            <v>41327</v>
          </cell>
          <cell r="H4848" t="str">
            <v>143.104.965.1</v>
          </cell>
          <cell r="I4848">
            <v>0</v>
          </cell>
          <cell r="K4848">
            <v>41327</v>
          </cell>
          <cell r="L4848" t="str">
            <v>EMBUTIDOS</v>
          </cell>
          <cell r="M4848" t="str">
            <v>SUINOCULTURA</v>
          </cell>
          <cell r="O4848" t="str">
            <v>MARIA FÁTIMA SALLA</v>
          </cell>
          <cell r="R4848" t="str">
            <v>ANIMAL</v>
          </cell>
          <cell r="V4848" t="str">
            <v>São Sebastião</v>
          </cell>
          <cell r="W4848" t="str">
            <v>98.500-000</v>
          </cell>
          <cell r="X4848" t="str">
            <v>CONVENCIONAL</v>
          </cell>
        </row>
        <row r="4849">
          <cell r="C4849" t="str">
            <v>28.048/13</v>
          </cell>
          <cell r="D4849" t="str">
            <v>COMPROL - COOP. MISTA PROGRESSO</v>
          </cell>
          <cell r="E4849" t="str">
            <v>SÃO MARTINHO</v>
          </cell>
          <cell r="F4849" t="str">
            <v>IJUÍ</v>
          </cell>
          <cell r="G4849">
            <v>41327</v>
          </cell>
          <cell r="H4849" t="str">
            <v>225.001.088.3</v>
          </cell>
          <cell r="I4849">
            <v>0</v>
          </cell>
          <cell r="K4849">
            <v>41327</v>
          </cell>
          <cell r="L4849" t="str">
            <v>LATICINIO</v>
          </cell>
          <cell r="M4849" t="str">
            <v>BOVINOCULTURA DE LEITE</v>
          </cell>
          <cell r="O4849" t="str">
            <v>COMPROL</v>
          </cell>
          <cell r="P4849" t="str">
            <v>55 9613 6943 / 9623 1788</v>
          </cell>
          <cell r="R4849" t="str">
            <v>ANIMAL</v>
          </cell>
          <cell r="U4849" t="str">
            <v>comprol@luanet.com.br</v>
          </cell>
          <cell r="V4849" t="str">
            <v>São Sebastião</v>
          </cell>
          <cell r="W4849" t="str">
            <v>98.500-000</v>
          </cell>
          <cell r="X4849" t="str">
            <v>CONVENCIONAL</v>
          </cell>
        </row>
        <row r="4850">
          <cell r="C4850" t="str">
            <v>28.049/13</v>
          </cell>
          <cell r="D4850" t="str">
            <v>MARTINHO ALIMENTOS</v>
          </cell>
          <cell r="E4850" t="str">
            <v>SÃO MARTINHO</v>
          </cell>
          <cell r="F4850" t="str">
            <v>IJUÍ</v>
          </cell>
          <cell r="G4850">
            <v>41347</v>
          </cell>
          <cell r="H4850" t="str">
            <v>225.103.693.2</v>
          </cell>
          <cell r="I4850">
            <v>1</v>
          </cell>
          <cell r="J4850">
            <v>41683</v>
          </cell>
          <cell r="K4850">
            <v>44792</v>
          </cell>
          <cell r="L4850" t="str">
            <v>PANIFICADOS</v>
          </cell>
          <cell r="M4850" t="str">
            <v>TRIGO</v>
          </cell>
          <cell r="N4850" t="str">
            <v>DECLARAÇÃO DE DISPENSA DE LICENCIAMENTO AMBIENTAL Nº 010 - SECRETARIA MUNICIPAL DA AGRICULTURA E MEIO AMBIENTE</v>
          </cell>
          <cell r="O4850" t="str">
            <v>TIAGO LUIS KRAEMER</v>
          </cell>
          <cell r="P4850" t="str">
            <v>55 9632 9817</v>
          </cell>
          <cell r="R4850" t="str">
            <v>VEGETAL</v>
          </cell>
          <cell r="S4850" t="str">
            <v>VIGILÂNCIA SANITÁRIA</v>
          </cell>
          <cell r="U4850" t="str">
            <v>tiagoluiskraemer@hotmail.com</v>
          </cell>
          <cell r="V4850" t="str">
            <v>Av. Get. Vargas, 984, centro</v>
          </cell>
          <cell r="W4850" t="str">
            <v>98.690-000</v>
          </cell>
          <cell r="X4850" t="str">
            <v>CONVENCIONAL</v>
          </cell>
        </row>
        <row r="4851">
          <cell r="C4851" t="str">
            <v>28.050/13</v>
          </cell>
          <cell r="D4851" t="str">
            <v>IRENE SIEDE MAÇALAI</v>
          </cell>
          <cell r="E4851" t="str">
            <v>CHIAPETTA</v>
          </cell>
          <cell r="F4851" t="str">
            <v>IJUÍ</v>
          </cell>
          <cell r="G4851">
            <v>41418</v>
          </cell>
          <cell r="H4851" t="str">
            <v>184.102.200.1</v>
          </cell>
          <cell r="I4851">
            <v>0</v>
          </cell>
          <cell r="K4851">
            <v>41418</v>
          </cell>
          <cell r="L4851" t="str">
            <v>PANIFICADOS</v>
          </cell>
          <cell r="M4851" t="str">
            <v>TRIGO</v>
          </cell>
          <cell r="O4851" t="str">
            <v>IRENE SIEDE MAÇALAI</v>
          </cell>
          <cell r="R4851" t="str">
            <v>VEGETAL</v>
          </cell>
          <cell r="V4851" t="str">
            <v>Av. Ipiranga, 957, centro</v>
          </cell>
          <cell r="W4851" t="str">
            <v>98.760-000</v>
          </cell>
          <cell r="X4851" t="str">
            <v>CONVENCIONAL</v>
          </cell>
        </row>
        <row r="4852">
          <cell r="C4852" t="str">
            <v>28.051/13</v>
          </cell>
          <cell r="D4852" t="str">
            <v>PESCADO MANTELLI</v>
          </cell>
          <cell r="E4852" t="str">
            <v>BARRA DO GUARITA</v>
          </cell>
          <cell r="F4852" t="str">
            <v>IJUÍ</v>
          </cell>
          <cell r="G4852">
            <v>41463</v>
          </cell>
          <cell r="H4852" t="str">
            <v>338.101.063.0</v>
          </cell>
          <cell r="I4852">
            <v>0</v>
          </cell>
          <cell r="K4852">
            <v>41493</v>
          </cell>
          <cell r="L4852" t="str">
            <v>FILÉ DE PEIXES, PESCADO</v>
          </cell>
          <cell r="M4852" t="str">
            <v>PESCADOS OU PISCICULTURA</v>
          </cell>
          <cell r="O4852" t="str">
            <v>CHARLEI MANTELLI</v>
          </cell>
          <cell r="P4852" t="str">
            <v>55 9680 3101</v>
          </cell>
          <cell r="R4852" t="str">
            <v>ANIMAL</v>
          </cell>
          <cell r="V4852" t="str">
            <v>Sítio Mantelli, Capoeira Grande</v>
          </cell>
          <cell r="W4852" t="str">
            <v>98.530-000</v>
          </cell>
          <cell r="X4852" t="str">
            <v>CONVENCIONAL</v>
          </cell>
        </row>
        <row r="4853">
          <cell r="C4853" t="str">
            <v>28.052/13</v>
          </cell>
          <cell r="D4853" t="str">
            <v>ZUGE</v>
          </cell>
          <cell r="E4853" t="str">
            <v>TIRADENTES DO SUL</v>
          </cell>
          <cell r="G4853">
            <v>41463</v>
          </cell>
          <cell r="H4853" t="str">
            <v>418.101.945.3</v>
          </cell>
          <cell r="I4853">
            <v>0</v>
          </cell>
          <cell r="J4853">
            <v>41864</v>
          </cell>
          <cell r="K4853" t="str">
            <v>DESC</v>
          </cell>
          <cell r="L4853" t="str">
            <v>EMBUTIDOS E CARNE</v>
          </cell>
          <cell r="M4853" t="str">
            <v>SUINOCULTURA E BOVINOCULTURA DE CORTE</v>
          </cell>
          <cell r="O4853" t="str">
            <v>GELSON CARLOS ZUGE</v>
          </cell>
          <cell r="P4853" t="str">
            <v>55 9613 0498</v>
          </cell>
          <cell r="Q4853" t="str">
            <v>55 3617 3235 / 3617 3032</v>
          </cell>
          <cell r="R4853" t="str">
            <v>ANIMAL</v>
          </cell>
          <cell r="S4853" t="str">
            <v>SIM</v>
          </cell>
          <cell r="U4853" t="str">
            <v>agri@tiradentesdosul.gov.com.br</v>
          </cell>
          <cell r="V4853" t="str">
            <v>Distrito de Lajeado Bonito</v>
          </cell>
          <cell r="W4853" t="str">
            <v>98.680-000</v>
          </cell>
          <cell r="X4853" t="str">
            <v>CONVENCIONAL</v>
          </cell>
        </row>
        <row r="4854">
          <cell r="C4854" t="str">
            <v>28.053/13</v>
          </cell>
          <cell r="D4854" t="str">
            <v>QUEIJOS NH</v>
          </cell>
          <cell r="E4854" t="str">
            <v>SÃO MARTINHO</v>
          </cell>
          <cell r="F4854" t="str">
            <v>IJUÍ</v>
          </cell>
          <cell r="G4854">
            <v>41492</v>
          </cell>
          <cell r="H4854" t="str">
            <v>225.102.145.5</v>
          </cell>
          <cell r="I4854">
            <v>1</v>
          </cell>
          <cell r="J4854">
            <v>41558</v>
          </cell>
          <cell r="K4854">
            <v>44770</v>
          </cell>
          <cell r="L4854" t="str">
            <v>QUEIJO</v>
          </cell>
          <cell r="M4854" t="str">
            <v>BOVINOCULTURA DE LEITE</v>
          </cell>
          <cell r="N4854" t="str">
            <v>LO N°012/2020</v>
          </cell>
          <cell r="O4854" t="str">
            <v>MARIA ELISABETE PAUVELS</v>
          </cell>
          <cell r="P4854" t="str">
            <v>55 99957 8569</v>
          </cell>
          <cell r="R4854" t="str">
            <v>ANIMAL</v>
          </cell>
          <cell r="S4854" t="str">
            <v>SIM</v>
          </cell>
          <cell r="U4854" t="str">
            <v>pauvels68@gmail.com</v>
          </cell>
          <cell r="V4854" t="str">
            <v>Linha Floresta, s/n° - Rural</v>
          </cell>
          <cell r="W4854" t="str">
            <v>98.690-000</v>
          </cell>
          <cell r="X4854" t="str">
            <v>CONVENCIONAL</v>
          </cell>
        </row>
        <row r="4855">
          <cell r="C4855" t="str">
            <v>28.054/13</v>
          </cell>
          <cell r="D4855" t="str">
            <v>APIS JEBELUSKA</v>
          </cell>
          <cell r="E4855" t="str">
            <v>TENENTE PORTELA</v>
          </cell>
          <cell r="F4855" t="str">
            <v>IJUÍ</v>
          </cell>
          <cell r="G4855">
            <v>41492</v>
          </cell>
          <cell r="H4855" t="str">
            <v>143.107.359.5</v>
          </cell>
          <cell r="I4855">
            <v>0</v>
          </cell>
          <cell r="K4855">
            <v>41433</v>
          </cell>
          <cell r="L4855" t="str">
            <v>MEL</v>
          </cell>
          <cell r="M4855" t="str">
            <v>APICULTURA</v>
          </cell>
          <cell r="O4855" t="str">
            <v>LAURO JABELUSKA</v>
          </cell>
          <cell r="P4855" t="str">
            <v>55 9606 4575 / 9606 1218</v>
          </cell>
          <cell r="R4855" t="str">
            <v>ANIMAL</v>
          </cell>
          <cell r="V4855" t="str">
            <v>Capitel Santo Antônio</v>
          </cell>
          <cell r="W4855" t="str">
            <v>95.500-000</v>
          </cell>
          <cell r="X4855" t="str">
            <v>CONVENCIONAL</v>
          </cell>
        </row>
        <row r="4856">
          <cell r="C4856" t="str">
            <v>28.055/13</v>
          </cell>
          <cell r="D4856" t="str">
            <v>ASSOCIAÇÃO DERRUBADENSE DE HORTIFRUTIGRANJEIROS</v>
          </cell>
          <cell r="E4856" t="str">
            <v>DERRUBADAS</v>
          </cell>
          <cell r="F4856" t="str">
            <v>IJUÍ</v>
          </cell>
          <cell r="G4856">
            <v>41492</v>
          </cell>
          <cell r="H4856" t="str">
            <v>353.100.688.8</v>
          </cell>
          <cell r="I4856">
            <v>0</v>
          </cell>
          <cell r="K4856">
            <v>41433</v>
          </cell>
          <cell r="L4856" t="str">
            <v>VEGETAIS MINIMAMENTE PROCESSADOS</v>
          </cell>
          <cell r="M4856" t="str">
            <v>HORTICULTURA</v>
          </cell>
          <cell r="O4856" t="str">
            <v>ADELAR PAULO HABITZREITER</v>
          </cell>
          <cell r="R4856" t="str">
            <v>VEGETAL</v>
          </cell>
          <cell r="V4856" t="str">
            <v>Linha Olhos D'água</v>
          </cell>
          <cell r="W4856" t="str">
            <v>98.528-000</v>
          </cell>
          <cell r="X4856" t="str">
            <v>CONVENCIONAL</v>
          </cell>
        </row>
        <row r="4857">
          <cell r="C4857" t="str">
            <v>28.056/13</v>
          </cell>
          <cell r="D4857" t="str">
            <v>COOPERARCHI</v>
          </cell>
          <cell r="E4857" t="str">
            <v>CHIAPETTA</v>
          </cell>
          <cell r="F4857" t="str">
            <v>IJUÍ</v>
          </cell>
          <cell r="G4857">
            <v>41533</v>
          </cell>
          <cell r="H4857" t="str">
            <v>184.000.820.0</v>
          </cell>
          <cell r="I4857">
            <v>0</v>
          </cell>
          <cell r="K4857">
            <v>41533</v>
          </cell>
          <cell r="L4857" t="str">
            <v>LEITE</v>
          </cell>
          <cell r="M4857" t="str">
            <v>BOVINOCULTURA DE LEITE</v>
          </cell>
          <cell r="O4857" t="str">
            <v>MAXIMINO LUIZ DEPARIS</v>
          </cell>
          <cell r="P4857" t="str">
            <v>55 9626 4508</v>
          </cell>
          <cell r="R4857" t="str">
            <v>ANIMAL</v>
          </cell>
          <cell r="U4857" t="str">
            <v>cooperarchi-coop@gmail.com</v>
          </cell>
          <cell r="V4857" t="str">
            <v>Comunidade Nova Conquista</v>
          </cell>
          <cell r="W4857" t="str">
            <v>98.760-000</v>
          </cell>
          <cell r="X4857" t="str">
            <v>CONVENCIONAL</v>
          </cell>
        </row>
        <row r="4858">
          <cell r="C4858" t="str">
            <v>28.057/13</v>
          </cell>
          <cell r="D4858" t="str">
            <v>DE PANIFICADOS RENASCER</v>
          </cell>
          <cell r="E4858" t="str">
            <v>CHIAPETTA</v>
          </cell>
          <cell r="F4858" t="str">
            <v>IJUÍ</v>
          </cell>
          <cell r="G4858">
            <v>41533</v>
          </cell>
          <cell r="H4858" t="str">
            <v>184.101.631.1</v>
          </cell>
          <cell r="I4858">
            <v>1</v>
          </cell>
          <cell r="J4858">
            <v>42919</v>
          </cell>
          <cell r="K4858">
            <v>42801</v>
          </cell>
          <cell r="L4858" t="str">
            <v>PANIFICADOS</v>
          </cell>
          <cell r="M4858" t="str">
            <v>TRIGO</v>
          </cell>
          <cell r="N4858" t="str">
            <v>??</v>
          </cell>
          <cell r="O4858" t="str">
            <v>VALCI MARIA CHAPPUIS THOMZACK</v>
          </cell>
          <cell r="P4858" t="str">
            <v>55 9957 7997 / 9688 2374</v>
          </cell>
          <cell r="R4858" t="str">
            <v>VEGETAL</v>
          </cell>
          <cell r="S4858" t="str">
            <v>VIGILÂNCIA SANITÁRIA</v>
          </cell>
          <cell r="V4858" t="str">
            <v>Reassentamento Nova Conquista</v>
          </cell>
          <cell r="W4858" t="str">
            <v>98.760-000</v>
          </cell>
          <cell r="X4858" t="str">
            <v>CONVENCIONAL</v>
          </cell>
        </row>
        <row r="4859">
          <cell r="C4859" t="str">
            <v>28.058/13</v>
          </cell>
          <cell r="D4859" t="str">
            <v>DE MELADO SENTINELA</v>
          </cell>
          <cell r="E4859" t="str">
            <v>TIRADENTES DO SUL</v>
          </cell>
          <cell r="G4859">
            <v>41533</v>
          </cell>
          <cell r="H4859" t="str">
            <v>418.104.515.2</v>
          </cell>
          <cell r="I4859">
            <v>0</v>
          </cell>
          <cell r="J4859">
            <v>42067</v>
          </cell>
          <cell r="K4859" t="str">
            <v>DESC</v>
          </cell>
          <cell r="L4859" t="str">
            <v>MELADO</v>
          </cell>
          <cell r="M4859" t="str">
            <v>CANA-DE-AÇÚCAR</v>
          </cell>
          <cell r="O4859" t="str">
            <v>LENICE TEREZINHA BECKER</v>
          </cell>
          <cell r="P4859" t="str">
            <v>55 9665 2270</v>
          </cell>
          <cell r="R4859" t="str">
            <v>VEGETAL</v>
          </cell>
          <cell r="S4859" t="str">
            <v>VIGILÂNCIA SANITÁRIA</v>
          </cell>
          <cell r="V4859" t="str">
            <v>Esquina Oito de Julho</v>
          </cell>
          <cell r="W4859" t="str">
            <v>98.680-000</v>
          </cell>
          <cell r="X4859" t="str">
            <v>CONVENCIONAL</v>
          </cell>
        </row>
        <row r="4860">
          <cell r="C4860" t="str">
            <v>28.059/13</v>
          </cell>
          <cell r="D4860" t="str">
            <v>ADIR ECKARTT</v>
          </cell>
          <cell r="E4860" t="str">
            <v>TENENTE PORTELA</v>
          </cell>
          <cell r="F4860" t="str">
            <v>IJUÍ</v>
          </cell>
          <cell r="G4860">
            <v>41534</v>
          </cell>
          <cell r="H4860" t="str">
            <v>143.107.912.7</v>
          </cell>
          <cell r="I4860">
            <v>0</v>
          </cell>
          <cell r="K4860">
            <v>41534</v>
          </cell>
          <cell r="L4860" t="str">
            <v>MANDIOCA DESCASCADA</v>
          </cell>
          <cell r="M4860" t="str">
            <v>MANDIOCA</v>
          </cell>
          <cell r="O4860" t="str">
            <v>ADIR ECKARTT</v>
          </cell>
          <cell r="R4860" t="str">
            <v>VEGETAL</v>
          </cell>
          <cell r="V4860" t="str">
            <v>Km 12</v>
          </cell>
          <cell r="X4860" t="str">
            <v>CONVENCIONAL</v>
          </cell>
        </row>
        <row r="4861">
          <cell r="C4861" t="str">
            <v>28.060/08</v>
          </cell>
          <cell r="D4861" t="str">
            <v>KANAKREN - RUBEM GROSSMANN</v>
          </cell>
          <cell r="E4861" t="str">
            <v>SÃO VALÉRIO DO SUL</v>
          </cell>
          <cell r="F4861" t="str">
            <v>IJUÍ</v>
          </cell>
          <cell r="G4861">
            <v>39552</v>
          </cell>
          <cell r="H4861" t="str">
            <v>413.100.124.0</v>
          </cell>
          <cell r="I4861">
            <v>0</v>
          </cell>
          <cell r="K4861">
            <v>39552</v>
          </cell>
          <cell r="L4861" t="str">
            <v>MELADO E DOCES DE FRUTAS</v>
          </cell>
          <cell r="M4861" t="str">
            <v>CANA-DE-AÇÚCAR E FRUTICULTURA</v>
          </cell>
          <cell r="O4861" t="str">
            <v>RUBEM GROSSMANN</v>
          </cell>
          <cell r="P4861" t="str">
            <v>55 9975 1775</v>
          </cell>
          <cell r="Q4861" t="str">
            <v>55 36172110</v>
          </cell>
          <cell r="R4861" t="str">
            <v>VEGETAL</v>
          </cell>
          <cell r="V4861" t="str">
            <v>Rincão São Valério</v>
          </cell>
          <cell r="W4861" t="str">
            <v>98.595-000</v>
          </cell>
          <cell r="X4861" t="str">
            <v>CONVENCIONAL</v>
          </cell>
        </row>
        <row r="4862">
          <cell r="C4862" t="str">
            <v>28.061/13</v>
          </cell>
          <cell r="D4862" t="str">
            <v>COOPERATIVA MISTA YUCUMÃ - POSTO DE RESFRIAMENTO DE LEITE</v>
          </cell>
          <cell r="E4862" t="str">
            <v>DERRUBADAS</v>
          </cell>
          <cell r="F4862" t="str">
            <v>IJUÍ</v>
          </cell>
          <cell r="G4862">
            <v>41582</v>
          </cell>
          <cell r="H4862" t="str">
            <v>353.000.288.9</v>
          </cell>
          <cell r="I4862">
            <v>0</v>
          </cell>
          <cell r="K4862">
            <v>41375</v>
          </cell>
          <cell r="L4862" t="str">
            <v>LEITE</v>
          </cell>
          <cell r="M4862" t="str">
            <v>BOVINOCULTURA DE LEITE</v>
          </cell>
          <cell r="O4862" t="str">
            <v>DERLI LADISLAU VENDRUSCULO</v>
          </cell>
          <cell r="P4862" t="str">
            <v>55 9920 7856</v>
          </cell>
          <cell r="R4862" t="str">
            <v>ANIMAL</v>
          </cell>
          <cell r="U4862" t="str">
            <v>cooperativamistayucuma@yahoo.com.br</v>
          </cell>
          <cell r="V4862" t="str">
            <v>Av. Pelotas, 240 - Centro</v>
          </cell>
          <cell r="W4862" t="str">
            <v>98.528-000</v>
          </cell>
          <cell r="X4862" t="str">
            <v>CONVENCIONAL</v>
          </cell>
        </row>
        <row r="4863">
          <cell r="C4863" t="str">
            <v>28.062/13</v>
          </cell>
          <cell r="D4863" t="str">
            <v>COOPERATIVA MISTA YUCUMÃ - ENTREPOSTO DE MEL</v>
          </cell>
          <cell r="E4863" t="str">
            <v>DERRUBADAS</v>
          </cell>
          <cell r="F4863" t="str">
            <v>IJUÍ</v>
          </cell>
          <cell r="G4863">
            <v>41582</v>
          </cell>
          <cell r="H4863" t="str">
            <v>353.000.288.9</v>
          </cell>
          <cell r="I4863">
            <v>0</v>
          </cell>
          <cell r="K4863">
            <v>41375</v>
          </cell>
          <cell r="L4863" t="str">
            <v>MEL</v>
          </cell>
          <cell r="M4863" t="str">
            <v>APICULTURA</v>
          </cell>
          <cell r="O4863" t="str">
            <v>DERLI LADISLAU VENDRUSCULO</v>
          </cell>
          <cell r="P4863" t="str">
            <v>55 9920 7856</v>
          </cell>
          <cell r="R4863" t="str">
            <v>ANIMAL</v>
          </cell>
          <cell r="U4863" t="str">
            <v>cooperativamistayucuma@yahoo.com.br</v>
          </cell>
          <cell r="V4863" t="str">
            <v>Av. Pelotas, 240 - Centro</v>
          </cell>
          <cell r="W4863" t="str">
            <v>98.528-000</v>
          </cell>
          <cell r="X4863" t="str">
            <v>CONVENCIONAL</v>
          </cell>
        </row>
        <row r="4864">
          <cell r="C4864" t="str">
            <v>28.063/13</v>
          </cell>
          <cell r="D4864" t="str">
            <v>COOPERATIVA MISTA YUCUMÃ - FRIGORÍFICO DE BOVINOS E SUÍNOS</v>
          </cell>
          <cell r="E4864" t="str">
            <v>DERRUBADAS</v>
          </cell>
          <cell r="F4864" t="str">
            <v>IJUÍ</v>
          </cell>
          <cell r="G4864">
            <v>41582</v>
          </cell>
          <cell r="H4864" t="str">
            <v>353.000.288.9</v>
          </cell>
          <cell r="I4864">
            <v>0</v>
          </cell>
          <cell r="K4864">
            <v>41375</v>
          </cell>
          <cell r="L4864" t="str">
            <v>EMBUTIDOS E CARNE DE SUÍNO E FRANGO</v>
          </cell>
          <cell r="M4864" t="str">
            <v>SUINOCULTURA E BOVINOCULTURA DE CORTE</v>
          </cell>
          <cell r="O4864" t="str">
            <v>DERLI LADISLAU VENDRUSCULO</v>
          </cell>
          <cell r="P4864" t="str">
            <v>55 9920 7856</v>
          </cell>
          <cell r="R4864" t="str">
            <v>ANIMAL</v>
          </cell>
          <cell r="U4864" t="str">
            <v>cooperativamistayucuma@yahoo.com.br</v>
          </cell>
          <cell r="V4864" t="str">
            <v>Av. Pelotas, 240 - Centro</v>
          </cell>
          <cell r="W4864" t="str">
            <v>98.528-000</v>
          </cell>
          <cell r="X4864" t="str">
            <v>CONVENCIONAL</v>
          </cell>
        </row>
        <row r="4865">
          <cell r="C4865" t="str">
            <v>28.064/13</v>
          </cell>
          <cell r="D4865" t="str">
            <v>NAVEGANTES</v>
          </cell>
          <cell r="E4865" t="str">
            <v>CRISSIUMAL</v>
          </cell>
          <cell r="F4865" t="str">
            <v>IJUÍ</v>
          </cell>
          <cell r="G4865">
            <v>41548</v>
          </cell>
          <cell r="H4865" t="str">
            <v>033.106.271.2</v>
          </cell>
          <cell r="I4865">
            <v>0</v>
          </cell>
          <cell r="K4865">
            <v>41284</v>
          </cell>
          <cell r="L4865" t="str">
            <v>MELADO</v>
          </cell>
          <cell r="M4865" t="str">
            <v>CANA-DE-AÇÚCAR</v>
          </cell>
          <cell r="O4865" t="str">
            <v>DARCI UHRY</v>
          </cell>
          <cell r="P4865" t="str">
            <v>55 9168 3386</v>
          </cell>
          <cell r="R4865" t="str">
            <v>VEGETAL</v>
          </cell>
          <cell r="V4865" t="str">
            <v>Esquina Navegantes</v>
          </cell>
          <cell r="W4865" t="str">
            <v>98.640-000</v>
          </cell>
          <cell r="X4865" t="str">
            <v>CONVENCIONAL</v>
          </cell>
        </row>
        <row r="4866">
          <cell r="C4866" t="str">
            <v>28.065/13</v>
          </cell>
          <cell r="D4866" t="str">
            <v>OVOS FLORESTA</v>
          </cell>
          <cell r="E4866" t="str">
            <v>TRÊS PASSOS</v>
          </cell>
          <cell r="F4866" t="str">
            <v>IJUÍ</v>
          </cell>
          <cell r="G4866">
            <v>41548</v>
          </cell>
          <cell r="H4866" t="str">
            <v>148.112.647.1</v>
          </cell>
          <cell r="I4866">
            <v>1</v>
          </cell>
          <cell r="J4866">
            <v>41897</v>
          </cell>
          <cell r="K4866">
            <v>45729</v>
          </cell>
          <cell r="L4866" t="str">
            <v>OVOS</v>
          </cell>
          <cell r="M4866" t="str">
            <v>AVICULTURA DE POSTURA</v>
          </cell>
          <cell r="N4866" t="str">
            <v>LO 016/2022 SeMMA</v>
          </cell>
          <cell r="O4866" t="str">
            <v>SERGIO MOACIR HOFFMEISTER BOTTCHER</v>
          </cell>
          <cell r="P4866" t="str">
            <v>55 99631 7969</v>
          </cell>
          <cell r="R4866" t="str">
            <v>ANIMAL</v>
          </cell>
          <cell r="S4866" t="str">
            <v>SIM</v>
          </cell>
          <cell r="U4866" t="str">
            <v>daniel.bottcher@hotmail.com</v>
          </cell>
          <cell r="V4866" t="str">
            <v>Localidade Floresta, S/N</v>
          </cell>
          <cell r="W4866" t="str">
            <v>98.600-000</v>
          </cell>
          <cell r="X4866" t="str">
            <v>CONVENCIONAL</v>
          </cell>
        </row>
        <row r="4867">
          <cell r="C4867" t="str">
            <v>28.066/13</v>
          </cell>
          <cell r="D4867" t="str">
            <v>ASSOCIAÇÃO ENTREPOSTO FLORESTA</v>
          </cell>
          <cell r="E4867" t="str">
            <v>TRÊS PASSOS</v>
          </cell>
          <cell r="F4867" t="str">
            <v>IJUÍ</v>
          </cell>
          <cell r="G4867">
            <v>41550</v>
          </cell>
          <cell r="H4867" t="str">
            <v>148.113.611.6</v>
          </cell>
          <cell r="I4867">
            <v>0</v>
          </cell>
          <cell r="J4867">
            <v>41897</v>
          </cell>
          <cell r="K4867">
            <v>43768</v>
          </cell>
          <cell r="L4867" t="str">
            <v>OVOS</v>
          </cell>
          <cell r="M4867" t="str">
            <v>AVICULTURA DE POSTURA</v>
          </cell>
          <cell r="O4867" t="str">
            <v>CÉLIO SCHUMANN ECKARDT</v>
          </cell>
          <cell r="P4867" t="str">
            <v>55 9902 8253</v>
          </cell>
          <cell r="R4867" t="str">
            <v>ANIMAL</v>
          </cell>
          <cell r="S4867" t="str">
            <v>SIM</v>
          </cell>
          <cell r="V4867" t="str">
            <v>Floresta</v>
          </cell>
          <cell r="W4867" t="str">
            <v>98.600-000</v>
          </cell>
          <cell r="X4867" t="str">
            <v>CONVENCIONAL</v>
          </cell>
        </row>
        <row r="4868">
          <cell r="C4868" t="str">
            <v>28.067/13</v>
          </cell>
          <cell r="D4868" t="str">
            <v>DE VEGETAIS MINIMAMENTE PROCESSADOS FLORESTA</v>
          </cell>
          <cell r="E4868" t="str">
            <v>TRÊS PASSOS</v>
          </cell>
          <cell r="G4868">
            <v>41550</v>
          </cell>
          <cell r="H4868" t="str">
            <v>148.111.769.3</v>
          </cell>
          <cell r="I4868">
            <v>0</v>
          </cell>
          <cell r="J4868">
            <v>42132</v>
          </cell>
          <cell r="K4868" t="str">
            <v>DESC</v>
          </cell>
          <cell r="L4868" t="str">
            <v>MANDIOCA DESCASCADA CONGELADA</v>
          </cell>
          <cell r="M4868" t="str">
            <v>MANDIOCA</v>
          </cell>
          <cell r="N4868" t="str">
            <v xml:space="preserve">DNILA EMATER </v>
          </cell>
          <cell r="O4868" t="str">
            <v>DARCI PEDRO PRIMAZ</v>
          </cell>
          <cell r="P4868" t="str">
            <v>55 99908 7328</v>
          </cell>
          <cell r="R4868" t="str">
            <v>VEGETAL</v>
          </cell>
          <cell r="S4868" t="str">
            <v>VIGILÂNCIA SANITÁRIA</v>
          </cell>
          <cell r="V4868" t="str">
            <v>Linha Floresta, S/N - Floresta</v>
          </cell>
          <cell r="W4868" t="str">
            <v>98.600-000</v>
          </cell>
          <cell r="X4868" t="str">
            <v>CONVENCIONAL</v>
          </cell>
        </row>
        <row r="4869">
          <cell r="C4869" t="str">
            <v>28.068/13</v>
          </cell>
          <cell r="D4869" t="str">
            <v>DELÍCIAS CAMPONESAS</v>
          </cell>
          <cell r="E4869" t="str">
            <v>SANTO AUGUSTO</v>
          </cell>
          <cell r="F4869" t="str">
            <v>IJUÍ</v>
          </cell>
          <cell r="G4869">
            <v>41598</v>
          </cell>
          <cell r="H4869" t="str">
            <v>115.104.757.8</v>
          </cell>
          <cell r="I4869">
            <v>1</v>
          </cell>
          <cell r="J4869">
            <v>42283</v>
          </cell>
          <cell r="K4869">
            <v>44893</v>
          </cell>
          <cell r="L4869" t="str">
            <v>PANIFICADOS - BOLACHAS, PÃES, SALGADOS, MASSAS</v>
          </cell>
          <cell r="M4869" t="str">
            <v>TRIGO</v>
          </cell>
          <cell r="N4869" t="str">
            <v>DNILA EMATER</v>
          </cell>
          <cell r="O4869" t="str">
            <v>NELI MARIA OTFINOVSKI</v>
          </cell>
          <cell r="P4869" t="str">
            <v>55 99968 2779</v>
          </cell>
          <cell r="R4869" t="str">
            <v>VEGETAL</v>
          </cell>
          <cell r="S4869" t="str">
            <v>VIGILÂNCIA SANITÁRIA</v>
          </cell>
          <cell r="V4869" t="str">
            <v>Distrito Pedro Paiva, S/N</v>
          </cell>
          <cell r="W4869" t="str">
            <v>98.590-000</v>
          </cell>
          <cell r="X4869" t="str">
            <v>CONVENCIONAL</v>
          </cell>
        </row>
        <row r="4870">
          <cell r="C4870" t="str">
            <v>28.069/13</v>
          </cell>
          <cell r="D4870" t="str">
            <v>BELLAS MASSAS</v>
          </cell>
          <cell r="E4870" t="str">
            <v>CRISSIUMAL</v>
          </cell>
          <cell r="G4870">
            <v>41599</v>
          </cell>
          <cell r="H4870" t="str">
            <v>033.109.431.2</v>
          </cell>
          <cell r="I4870">
            <v>0</v>
          </cell>
          <cell r="J4870">
            <v>41929</v>
          </cell>
          <cell r="K4870" t="str">
            <v>DESC</v>
          </cell>
          <cell r="L4870" t="str">
            <v xml:space="preserve">MASSAS E PIZZAS </v>
          </cell>
          <cell r="M4870" t="str">
            <v>TRIGO</v>
          </cell>
          <cell r="O4870" t="str">
            <v>MARLISE GALLAS ZORZO</v>
          </cell>
          <cell r="P4870" t="str">
            <v>55 9649 1117</v>
          </cell>
          <cell r="R4870" t="str">
            <v>VEGETAL</v>
          </cell>
          <cell r="S4870" t="str">
            <v>VIGILÂNCIA SANITÁRIA</v>
          </cell>
          <cell r="V4870" t="str">
            <v>Rua Boa vista</v>
          </cell>
          <cell r="W4870" t="str">
            <v>98.640-000</v>
          </cell>
          <cell r="X4870" t="str">
            <v>CONVENCIONAL</v>
          </cell>
        </row>
        <row r="4871">
          <cell r="C4871" t="str">
            <v>28.070/14</v>
          </cell>
          <cell r="D4871" t="str">
            <v>HORTALIÇAS VERDE VIDA</v>
          </cell>
          <cell r="E4871" t="str">
            <v>CRISSIUMAL</v>
          </cell>
          <cell r="F4871" t="str">
            <v>IJUÍ</v>
          </cell>
          <cell r="G4871">
            <v>41667</v>
          </cell>
          <cell r="H4871" t="str">
            <v>033.104.703.9</v>
          </cell>
          <cell r="I4871">
            <v>1</v>
          </cell>
          <cell r="J4871">
            <v>42962</v>
          </cell>
          <cell r="K4871">
            <v>42962</v>
          </cell>
          <cell r="L4871" t="str">
            <v>CONSERVAS E PICLES</v>
          </cell>
          <cell r="M4871" t="str">
            <v>HORTICULTURA</v>
          </cell>
          <cell r="O4871" t="str">
            <v>LUIZ JOSÉ JUNGBLUT</v>
          </cell>
          <cell r="P4871" t="str">
            <v>55 9122 0949</v>
          </cell>
          <cell r="R4871" t="str">
            <v>VEGETAL</v>
          </cell>
          <cell r="S4871" t="str">
            <v>VIGILÂNCIA SANITÁRIA</v>
          </cell>
          <cell r="V4871" t="str">
            <v>Zona Fokin</v>
          </cell>
          <cell r="W4871" t="str">
            <v>98.640-000</v>
          </cell>
          <cell r="X4871" t="str">
            <v>CONVENCIONAL</v>
          </cell>
        </row>
        <row r="4872">
          <cell r="C4872" t="str">
            <v>28.071/14</v>
          </cell>
          <cell r="D4872" t="str">
            <v>LATICÍNIO MANU</v>
          </cell>
          <cell r="E4872" t="str">
            <v>TRÊS PASSOS</v>
          </cell>
          <cell r="F4872" t="str">
            <v>IJUÍ</v>
          </cell>
          <cell r="G4872">
            <v>41667</v>
          </cell>
          <cell r="H4872" t="str">
            <v>148.114.085.7</v>
          </cell>
          <cell r="I4872">
            <v>1</v>
          </cell>
          <cell r="J4872">
            <v>44188</v>
          </cell>
          <cell r="K4872">
            <v>44188</v>
          </cell>
          <cell r="L4872" t="str">
            <v>LEITE PASTEURIZADO, MANTEIGA, NATA, QUEIJO TIPO COTTAGE, QUEIJO COLONIAL</v>
          </cell>
          <cell r="M4872" t="str">
            <v>BOVINOCULTURA DE LEITE</v>
          </cell>
          <cell r="N4872" t="str">
            <v>DECLARAÇÃO N°017/2020 - SEMMA</v>
          </cell>
          <cell r="O4872" t="str">
            <v>MARCELO PEREIRA</v>
          </cell>
          <cell r="P4872" t="str">
            <v>55 99922 1877</v>
          </cell>
          <cell r="R4872" t="str">
            <v>ANIMAL</v>
          </cell>
          <cell r="S4872" t="str">
            <v>SIM</v>
          </cell>
          <cell r="V4872" t="str">
            <v>Linha Floresta, s/n° - Floresta</v>
          </cell>
          <cell r="W4872" t="str">
            <v>98.600-000</v>
          </cell>
          <cell r="X4872" t="str">
            <v>CONVENCIONAL</v>
          </cell>
        </row>
        <row r="4873">
          <cell r="C4873" t="str">
            <v>28.072/14</v>
          </cell>
          <cell r="D4873" t="str">
            <v>KUNTZLER ALIMENTOS</v>
          </cell>
          <cell r="E4873" t="str">
            <v>CAMPO NOVO</v>
          </cell>
          <cell r="F4873" t="str">
            <v>IJUÍ</v>
          </cell>
          <cell r="G4873">
            <v>41668</v>
          </cell>
          <cell r="H4873" t="str">
            <v>020.103.084.5</v>
          </cell>
          <cell r="I4873">
            <v>1</v>
          </cell>
          <cell r="J4873">
            <v>42067</v>
          </cell>
          <cell r="K4873">
            <v>42097</v>
          </cell>
          <cell r="L4873" t="str">
            <v>MANDIOCA PROCESSADA</v>
          </cell>
          <cell r="M4873" t="str">
            <v>MANDIOCA</v>
          </cell>
          <cell r="N4873" t="str">
            <v>DNILA Nº 114/2019  - PEAF DACA</v>
          </cell>
          <cell r="O4873" t="str">
            <v>JEFERSON RAFAEL KUNTZLER</v>
          </cell>
          <cell r="P4873" t="str">
            <v>55 9658 8438 / 8154 2028</v>
          </cell>
          <cell r="R4873" t="str">
            <v>VEGETAL</v>
          </cell>
          <cell r="S4873" t="str">
            <v>VIGILÂNCIA SANITÁRIA</v>
          </cell>
          <cell r="U4873" t="str">
            <v>jefersonrafaelk@hotmail.com</v>
          </cell>
          <cell r="V4873" t="str">
            <v>Linha Sítio Bindé</v>
          </cell>
          <cell r="X4873" t="str">
            <v>CONVENCIONAL</v>
          </cell>
        </row>
        <row r="4874">
          <cell r="C4874" t="str">
            <v>28.073/14</v>
          </cell>
          <cell r="D4874" t="str">
            <v>DE MASSAS TAIMBÉ</v>
          </cell>
          <cell r="E4874" t="str">
            <v>CORONEL BICACO</v>
          </cell>
          <cell r="F4874" t="str">
            <v>IJUÍ</v>
          </cell>
          <cell r="G4874">
            <v>41668</v>
          </cell>
          <cell r="H4874" t="str">
            <v>187.101.088.5</v>
          </cell>
          <cell r="I4874">
            <v>1</v>
          </cell>
          <cell r="J4874">
            <v>41953</v>
          </cell>
          <cell r="K4874">
            <v>44729</v>
          </cell>
          <cell r="L4874" t="str">
            <v>PANIFICADOS</v>
          </cell>
          <cell r="M4874" t="str">
            <v>TRIGO</v>
          </cell>
          <cell r="O4874" t="str">
            <v>LUIZA AMABILE DELAFLORA DEMIQUELLI</v>
          </cell>
          <cell r="P4874" t="str">
            <v>55 99663 0684</v>
          </cell>
          <cell r="R4874" t="str">
            <v>VEGETAL</v>
          </cell>
          <cell r="S4874" t="str">
            <v>VIGILÂNCIA SANITÁRIA</v>
          </cell>
          <cell r="V4874" t="str">
            <v>Sítio Demiquelli, s/n° - Interior</v>
          </cell>
          <cell r="W4874" t="str">
            <v>98.580-000</v>
          </cell>
          <cell r="X4874" t="str">
            <v>CONVENCIONAL</v>
          </cell>
        </row>
        <row r="4875">
          <cell r="C4875" t="str">
            <v>28.074/14</v>
          </cell>
          <cell r="D4875" t="str">
            <v>COOPERATIVA MISTA YUCUMÃ - ENTREPOSTO DE OVOS</v>
          </cell>
          <cell r="E4875" t="str">
            <v>DERRUBADAS</v>
          </cell>
          <cell r="F4875" t="str">
            <v>IJUÍ</v>
          </cell>
          <cell r="G4875">
            <v>41690</v>
          </cell>
          <cell r="H4875" t="str">
            <v>353.000.288.9</v>
          </cell>
          <cell r="I4875">
            <v>0</v>
          </cell>
          <cell r="K4875">
            <v>41690</v>
          </cell>
          <cell r="L4875" t="str">
            <v>OVOS</v>
          </cell>
          <cell r="M4875" t="str">
            <v>AVICULTURA DE POSTURA</v>
          </cell>
          <cell r="O4875" t="str">
            <v>DERLI LADISLAU VENDRUSCULO</v>
          </cell>
          <cell r="P4875" t="str">
            <v>55 9920 7856</v>
          </cell>
          <cell r="R4875" t="str">
            <v>ANIMAL</v>
          </cell>
          <cell r="U4875" t="str">
            <v>cooperativamistayucuma@yahoo.com.br</v>
          </cell>
          <cell r="V4875" t="str">
            <v>Av. Pelotas,240, centro</v>
          </cell>
          <cell r="W4875" t="str">
            <v>98.528-000</v>
          </cell>
          <cell r="X4875" t="str">
            <v>CONVENCIONAL</v>
          </cell>
        </row>
        <row r="4876">
          <cell r="C4876" t="str">
            <v>28.075/14</v>
          </cell>
          <cell r="D4876" t="str">
            <v>IRENE CECILIA GREGORI</v>
          </cell>
          <cell r="E4876" t="str">
            <v>SEDE NOVA</v>
          </cell>
          <cell r="F4876" t="str">
            <v>IJUÍ</v>
          </cell>
          <cell r="G4876">
            <v>41703</v>
          </cell>
          <cell r="H4876" t="str">
            <v>316.101.051.7</v>
          </cell>
          <cell r="I4876">
            <v>0</v>
          </cell>
          <cell r="K4876">
            <v>41762</v>
          </cell>
          <cell r="L4876" t="str">
            <v>PANIFICADOS</v>
          </cell>
          <cell r="M4876" t="str">
            <v>TRIGO</v>
          </cell>
          <cell r="O4876" t="str">
            <v>IRENE CECÍLIA GREGORI</v>
          </cell>
          <cell r="R4876" t="str">
            <v>VEGETAL</v>
          </cell>
          <cell r="V4876" t="str">
            <v>Erneto Dorneles, centro</v>
          </cell>
          <cell r="W4876" t="str">
            <v>98.675-000</v>
          </cell>
          <cell r="X4876" t="str">
            <v>CONVENCIONAL</v>
          </cell>
        </row>
        <row r="4877">
          <cell r="C4877" t="str">
            <v>28.076/14</v>
          </cell>
          <cell r="D4877" t="str">
            <v>LOERI ANTONIO FANTIN</v>
          </cell>
          <cell r="E4877" t="str">
            <v>CHIAPETTA</v>
          </cell>
          <cell r="F4877" t="str">
            <v>IJUÍ</v>
          </cell>
          <cell r="G4877">
            <v>41703</v>
          </cell>
          <cell r="H4877" t="str">
            <v>184.101.670.2</v>
          </cell>
          <cell r="I4877">
            <v>0</v>
          </cell>
          <cell r="K4877">
            <v>41762</v>
          </cell>
          <cell r="L4877" t="str">
            <v>ERVA MATE</v>
          </cell>
          <cell r="M4877" t="str">
            <v>ERVA-MATE</v>
          </cell>
          <cell r="O4877" t="str">
            <v>LOERI ANTONIO FANTIN</v>
          </cell>
          <cell r="P4877" t="str">
            <v>55 9646 8822</v>
          </cell>
          <cell r="R4877" t="str">
            <v>VEGETAL</v>
          </cell>
          <cell r="V4877" t="str">
            <v>Reassentamento Nova Conquista</v>
          </cell>
          <cell r="W4877" t="str">
            <v>98.760-000</v>
          </cell>
          <cell r="X4877" t="str">
            <v>CONVENCIONAL</v>
          </cell>
        </row>
        <row r="4878">
          <cell r="C4878" t="str">
            <v>28.077/14</v>
          </cell>
          <cell r="D4878" t="str">
            <v>AZEREDO</v>
          </cell>
          <cell r="E4878" t="str">
            <v>BRAGA</v>
          </cell>
          <cell r="F4878" t="str">
            <v>IJUÍ</v>
          </cell>
          <cell r="G4878">
            <v>41709</v>
          </cell>
          <cell r="H4878" t="str">
            <v>175.102.046.8</v>
          </cell>
          <cell r="I4878">
            <v>0</v>
          </cell>
          <cell r="K4878">
            <v>41946</v>
          </cell>
          <cell r="L4878" t="str">
            <v>QUEIJO</v>
          </cell>
          <cell r="M4878" t="str">
            <v>BOVINOCULTURA DE LEITE</v>
          </cell>
          <cell r="O4878" t="str">
            <v>CLEDI DE FÁTIMA TAVARES AZAREDO</v>
          </cell>
          <cell r="P4878" t="str">
            <v>55 8141 5992</v>
          </cell>
          <cell r="R4878" t="str">
            <v>ANIMAL</v>
          </cell>
          <cell r="V4878" t="str">
            <v>Sítio Ienerich</v>
          </cell>
          <cell r="W4878" t="str">
            <v>98.560-000</v>
          </cell>
          <cell r="X4878" t="str">
            <v>CONVENCIONAL</v>
          </cell>
        </row>
        <row r="4879">
          <cell r="C4879" t="str">
            <v>28.078/14</v>
          </cell>
          <cell r="D4879" t="str">
            <v>BONO APETITE</v>
          </cell>
          <cell r="E4879" t="str">
            <v>TIRADENTES DO SUL</v>
          </cell>
          <cell r="G4879">
            <v>41725</v>
          </cell>
          <cell r="H4879" t="str">
            <v>418.104.854.2</v>
          </cell>
          <cell r="I4879">
            <v>0</v>
          </cell>
          <cell r="K4879" t="str">
            <v>DESC</v>
          </cell>
          <cell r="L4879" t="str">
            <v>PANIFICADOS</v>
          </cell>
          <cell r="M4879" t="str">
            <v>TRIGO</v>
          </cell>
          <cell r="O4879" t="str">
            <v>SUSANA MARTA VARGAS</v>
          </cell>
          <cell r="P4879" t="str">
            <v>55 9654 1351</v>
          </cell>
          <cell r="R4879" t="str">
            <v>VEGETAL</v>
          </cell>
          <cell r="V4879" t="str">
            <v>Av Theofila Pasos de Oliveira, 840, alto Uruguai</v>
          </cell>
          <cell r="W4879" t="str">
            <v>98.600-000</v>
          </cell>
          <cell r="X4879" t="str">
            <v>CONVENCIONAL</v>
          </cell>
        </row>
        <row r="4880">
          <cell r="C4880" t="str">
            <v>28.079/14</v>
          </cell>
          <cell r="D4880" t="str">
            <v>ADELAR ALBRING</v>
          </cell>
          <cell r="E4880" t="str">
            <v>TRÊS PASSOS</v>
          </cell>
          <cell r="G4880">
            <v>41725</v>
          </cell>
          <cell r="H4880" t="str">
            <v>148.114.298.1</v>
          </cell>
          <cell r="I4880">
            <v>0</v>
          </cell>
          <cell r="K4880" t="str">
            <v>DESC</v>
          </cell>
          <cell r="L4880" t="str">
            <v>LEITE</v>
          </cell>
          <cell r="M4880" t="str">
            <v>BOVINOCULTURA DE LEITE</v>
          </cell>
          <cell r="O4880" t="str">
            <v>ADEMIR ALBRING</v>
          </cell>
          <cell r="P4880" t="str">
            <v>55 9607 5936</v>
          </cell>
          <cell r="R4880" t="str">
            <v>ANIMAL</v>
          </cell>
          <cell r="V4880" t="str">
            <v>Lajeado das Quedas</v>
          </cell>
          <cell r="W4880" t="str">
            <v>98.600-000</v>
          </cell>
          <cell r="X4880" t="str">
            <v>CONVENCIONAL</v>
          </cell>
        </row>
        <row r="4881">
          <cell r="C4881" t="str">
            <v>28.080/14</v>
          </cell>
          <cell r="D4881" t="str">
            <v>ILONE TEREZINHA GOTZ</v>
          </cell>
          <cell r="E4881" t="str">
            <v>BOM PROGRESSO</v>
          </cell>
          <cell r="G4881">
            <v>41725</v>
          </cell>
          <cell r="H4881" t="str">
            <v>342.100.269.1</v>
          </cell>
          <cell r="I4881">
            <v>0</v>
          </cell>
          <cell r="K4881" t="str">
            <v>DESC</v>
          </cell>
          <cell r="L4881" t="str">
            <v>PANIFICADOS</v>
          </cell>
          <cell r="M4881" t="str">
            <v>TRIGO</v>
          </cell>
          <cell r="O4881" t="str">
            <v>ILONE TEREZINHA GOTZ</v>
          </cell>
          <cell r="R4881" t="str">
            <v>VEGETAL</v>
          </cell>
          <cell r="V4881" t="str">
            <v>Linha Biriva</v>
          </cell>
          <cell r="W4881" t="str">
            <v>98.575-000</v>
          </cell>
          <cell r="X4881" t="str">
            <v>CONVENCIONAL</v>
          </cell>
        </row>
        <row r="4882">
          <cell r="C4882" t="str">
            <v>28.081/14</v>
          </cell>
          <cell r="D4882" t="str">
            <v>GILBERTO FRIZZO</v>
          </cell>
          <cell r="E4882" t="str">
            <v>HUMAITÁ</v>
          </cell>
          <cell r="F4882" t="str">
            <v>IJUÍ</v>
          </cell>
          <cell r="G4882">
            <v>41725</v>
          </cell>
          <cell r="H4882" t="str">
            <v>063.102.755.6</v>
          </cell>
          <cell r="I4882">
            <v>0</v>
          </cell>
          <cell r="K4882">
            <v>41725</v>
          </cell>
          <cell r="L4882" t="str">
            <v>ERVA-MATE</v>
          </cell>
          <cell r="M4882" t="str">
            <v>ERVA-MATE</v>
          </cell>
          <cell r="O4882" t="str">
            <v>GILBERTO FRIZZO</v>
          </cell>
          <cell r="P4882" t="str">
            <v>55 9669 6895</v>
          </cell>
          <cell r="R4882" t="str">
            <v>VEGETAL</v>
          </cell>
          <cell r="V4882" t="str">
            <v>Rua Indústrias Frizzo</v>
          </cell>
          <cell r="W4882" t="str">
            <v>98.670-000</v>
          </cell>
          <cell r="X4882" t="str">
            <v>CONVENCIONAL</v>
          </cell>
        </row>
        <row r="4883">
          <cell r="C4883" t="str">
            <v>28.082/14</v>
          </cell>
          <cell r="D4883" t="str">
            <v>TOMZACK</v>
          </cell>
          <cell r="E4883" t="str">
            <v>CHIAPETTA</v>
          </cell>
          <cell r="F4883" t="str">
            <v>IJUÍ</v>
          </cell>
          <cell r="G4883">
            <v>41744</v>
          </cell>
          <cell r="H4883" t="str">
            <v>184.101.631.1</v>
          </cell>
          <cell r="I4883">
            <v>0</v>
          </cell>
          <cell r="K4883">
            <v>45722</v>
          </cell>
          <cell r="L4883" t="str">
            <v>VINHO E SUCO</v>
          </cell>
          <cell r="M4883" t="str">
            <v>VITIVINICULTURA</v>
          </cell>
          <cell r="O4883" t="str">
            <v>FREDERICO PEDRO THOMZACK</v>
          </cell>
          <cell r="P4883" t="str">
            <v>55 99957 7997</v>
          </cell>
          <cell r="R4883" t="str">
            <v>BEBIDAS</v>
          </cell>
          <cell r="V4883" t="str">
            <v>Reassentamento Nova Conquista, s/nº - Interior</v>
          </cell>
          <cell r="W4883" t="str">
            <v>98.760-000</v>
          </cell>
          <cell r="X4883" t="str">
            <v>CONVENCIONAL</v>
          </cell>
        </row>
        <row r="4884">
          <cell r="C4884" t="str">
            <v>28.083/14</v>
          </cell>
          <cell r="D4884" t="str">
            <v>ENTREPOSTO DE PESCADOS STEIN</v>
          </cell>
          <cell r="E4884" t="str">
            <v>HUMAITÁ</v>
          </cell>
          <cell r="F4884" t="str">
            <v>IJUÍ</v>
          </cell>
          <cell r="G4884">
            <v>41891</v>
          </cell>
          <cell r="H4884" t="str">
            <v>063.001.292.0</v>
          </cell>
          <cell r="I4884">
            <v>0</v>
          </cell>
          <cell r="K4884">
            <v>41891</v>
          </cell>
          <cell r="L4884" t="str">
            <v>FILÉ DE PEIXES</v>
          </cell>
          <cell r="M4884" t="str">
            <v>PESCADOS OU PISCICULTURA</v>
          </cell>
          <cell r="O4884" t="str">
            <v>GILBERTO LUIS STEIN</v>
          </cell>
          <cell r="P4884" t="str">
            <v>55 9922 0899</v>
          </cell>
          <cell r="R4884" t="str">
            <v>ANIMAL</v>
          </cell>
          <cell r="U4884" t="str">
            <v>pescadosstein@hotmail.com</v>
          </cell>
          <cell r="V4884" t="str">
            <v>Linha Cascata 1</v>
          </cell>
          <cell r="W4884" t="str">
            <v>98.670-000</v>
          </cell>
          <cell r="X4884" t="str">
            <v>CONVENCIONAL</v>
          </cell>
        </row>
        <row r="4885">
          <cell r="C4885" t="str">
            <v>28.084/14</v>
          </cell>
          <cell r="D4885" t="str">
            <v>QUEIJOS FAMILIA REIS</v>
          </cell>
          <cell r="E4885" t="str">
            <v>INHACORÁ</v>
          </cell>
          <cell r="F4885" t="str">
            <v>IJUÍ</v>
          </cell>
          <cell r="G4885">
            <v>41891</v>
          </cell>
          <cell r="H4885" t="str">
            <v>361.101.003.2</v>
          </cell>
          <cell r="I4885">
            <v>0</v>
          </cell>
          <cell r="K4885">
            <v>41891</v>
          </cell>
          <cell r="L4885" t="str">
            <v>QUEIJOS</v>
          </cell>
          <cell r="M4885" t="str">
            <v>BOVINOCULTURA DE LEITE</v>
          </cell>
          <cell r="O4885" t="str">
            <v>NEIVA EMILIANA DA VEIGA DOS REIS</v>
          </cell>
          <cell r="P4885" t="str">
            <v>55 9699 9129 / 9655 3731</v>
          </cell>
          <cell r="R4885" t="str">
            <v>ANIMAL</v>
          </cell>
          <cell r="V4885" t="str">
            <v>Rincão dos Camera</v>
          </cell>
          <cell r="W4885" t="str">
            <v>98.765-000</v>
          </cell>
          <cell r="X4885" t="str">
            <v>CONVENCIONAL</v>
          </cell>
        </row>
        <row r="4886">
          <cell r="C4886" t="str">
            <v>28.085/14</v>
          </cell>
          <cell r="D4886" t="str">
            <v>ANDREA ELUISA MITTELSTAEDT</v>
          </cell>
          <cell r="E4886" t="str">
            <v>ESPERANÇA DO SUL</v>
          </cell>
          <cell r="F4886" t="str">
            <v>IJUÍ</v>
          </cell>
          <cell r="G4886">
            <v>41892</v>
          </cell>
          <cell r="H4886" t="str">
            <v>442.102.212.7</v>
          </cell>
          <cell r="I4886">
            <v>0</v>
          </cell>
          <cell r="K4886">
            <v>41921</v>
          </cell>
          <cell r="L4886" t="str">
            <v>PANIFICADOS</v>
          </cell>
          <cell r="M4886" t="str">
            <v>TRIGO</v>
          </cell>
          <cell r="O4886" t="str">
            <v>ANDREA ELUISA MITTELSTAEDT</v>
          </cell>
          <cell r="P4886" t="str">
            <v>55 9614 5669</v>
          </cell>
          <cell r="R4886" t="str">
            <v>VEGETAL</v>
          </cell>
          <cell r="V4886" t="str">
            <v>Linha Max Schaule</v>
          </cell>
          <cell r="W4886" t="str">
            <v>98.635-000</v>
          </cell>
          <cell r="X4886" t="str">
            <v>CONVENCIONAL</v>
          </cell>
        </row>
        <row r="4887">
          <cell r="C4887" t="str">
            <v>28.086/14</v>
          </cell>
          <cell r="D4887" t="str">
            <v>NOSSO SABOR</v>
          </cell>
          <cell r="E4887" t="str">
            <v>TIRADENTES DO SUL</v>
          </cell>
          <cell r="F4887" t="str">
            <v>IJUÍ</v>
          </cell>
          <cell r="G4887">
            <v>41976</v>
          </cell>
          <cell r="H4887" t="str">
            <v>418.103.440.1</v>
          </cell>
          <cell r="I4887">
            <v>0</v>
          </cell>
          <cell r="K4887">
            <v>41710</v>
          </cell>
          <cell r="L4887" t="str">
            <v>LEITE E DERIVADOS</v>
          </cell>
          <cell r="M4887" t="str">
            <v>BOVINOCULTURA DE LEITE</v>
          </cell>
          <cell r="O4887" t="str">
            <v>VALDIR LUIS HAUSCHILD</v>
          </cell>
          <cell r="P4887" t="str">
            <v>55 9714 3265</v>
          </cell>
          <cell r="R4887" t="str">
            <v>ANIMAL</v>
          </cell>
          <cell r="V4887" t="str">
            <v>Lajeado Bonito</v>
          </cell>
          <cell r="W4887" t="str">
            <v>98.600-000</v>
          </cell>
          <cell r="X4887" t="str">
            <v>CONVENCIONAL</v>
          </cell>
        </row>
        <row r="4888">
          <cell r="C4888" t="str">
            <v>28.087/14</v>
          </cell>
          <cell r="D4888" t="str">
            <v>SABOR DO CAMPO</v>
          </cell>
          <cell r="E4888" t="str">
            <v>TENENTE PORTELA</v>
          </cell>
          <cell r="F4888" t="str">
            <v>IJUÍ</v>
          </cell>
          <cell r="G4888">
            <v>41976</v>
          </cell>
          <cell r="H4888" t="str">
            <v>143.106.702.1</v>
          </cell>
          <cell r="I4888">
            <v>1</v>
          </cell>
          <cell r="J4888">
            <v>44866</v>
          </cell>
          <cell r="K4888">
            <v>44866</v>
          </cell>
          <cell r="L4888" t="str">
            <v>MASSAS CONGELADAS</v>
          </cell>
          <cell r="M4888" t="str">
            <v>TRIGO</v>
          </cell>
          <cell r="N4888" t="str">
            <v>DILM 01/2022</v>
          </cell>
          <cell r="O4888" t="str">
            <v>VILI ELSNER</v>
          </cell>
          <cell r="P4888" t="str">
            <v>55 99644 6335</v>
          </cell>
          <cell r="R4888" t="str">
            <v>VEGETAL</v>
          </cell>
          <cell r="S4888" t="str">
            <v>VIGILÂNCIA SANITÁRIA</v>
          </cell>
          <cell r="V4888" t="str">
            <v>Comunidade de Alto Alegre - Zona Rural</v>
          </cell>
          <cell r="W4888" t="str">
            <v>98.500-000</v>
          </cell>
          <cell r="X4888" t="str">
            <v>CONVENCIONAL</v>
          </cell>
        </row>
        <row r="4889">
          <cell r="C4889" t="str">
            <v>28.088/14</v>
          </cell>
          <cell r="D4889" t="str">
            <v>DA LÉIA</v>
          </cell>
          <cell r="E4889" t="str">
            <v>CAMPO NOVO</v>
          </cell>
          <cell r="G4889">
            <v>41977</v>
          </cell>
          <cell r="H4889" t="str">
            <v>020.103.101.9</v>
          </cell>
          <cell r="I4889">
            <v>0</v>
          </cell>
          <cell r="K4889" t="str">
            <v>DESC</v>
          </cell>
          <cell r="L4889" t="str">
            <v>PANIFICADOS E CONSERVAS VEGETAIS</v>
          </cell>
          <cell r="M4889" t="str">
            <v>TRIGO E HORTICULTURA</v>
          </cell>
          <cell r="O4889" t="str">
            <v>MARILÉIA FERNANDA NUNES</v>
          </cell>
          <cell r="P4889" t="str">
            <v>55 9909 3033 / 9602 3343</v>
          </cell>
          <cell r="R4889" t="str">
            <v>VEGETAL</v>
          </cell>
          <cell r="U4889" t="str">
            <v>ribas.ricardo@hotmail.com</v>
          </cell>
          <cell r="V4889" t="str">
            <v>Bom Retiro</v>
          </cell>
          <cell r="W4889" t="str">
            <v>98.570-000</v>
          </cell>
          <cell r="X4889" t="str">
            <v>CONVENCIONAL</v>
          </cell>
        </row>
        <row r="4890">
          <cell r="C4890" t="str">
            <v>28.089/14</v>
          </cell>
          <cell r="D4890" t="str">
            <v>DE OVOS CORDENUNZI</v>
          </cell>
          <cell r="E4890" t="str">
            <v>CORONEL BICACO</v>
          </cell>
          <cell r="G4890">
            <v>41990</v>
          </cell>
          <cell r="H4890" t="str">
            <v>187.104.005.9</v>
          </cell>
          <cell r="I4890">
            <v>0</v>
          </cell>
          <cell r="J4890">
            <v>42117</v>
          </cell>
          <cell r="K4890" t="str">
            <v>DESC</v>
          </cell>
          <cell r="L4890" t="str">
            <v>OVOS</v>
          </cell>
          <cell r="M4890" t="str">
            <v>AVICULTURA DE POSTURA</v>
          </cell>
          <cell r="O4890" t="str">
            <v>ANTÔNIO ALDACIR CORDENUNZI</v>
          </cell>
          <cell r="P4890" t="str">
            <v>55 9979 9185</v>
          </cell>
          <cell r="R4890" t="str">
            <v>ANIMAL</v>
          </cell>
          <cell r="S4890" t="str">
            <v>SIM</v>
          </cell>
          <cell r="V4890" t="str">
            <v>Vila Paineira, distrito Campo Santo</v>
          </cell>
          <cell r="W4890" t="str">
            <v>98.580-000</v>
          </cell>
          <cell r="X4890" t="str">
            <v>CONVENCIONAL</v>
          </cell>
        </row>
        <row r="4891">
          <cell r="C4891" t="str">
            <v>28.090/14</v>
          </cell>
          <cell r="D4891" t="str">
            <v>BOLACHAS DA MARLI</v>
          </cell>
          <cell r="E4891" t="str">
            <v>SANTO AUGUSTO</v>
          </cell>
          <cell r="F4891" t="str">
            <v>IJUÍ</v>
          </cell>
          <cell r="G4891">
            <v>41990</v>
          </cell>
          <cell r="H4891" t="str">
            <v>115.102.244.3</v>
          </cell>
          <cell r="I4891">
            <v>1</v>
          </cell>
          <cell r="J4891">
            <v>44831</v>
          </cell>
          <cell r="K4891">
            <v>44831</v>
          </cell>
          <cell r="L4891" t="str">
            <v>PANIFICADOS - BOLACHAS</v>
          </cell>
          <cell r="M4891" t="str">
            <v>TRIGO</v>
          </cell>
          <cell r="N4891" t="str">
            <v>DECLARAÇÃO DE ENQUADRAMENTO AMBIENTAL EMITIDA POR TÉCNICO DA EMATER</v>
          </cell>
          <cell r="O4891" t="str">
            <v>MARLI TERESINHA TONTINI</v>
          </cell>
          <cell r="P4891" t="str">
            <v>55 9628 0740 / 9618 1885</v>
          </cell>
          <cell r="R4891" t="str">
            <v>VEGETAL</v>
          </cell>
          <cell r="S4891" t="str">
            <v>VIGILÂNCIA SANITÁRIA</v>
          </cell>
          <cell r="V4891" t="str">
            <v>Santo Antônio - Ponte Seca</v>
          </cell>
          <cell r="W4891" t="str">
            <v>98.590-000</v>
          </cell>
          <cell r="X4891" t="str">
            <v>CONVENCIONAL</v>
          </cell>
        </row>
        <row r="4892">
          <cell r="C4892" t="str">
            <v>28.091/14</v>
          </cell>
          <cell r="D4892" t="str">
            <v>NOSSA SENHORA DA SAÚDE</v>
          </cell>
          <cell r="E4892" t="str">
            <v>SANTO AUGUSTO</v>
          </cell>
          <cell r="G4892">
            <v>41990</v>
          </cell>
          <cell r="H4892" t="str">
            <v>115.103.083.7</v>
          </cell>
          <cell r="I4892">
            <v>0</v>
          </cell>
          <cell r="K4892" t="str">
            <v>DESC</v>
          </cell>
          <cell r="L4892" t="str">
            <v>PANIFICADOS - PÃES, BOLACHAS E CUCAS</v>
          </cell>
          <cell r="M4892" t="str">
            <v>TRIGO</v>
          </cell>
          <cell r="O4892" t="str">
            <v>JUCELIA SILVEIRA ANTONIO</v>
          </cell>
          <cell r="P4892" t="str">
            <v>55 9141 3136 / 9120 1665</v>
          </cell>
          <cell r="R4892" t="str">
            <v>VEGETAL</v>
          </cell>
          <cell r="V4892" t="str">
            <v>Costa do Turvo</v>
          </cell>
          <cell r="W4892" t="str">
            <v>98.590-000</v>
          </cell>
          <cell r="X4892" t="str">
            <v>CONVENCIONAL</v>
          </cell>
        </row>
        <row r="4893">
          <cell r="C4893" t="str">
            <v>28.092/15</v>
          </cell>
          <cell r="D4893" t="str">
            <v>DE PANIFICADOS BELARMINO</v>
          </cell>
          <cell r="E4893" t="str">
            <v>BRAGA</v>
          </cell>
          <cell r="F4893" t="str">
            <v>IJUÍ</v>
          </cell>
          <cell r="G4893">
            <v>42030</v>
          </cell>
          <cell r="H4893" t="str">
            <v>175.101.814.5</v>
          </cell>
          <cell r="I4893">
            <v>0</v>
          </cell>
          <cell r="K4893">
            <v>42030</v>
          </cell>
          <cell r="L4893" t="str">
            <v>PANIFICADOS</v>
          </cell>
          <cell r="M4893" t="str">
            <v>TRIGO</v>
          </cell>
          <cell r="O4893" t="str">
            <v>SELMA MARILDA BELARMINO</v>
          </cell>
          <cell r="P4893" t="str">
            <v>55 9627 5704</v>
          </cell>
          <cell r="R4893" t="str">
            <v>VEGETAL</v>
          </cell>
          <cell r="V4893" t="str">
            <v>Linha Santo Antônio</v>
          </cell>
          <cell r="W4893" t="str">
            <v>98.560-000</v>
          </cell>
          <cell r="X4893" t="str">
            <v>CONVENCIONAL</v>
          </cell>
        </row>
        <row r="4894">
          <cell r="C4894" t="str">
            <v>28.093/15</v>
          </cell>
          <cell r="D4894" t="str">
            <v>AGROALIMENTOS NATIVA</v>
          </cell>
          <cell r="E4894" t="str">
            <v>CAMPO NOVO</v>
          </cell>
          <cell r="F4894" t="str">
            <v>IJUÍ</v>
          </cell>
          <cell r="G4894">
            <v>42093</v>
          </cell>
          <cell r="H4894" t="str">
            <v>020.106.208.2</v>
          </cell>
          <cell r="I4894">
            <v>1</v>
          </cell>
          <cell r="J4894">
            <v>42649</v>
          </cell>
          <cell r="K4894">
            <v>45799</v>
          </cell>
          <cell r="L4894" t="str">
            <v>MANDIOCA DESCASCADA</v>
          </cell>
          <cell r="M4894" t="str">
            <v>MANDIOCA</v>
          </cell>
          <cell r="N4894" t="str">
            <v>DNILA EMATER</v>
          </cell>
          <cell r="O4894" t="str">
            <v>ADIR PAULI</v>
          </cell>
          <cell r="P4894" t="str">
            <v>55 99974 9543</v>
          </cell>
          <cell r="R4894" t="str">
            <v>VEGETAL</v>
          </cell>
          <cell r="S4894" t="str">
            <v>VIGILÂNCIA SANITÁRIA</v>
          </cell>
          <cell r="U4894" t="str">
            <v>adirpauli@gmail.com</v>
          </cell>
          <cell r="V4894" t="str">
            <v>Comunidade Pontão da Mortandade, S/N - Interior</v>
          </cell>
          <cell r="W4894" t="str">
            <v>98.570-000</v>
          </cell>
          <cell r="X4894" t="str">
            <v>CONVENCIONAL</v>
          </cell>
        </row>
        <row r="4895">
          <cell r="C4895" t="str">
            <v>28.094/15</v>
          </cell>
          <cell r="D4895" t="str">
            <v>NOSSA CASA PANIFICADOS SANTO EXPEDITO</v>
          </cell>
          <cell r="E4895" t="str">
            <v>SANTO AUGUSTO</v>
          </cell>
          <cell r="F4895" t="str">
            <v>IJUÍ</v>
          </cell>
          <cell r="G4895">
            <v>42117</v>
          </cell>
          <cell r="H4895" t="str">
            <v>115.102.506.0</v>
          </cell>
          <cell r="I4895">
            <v>1</v>
          </cell>
          <cell r="J4895">
            <v>44760</v>
          </cell>
          <cell r="K4895">
            <v>44833</v>
          </cell>
          <cell r="L4895" t="str">
            <v>PANIFICADOS</v>
          </cell>
          <cell r="M4895" t="str">
            <v>TRIGO</v>
          </cell>
          <cell r="N4895" t="str">
            <v>DECLARAÇÃO DE ENQUADRAMENTO AMBIENTAL EMITIDA POR TÉCNICO</v>
          </cell>
          <cell r="O4895" t="str">
            <v>TERESINHA DA SILVA MOURA</v>
          </cell>
          <cell r="P4895" t="str">
            <v>55 9968 0879 / 9670 4712</v>
          </cell>
          <cell r="R4895" t="str">
            <v>VEGETAL</v>
          </cell>
          <cell r="S4895" t="str">
            <v>VIGILÂNCIA SANITÁRIA</v>
          </cell>
          <cell r="V4895" t="str">
            <v>Distrito São Jacó</v>
          </cell>
          <cell r="W4895" t="str">
            <v>98.590-000</v>
          </cell>
          <cell r="X4895" t="str">
            <v>CONVENCIONAL</v>
          </cell>
        </row>
        <row r="4896">
          <cell r="C4896" t="str">
            <v>28.095/15</v>
          </cell>
          <cell r="D4896" t="str">
            <v>POLVILHO FLOR DA SERRA</v>
          </cell>
          <cell r="E4896" t="str">
            <v>SÃO MARTINHO</v>
          </cell>
          <cell r="F4896" t="str">
            <v>IJUÍ</v>
          </cell>
          <cell r="G4896">
            <v>42193</v>
          </cell>
          <cell r="H4896" t="str">
            <v>225.102.185.4</v>
          </cell>
          <cell r="I4896">
            <v>1</v>
          </cell>
          <cell r="J4896">
            <v>43432</v>
          </cell>
          <cell r="K4896">
            <v>43432</v>
          </cell>
          <cell r="L4896" t="str">
            <v>POLVILHO</v>
          </cell>
          <cell r="M4896" t="str">
            <v>MANDIOCA</v>
          </cell>
          <cell r="N4896" t="str">
            <v>DECLARAÇÃO DE ISENÇÃO DE LICENCIAMENTO AMBIENTAL - SECRETARIA MUNICIPAL DE AGRICULTURA, PECUARIA E MEIO AMBIENTE</v>
          </cell>
          <cell r="O4896" t="str">
            <v>NORI JORGE THOMÉ</v>
          </cell>
          <cell r="P4896" t="str">
            <v>55 9610 2938 / 9937 3444 / 9620 8927</v>
          </cell>
          <cell r="R4896" t="str">
            <v>VEGETAL</v>
          </cell>
          <cell r="S4896" t="str">
            <v>VIGILÂNCIA SANITÁRIA</v>
          </cell>
          <cell r="U4896" t="str">
            <v>matheus_thome@hotmail.com.br</v>
          </cell>
          <cell r="V4896" t="str">
            <v>Linha Flor da Serra</v>
          </cell>
          <cell r="W4896" t="str">
            <v>98.690-000</v>
          </cell>
          <cell r="X4896" t="str">
            <v>CONVENCIONAL</v>
          </cell>
        </row>
        <row r="4897">
          <cell r="C4897" t="str">
            <v>28.096/15</v>
          </cell>
          <cell r="D4897" t="str">
            <v>SÍTIO FLOR DA SERRA</v>
          </cell>
          <cell r="E4897" t="str">
            <v>SÃO MARTINHO</v>
          </cell>
          <cell r="F4897" t="str">
            <v>IJUÍ</v>
          </cell>
          <cell r="G4897">
            <v>42201</v>
          </cell>
          <cell r="H4897" t="str">
            <v>225.103.604.5</v>
          </cell>
          <cell r="I4897">
            <v>1</v>
          </cell>
          <cell r="J4897">
            <v>42206</v>
          </cell>
          <cell r="K4897">
            <v>44995</v>
          </cell>
          <cell r="L4897" t="str">
            <v>OVOS</v>
          </cell>
          <cell r="M4897" t="str">
            <v>AVICULTURA DE POSTURA</v>
          </cell>
          <cell r="N4897" t="str">
            <v>DILA MUN 005/2020</v>
          </cell>
          <cell r="O4897" t="str">
            <v>RONEI CARLOS GEHRKE</v>
          </cell>
          <cell r="P4897" t="str">
            <v>55 98454 3221</v>
          </cell>
          <cell r="R4897" t="str">
            <v>ANIMAL</v>
          </cell>
          <cell r="S4897" t="str">
            <v>SIM</v>
          </cell>
          <cell r="V4897" t="str">
            <v>Localidade Flor da Serra, S/N - Rural</v>
          </cell>
          <cell r="W4897" t="str">
            <v>98.690-000</v>
          </cell>
          <cell r="X4897" t="str">
            <v>CONVENCIONAL</v>
          </cell>
        </row>
        <row r="4898">
          <cell r="C4898" t="str">
            <v>28.097/15</v>
          </cell>
          <cell r="D4898" t="str">
            <v>QUITUTES DA VOVÓ</v>
          </cell>
          <cell r="E4898" t="str">
            <v>SANTO AUGUSTO</v>
          </cell>
          <cell r="G4898">
            <v>42279</v>
          </cell>
          <cell r="H4898" t="str">
            <v>115.102.728.3</v>
          </cell>
          <cell r="I4898">
            <v>0</v>
          </cell>
          <cell r="K4898" t="str">
            <v>DESC</v>
          </cell>
          <cell r="L4898" t="str">
            <v>PANIFICADOS - MASSAS, CUCAS, BISCOITOS, PÃES</v>
          </cell>
          <cell r="M4898" t="str">
            <v>TRIGO</v>
          </cell>
          <cell r="O4898" t="str">
            <v>NILZA JUST</v>
          </cell>
          <cell r="P4898" t="str">
            <v>55 9600 8576</v>
          </cell>
          <cell r="R4898" t="str">
            <v>VEGETAL</v>
          </cell>
          <cell r="V4898" t="str">
            <v>Av. do Comercio 1810</v>
          </cell>
          <cell r="W4898" t="str">
            <v>98.590-000</v>
          </cell>
          <cell r="X4898" t="str">
            <v>CONVENCIONAL</v>
          </cell>
        </row>
        <row r="4899">
          <cell r="C4899" t="str">
            <v>28.098/15</v>
          </cell>
          <cell r="D4899" t="str">
            <v>JOÃO EUGÊNIO ROSA RIBEIRO</v>
          </cell>
          <cell r="E4899" t="str">
            <v>REDENTORA</v>
          </cell>
          <cell r="F4899" t="str">
            <v>IJUÍ</v>
          </cell>
          <cell r="G4899">
            <v>42333</v>
          </cell>
          <cell r="H4899" t="str">
            <v>216.104.377.8</v>
          </cell>
          <cell r="I4899">
            <v>0</v>
          </cell>
          <cell r="K4899">
            <v>42333</v>
          </cell>
          <cell r="L4899" t="str">
            <v>MANDIOCA</v>
          </cell>
          <cell r="M4899" t="str">
            <v>MANDIOCA</v>
          </cell>
          <cell r="O4899" t="str">
            <v>JOÃO EUGENIO ROSA RIBEIRO</v>
          </cell>
          <cell r="P4899" t="str">
            <v>55 9604 1824</v>
          </cell>
          <cell r="Q4899" t="str">
            <v>55 3556 1222</v>
          </cell>
          <cell r="R4899" t="str">
            <v>VEGETAL</v>
          </cell>
          <cell r="V4899" t="str">
            <v>Linha São José, S/N</v>
          </cell>
          <cell r="W4899" t="str">
            <v>98.550-000</v>
          </cell>
          <cell r="X4899" t="str">
            <v>CONVENCIONAL</v>
          </cell>
        </row>
        <row r="4900">
          <cell r="C4900" t="str">
            <v>28.099/15</v>
          </cell>
          <cell r="D4900" t="str">
            <v>FRUTIPASSOS</v>
          </cell>
          <cell r="E4900" t="str">
            <v>TRÊS PASSOS</v>
          </cell>
          <cell r="G4900">
            <v>42360</v>
          </cell>
          <cell r="H4900" t="str">
            <v>148.005.296.2</v>
          </cell>
          <cell r="I4900">
            <v>0</v>
          </cell>
          <cell r="K4900" t="str">
            <v>DESC</v>
          </cell>
          <cell r="L4900" t="str">
            <v>FRANGO</v>
          </cell>
          <cell r="M4900" t="str">
            <v>AVICULTURA DE CORTE</v>
          </cell>
          <cell r="O4900" t="str">
            <v>JOSÉ FRANCISCO SORTICA</v>
          </cell>
          <cell r="P4900" t="str">
            <v>55 3522 1282</v>
          </cell>
          <cell r="Q4900" t="str">
            <v>55 3522 3522</v>
          </cell>
          <cell r="R4900" t="str">
            <v>ANIMAL</v>
          </cell>
          <cell r="V4900" t="str">
            <v>ERS-472</v>
          </cell>
          <cell r="W4900" t="str">
            <v>98.600-000</v>
          </cell>
          <cell r="X4900" t="str">
            <v>CONVENCIONAL</v>
          </cell>
        </row>
        <row r="4901">
          <cell r="C4901" t="str">
            <v>28.100/16</v>
          </cell>
          <cell r="D4901" t="str">
            <v>PRODUTOS COLONIAIS BARTSCH</v>
          </cell>
          <cell r="E4901" t="str">
            <v>SANTO AUGUSTO</v>
          </cell>
          <cell r="F4901" t="str">
            <v>IJUÍ</v>
          </cell>
          <cell r="G4901">
            <v>42401</v>
          </cell>
          <cell r="H4901" t="str">
            <v>115.102.942.1</v>
          </cell>
          <cell r="I4901">
            <v>1</v>
          </cell>
          <cell r="J4901">
            <v>44062</v>
          </cell>
          <cell r="K4901">
            <v>44062</v>
          </cell>
          <cell r="L4901" t="str">
            <v>MELADO</v>
          </cell>
          <cell r="M4901" t="str">
            <v>CANA-DE-AÇÚCAR</v>
          </cell>
          <cell r="N4901" t="str">
            <v>DNILA Nº 101/2019 - PEAF DACA</v>
          </cell>
          <cell r="O4901" t="str">
            <v>EVALDO BARTSCH</v>
          </cell>
          <cell r="P4901" t="str">
            <v>55 9613 0028</v>
          </cell>
          <cell r="Q4901" t="str">
            <v>55 3781 1125</v>
          </cell>
          <cell r="R4901" t="str">
            <v>VEGETAL</v>
          </cell>
          <cell r="U4901" t="str">
            <v>evaldobartsch61@hotmail.com</v>
          </cell>
          <cell r="V4901" t="str">
            <v>Localidade do Passo da Lage, S/N</v>
          </cell>
          <cell r="W4901" t="str">
            <v>98.590-000</v>
          </cell>
          <cell r="X4901" t="str">
            <v>CONVENCIONAL</v>
          </cell>
        </row>
        <row r="4902">
          <cell r="C4902" t="str">
            <v>28.101/16</v>
          </cell>
          <cell r="D4902" t="str">
            <v>AGRO NUNES E FILHOS</v>
          </cell>
          <cell r="E4902" t="str">
            <v>CAMPO NOVO</v>
          </cell>
          <cell r="F4902" t="str">
            <v>IJUÍ</v>
          </cell>
          <cell r="G4902">
            <v>42536</v>
          </cell>
          <cell r="H4902" t="str">
            <v>020.101.728.8</v>
          </cell>
          <cell r="I4902">
            <v>1</v>
          </cell>
          <cell r="J4902">
            <v>45910</v>
          </cell>
          <cell r="K4902">
            <v>45910</v>
          </cell>
          <cell r="L4902" t="str">
            <v>PANIFICADOS - BISCOITOS E BOLACHAS; MASSAS ALIMENTÍCIAS</v>
          </cell>
          <cell r="M4902" t="str">
            <v>TRIGO</v>
          </cell>
          <cell r="N4902" t="str">
            <v>DNILA EMATER</v>
          </cell>
          <cell r="O4902" t="str">
            <v>SUELI DE SOUZA NUNES</v>
          </cell>
          <cell r="P4902" t="str">
            <v>55 99663 6290</v>
          </cell>
          <cell r="R4902" t="str">
            <v>VEGETAL</v>
          </cell>
          <cell r="S4902" t="str">
            <v>VIGILÂNCIA SANITÁRIA</v>
          </cell>
          <cell r="U4902" t="str">
            <v>suelisouza0907@gmail.com</v>
          </cell>
          <cell r="V4902" t="str">
            <v>Linha São Pedro, S/N - Zona Rural</v>
          </cell>
          <cell r="W4902" t="str">
            <v>98.570-000</v>
          </cell>
          <cell r="X4902" t="str">
            <v>CONVENCIONAL</v>
          </cell>
        </row>
        <row r="4903">
          <cell r="C4903" t="str">
            <v>28.102/16</v>
          </cell>
          <cell r="D4903" t="str">
            <v>DE PANIFICAÇÃO SEIDEL</v>
          </cell>
          <cell r="E4903" t="str">
            <v>TIRADENTES DO SUL</v>
          </cell>
          <cell r="F4903" t="str">
            <v>IJUÍ</v>
          </cell>
          <cell r="G4903">
            <v>42551</v>
          </cell>
          <cell r="H4903" t="str">
            <v>418.103.681.1</v>
          </cell>
          <cell r="I4903">
            <v>0</v>
          </cell>
          <cell r="K4903">
            <v>42551</v>
          </cell>
          <cell r="L4903" t="str">
            <v>PANIFICADOS - MASSAS E BOLACHAS</v>
          </cell>
          <cell r="M4903" t="str">
            <v>TRIGO</v>
          </cell>
          <cell r="O4903" t="str">
            <v>MARLENE SEIDEL</v>
          </cell>
          <cell r="P4903" t="str">
            <v>55 9634 7832</v>
          </cell>
          <cell r="R4903" t="str">
            <v>VEGETAL</v>
          </cell>
          <cell r="U4903" t="str">
            <v>seidelpanificados@gmail.com</v>
          </cell>
          <cell r="V4903" t="str">
            <v>Linha Lajeado Progresso Nº 360</v>
          </cell>
          <cell r="W4903" t="str">
            <v>98.680-000</v>
          </cell>
          <cell r="X4903" t="str">
            <v>CONVENCIONAL</v>
          </cell>
        </row>
        <row r="4904">
          <cell r="C4904" t="str">
            <v>28.103/17</v>
          </cell>
          <cell r="D4904" t="str">
            <v>FAMILIAR GUERRA</v>
          </cell>
          <cell r="E4904" t="str">
            <v>TENENTE PORTELA</v>
          </cell>
          <cell r="F4904" t="str">
            <v>IJUÍ</v>
          </cell>
          <cell r="G4904">
            <v>42747</v>
          </cell>
          <cell r="H4904" t="str">
            <v>143.002.984.3</v>
          </cell>
          <cell r="I4904">
            <v>1</v>
          </cell>
          <cell r="J4904">
            <v>43049</v>
          </cell>
          <cell r="K4904">
            <v>44734</v>
          </cell>
          <cell r="L4904" t="str">
            <v>SUCOS E POLPAS DE FRUTAS</v>
          </cell>
          <cell r="M4904" t="str">
            <v>FRUTICULTURA</v>
          </cell>
          <cell r="O4904" t="str">
            <v>LEILA TERESINHA SESTARI GUERRA</v>
          </cell>
          <cell r="P4904" t="str">
            <v>55 99152 9532 / 99172 4752</v>
          </cell>
          <cell r="R4904" t="str">
            <v>BEBIDAS</v>
          </cell>
          <cell r="S4904" t="str">
            <v>MAPA</v>
          </cell>
          <cell r="U4904" t="str">
            <v>leilatsg@hotmail.com</v>
          </cell>
          <cell r="V4904" t="str">
            <v>Linha Daltro Filho Nº 210 - Distrito Daltro Filho</v>
          </cell>
          <cell r="W4904" t="str">
            <v>98.500-000</v>
          </cell>
          <cell r="X4904" t="str">
            <v>CONVENCIONAL</v>
          </cell>
        </row>
        <row r="4905">
          <cell r="C4905" t="str">
            <v>28.104/17</v>
          </cell>
          <cell r="D4905" t="str">
            <v>ARTELAC</v>
          </cell>
          <cell r="E4905" t="str">
            <v>SANTO AUGUSTO</v>
          </cell>
          <cell r="F4905" t="str">
            <v>IJUÍ</v>
          </cell>
          <cell r="G4905">
            <v>42808</v>
          </cell>
          <cell r="H4905" t="str">
            <v>115.004.309.9</v>
          </cell>
          <cell r="I4905">
            <v>1</v>
          </cell>
          <cell r="J4905">
            <v>45547</v>
          </cell>
          <cell r="K4905">
            <v>45547</v>
          </cell>
          <cell r="L4905" t="str">
            <v>QUEIJOS, BEBIDA LÁCTEA, NATA, LEITE PASTEURIZADO, MANTEIGA</v>
          </cell>
          <cell r="M4905" t="str">
            <v>BOVINOCULTURA DE LEITE</v>
          </cell>
          <cell r="N4905" t="str">
            <v>LO Mun nº 023/2021</v>
          </cell>
          <cell r="O4905" t="str">
            <v>GUSTAVO MAYER DE MOURA</v>
          </cell>
          <cell r="P4905" t="str">
            <v>55 99680 3370</v>
          </cell>
          <cell r="R4905" t="str">
            <v>ANIMAL</v>
          </cell>
          <cell r="S4905" t="str">
            <v>SIM</v>
          </cell>
          <cell r="T4905" t="str">
            <v>SUSAF-RS</v>
          </cell>
          <cell r="U4905" t="str">
            <v>artelaclaticinios@outlook.com</v>
          </cell>
          <cell r="V4905" t="str">
            <v>Vila Bananeiras, S/N - Interior</v>
          </cell>
          <cell r="W4905" t="str">
            <v>98.590-000</v>
          </cell>
          <cell r="X4905" t="str">
            <v>CONVENCIONAL</v>
          </cell>
        </row>
        <row r="4906">
          <cell r="C4906" t="str">
            <v>28.105/17</v>
          </cell>
          <cell r="D4906" t="str">
            <v>KONRAD</v>
          </cell>
          <cell r="E4906" t="str">
            <v>TRÊS PASSOS</v>
          </cell>
          <cell r="G4906">
            <v>42851</v>
          </cell>
          <cell r="H4906" t="str">
            <v>148.114.720.7</v>
          </cell>
          <cell r="I4906">
            <v>0</v>
          </cell>
          <cell r="K4906" t="str">
            <v>DESC</v>
          </cell>
          <cell r="L4906" t="str">
            <v>CORTES DE CARNE</v>
          </cell>
          <cell r="M4906" t="str">
            <v>BOVINOCULTURA DE CORTE</v>
          </cell>
          <cell r="O4906" t="str">
            <v>ANDREA FABIANE BOHRZ VEIVENBERG</v>
          </cell>
          <cell r="P4906" t="str">
            <v>55 99934 9659</v>
          </cell>
          <cell r="R4906" t="str">
            <v>ANIMAL</v>
          </cell>
          <cell r="U4906" t="str">
            <v>andreafabiane@bol.com.br</v>
          </cell>
          <cell r="V4906" t="str">
            <v>Padre Gonzales</v>
          </cell>
          <cell r="W4906" t="str">
            <v>98.600-000</v>
          </cell>
          <cell r="X4906" t="str">
            <v>CONVENCIONAL</v>
          </cell>
        </row>
        <row r="4907">
          <cell r="C4907" t="str">
            <v>28.106/17</v>
          </cell>
          <cell r="D4907" t="str">
            <v>FRITSCH</v>
          </cell>
          <cell r="E4907" t="str">
            <v>TRÊS PASSOS</v>
          </cell>
          <cell r="G4907">
            <v>42851</v>
          </cell>
          <cell r="H4907" t="str">
            <v>148.102.639.6</v>
          </cell>
          <cell r="I4907">
            <v>0</v>
          </cell>
          <cell r="K4907" t="str">
            <v>DESC</v>
          </cell>
          <cell r="L4907" t="str">
            <v>OVOS</v>
          </cell>
          <cell r="M4907" t="str">
            <v>AVICULTURA DE POSTURA</v>
          </cell>
          <cell r="O4907" t="str">
            <v>WILSON ELIO FRITSCH</v>
          </cell>
          <cell r="P4907" t="str">
            <v>55 99127 1212</v>
          </cell>
          <cell r="R4907" t="str">
            <v>ANIMAL</v>
          </cell>
          <cell r="V4907" t="str">
            <v>localidade Alto Diamantino, bairro Floresta</v>
          </cell>
          <cell r="W4907" t="str">
            <v>98.600-000</v>
          </cell>
          <cell r="X4907" t="str">
            <v>EM TRANSIÇÃO AGROECOLÓGICA</v>
          </cell>
        </row>
        <row r="4908">
          <cell r="C4908" t="str">
            <v>28.107/17</v>
          </cell>
          <cell r="D4908" t="str">
            <v>RK QUEIJOS ARTESANAIS</v>
          </cell>
          <cell r="E4908" t="str">
            <v>TRÊS PASSOS</v>
          </cell>
          <cell r="F4908" t="str">
            <v>IJUÍ</v>
          </cell>
          <cell r="G4908">
            <v>42851</v>
          </cell>
          <cell r="H4908" t="str">
            <v>148.115.471.8</v>
          </cell>
          <cell r="I4908">
            <v>1</v>
          </cell>
          <cell r="J4908">
            <v>45247</v>
          </cell>
          <cell r="K4908">
            <v>45247</v>
          </cell>
          <cell r="L4908" t="str">
            <v>QUEIJOS</v>
          </cell>
          <cell r="M4908" t="str">
            <v>BOVINOCULTURA DE LEITE</v>
          </cell>
          <cell r="N4908" t="str">
            <v>Declaração Mun nº 012/2022 (DNILA)</v>
          </cell>
          <cell r="O4908" t="str">
            <v>ROSANGELA APARECIDA KEHL</v>
          </cell>
          <cell r="P4908" t="str">
            <v>55 99936 7897</v>
          </cell>
          <cell r="R4908" t="str">
            <v>ANIMAL</v>
          </cell>
          <cell r="S4908" t="str">
            <v>SIM</v>
          </cell>
          <cell r="U4908" t="str">
            <v>rosangelakehl@yahoo.com.br</v>
          </cell>
          <cell r="V4908" t="str">
            <v>Linha Turvo, bairro Padre Gonzales</v>
          </cell>
          <cell r="W4908" t="str">
            <v>98.600-000</v>
          </cell>
          <cell r="X4908" t="str">
            <v>CONVENCIONAL</v>
          </cell>
        </row>
        <row r="4909">
          <cell r="C4909" t="str">
            <v>28.108/17</v>
          </cell>
          <cell r="D4909" t="str">
            <v>DE POTTER</v>
          </cell>
          <cell r="E4909" t="str">
            <v>TRÊS PASSOS</v>
          </cell>
          <cell r="G4909">
            <v>42851</v>
          </cell>
          <cell r="H4909" t="str">
            <v>148.112.453.3</v>
          </cell>
          <cell r="I4909">
            <v>0</v>
          </cell>
          <cell r="K4909" t="str">
            <v>DESC</v>
          </cell>
          <cell r="L4909" t="str">
            <v>OVOS</v>
          </cell>
          <cell r="M4909" t="str">
            <v>AVICULTURA DE POSTURA</v>
          </cell>
          <cell r="O4909" t="str">
            <v>ENIO DE POTTER</v>
          </cell>
          <cell r="P4909" t="str">
            <v>55 99149 7936</v>
          </cell>
          <cell r="R4909" t="str">
            <v>ANIMAL</v>
          </cell>
          <cell r="V4909" t="str">
            <v>Linha Santo Antônio - Padre Gonzales</v>
          </cell>
          <cell r="W4909" t="str">
            <v>98.600-000</v>
          </cell>
          <cell r="X4909" t="str">
            <v>EM TRANSIÇÃO AGROECOLÓGICA</v>
          </cell>
        </row>
        <row r="4910">
          <cell r="C4910" t="str">
            <v>28.109/17</v>
          </cell>
          <cell r="D4910" t="str">
            <v>COOPERFAMILIAR</v>
          </cell>
          <cell r="E4910" t="str">
            <v>TENENTE PORTELA</v>
          </cell>
          <cell r="F4910" t="str">
            <v>IJUÍ</v>
          </cell>
          <cell r="G4910">
            <v>42902</v>
          </cell>
          <cell r="H4910" t="str">
            <v>143.003.139.2</v>
          </cell>
          <cell r="I4910">
            <v>0</v>
          </cell>
          <cell r="K4910">
            <v>42902</v>
          </cell>
          <cell r="L4910" t="str">
            <v>MANDIOCA DESCASCADA CONGELADA</v>
          </cell>
          <cell r="M4910" t="str">
            <v>MANDIOCA</v>
          </cell>
          <cell r="O4910" t="str">
            <v>VALMOR MACHADO SOARES</v>
          </cell>
          <cell r="P4910" t="str">
            <v>55 99616 9917</v>
          </cell>
          <cell r="Q4910" t="str">
            <v>55 3551 1040</v>
          </cell>
          <cell r="R4910" t="str">
            <v>VEGETAL</v>
          </cell>
          <cell r="U4910" t="str">
            <v>coordenacaogeral@cooperfamiliar.com.br</v>
          </cell>
          <cell r="V4910" t="str">
            <v>Rua Tamandaré, 93, Centro</v>
          </cell>
          <cell r="W4910" t="str">
            <v>98.500-000</v>
          </cell>
          <cell r="X4910" t="str">
            <v>ORGÂNICO CERTIFICADO</v>
          </cell>
        </row>
        <row r="4911">
          <cell r="C4911" t="str">
            <v>28.110/17</v>
          </cell>
          <cell r="D4911" t="str">
            <v>RITTER</v>
          </cell>
          <cell r="E4911" t="str">
            <v>TRÊS PASSOS</v>
          </cell>
          <cell r="G4911">
            <v>42902</v>
          </cell>
          <cell r="H4911" t="str">
            <v>148.115.008.9</v>
          </cell>
          <cell r="I4911">
            <v>0</v>
          </cell>
          <cell r="K4911" t="str">
            <v>DESC</v>
          </cell>
          <cell r="L4911" t="str">
            <v>OVOS</v>
          </cell>
          <cell r="M4911" t="str">
            <v>AVICULTURA DE POSTURA</v>
          </cell>
          <cell r="O4911" t="str">
            <v>CLEISON ADIEL RITTER</v>
          </cell>
          <cell r="P4911" t="str">
            <v>55 99938 7805 / 99662 3323</v>
          </cell>
          <cell r="R4911" t="str">
            <v>ANIMAL</v>
          </cell>
          <cell r="V4911" t="str">
            <v xml:space="preserve">Alta Diamantina </v>
          </cell>
          <cell r="W4911" t="str">
            <v>98.600-000</v>
          </cell>
          <cell r="X4911" t="str">
            <v>CONVENCIONAL</v>
          </cell>
        </row>
        <row r="4912">
          <cell r="C4912" t="str">
            <v>28.111/17</v>
          </cell>
          <cell r="D4912" t="str">
            <v>EMBUTIDOS ANTONOW</v>
          </cell>
          <cell r="E4912" t="str">
            <v>SANTO AUGUSTO</v>
          </cell>
          <cell r="F4912" t="str">
            <v>IJUÍ</v>
          </cell>
          <cell r="G4912">
            <v>42971</v>
          </cell>
          <cell r="H4912" t="str">
            <v>115.004.241.6</v>
          </cell>
          <cell r="I4912">
            <v>1</v>
          </cell>
          <cell r="J4912">
            <v>45579</v>
          </cell>
          <cell r="K4912">
            <v>45579</v>
          </cell>
          <cell r="L4912" t="str">
            <v>EMBUTIDOS E CORTES IN NATURA</v>
          </cell>
          <cell r="M4912" t="str">
            <v>SUINOCULTURA E BOVINOCULTURA</v>
          </cell>
          <cell r="N4912" t="str">
            <v>LO 008/2024</v>
          </cell>
          <cell r="O4912" t="str">
            <v>MIRIAM DE FÁTIMA BIELESKI THIESEN</v>
          </cell>
          <cell r="P4912" t="str">
            <v>55 99648 2132</v>
          </cell>
          <cell r="R4912" t="str">
            <v>ANIMAL</v>
          </cell>
          <cell r="S4912" t="str">
            <v>SIM</v>
          </cell>
          <cell r="V4912" t="str">
            <v>Esquina Nossa Senhora de Fátima, S/N</v>
          </cell>
          <cell r="W4912" t="str">
            <v>98.590-000</v>
          </cell>
          <cell r="X4912" t="str">
            <v>CONVENCIONAL</v>
          </cell>
        </row>
        <row r="4913">
          <cell r="C4913" t="str">
            <v>28.112/17</v>
          </cell>
          <cell r="D4913" t="str">
            <v>DOCAMPO</v>
          </cell>
          <cell r="E4913" t="str">
            <v>CHIAPETTA</v>
          </cell>
          <cell r="F4913" t="str">
            <v>IJUÍ</v>
          </cell>
          <cell r="G4913">
            <v>43017</v>
          </cell>
          <cell r="H4913" t="str">
            <v>184.102.595.7</v>
          </cell>
          <cell r="I4913">
            <v>0</v>
          </cell>
          <cell r="K4913">
            <v>42988</v>
          </cell>
          <cell r="L4913" t="str">
            <v>OVOS</v>
          </cell>
          <cell r="M4913" t="str">
            <v>AVICULTURA DE POSTURA</v>
          </cell>
          <cell r="O4913" t="str">
            <v>ALEX FONSECA LOTTERMANN</v>
          </cell>
          <cell r="P4913" t="str">
            <v>55 99948 2248</v>
          </cell>
          <cell r="R4913" t="str">
            <v>ANIMAL</v>
          </cell>
          <cell r="U4913" t="str">
            <v>andrelottermann@gmail.com</v>
          </cell>
          <cell r="V4913" t="str">
            <v>Linha Iracema sd</v>
          </cell>
          <cell r="W4913" t="str">
            <v>98.760-000</v>
          </cell>
          <cell r="X4913" t="str">
            <v>CONVENCIONAL</v>
          </cell>
        </row>
        <row r="4914">
          <cell r="C4914" t="str">
            <v>28.113/17</v>
          </cell>
          <cell r="D4914" t="str">
            <v>KLIPSTEIN</v>
          </cell>
          <cell r="E4914" t="str">
            <v>CHIAPETTA</v>
          </cell>
          <cell r="F4914" t="str">
            <v>IJUÍ</v>
          </cell>
          <cell r="G4914">
            <v>43027</v>
          </cell>
          <cell r="H4914" t="str">
            <v>184.102.682.1</v>
          </cell>
          <cell r="I4914">
            <v>0</v>
          </cell>
          <cell r="K4914">
            <v>43027</v>
          </cell>
          <cell r="L4914" t="str">
            <v>MANDIOCA</v>
          </cell>
          <cell r="M4914" t="str">
            <v>MANDIOCA</v>
          </cell>
          <cell r="O4914" t="str">
            <v>LEANDRO KLIPSTEIN</v>
          </cell>
          <cell r="P4914" t="str">
            <v>55 99652 1239</v>
          </cell>
          <cell r="R4914" t="str">
            <v>VEGETAL</v>
          </cell>
          <cell r="V4914" t="str">
            <v>Linha São Jose SD</v>
          </cell>
          <cell r="W4914" t="str">
            <v>98.760-000</v>
          </cell>
          <cell r="X4914" t="str">
            <v>CONVENCIONAL</v>
          </cell>
        </row>
        <row r="4915">
          <cell r="C4915" t="str">
            <v>28.114/17</v>
          </cell>
          <cell r="D4915" t="str">
            <v>RAMBO LUCCA</v>
          </cell>
          <cell r="E4915" t="str">
            <v>CRISSIUMAL</v>
          </cell>
          <cell r="F4915" t="str">
            <v>IJUÍ</v>
          </cell>
          <cell r="G4915">
            <v>43056</v>
          </cell>
          <cell r="H4915" t="str">
            <v>033.108.865.7</v>
          </cell>
          <cell r="I4915">
            <v>1</v>
          </cell>
          <cell r="J4915">
            <v>43081</v>
          </cell>
          <cell r="K4915">
            <v>43081</v>
          </cell>
          <cell r="L4915" t="str">
            <v>CRISTALIZADOS, GELÉIAS</v>
          </cell>
          <cell r="M4915" t="str">
            <v>FRUTICULTURA</v>
          </cell>
          <cell r="O4915" t="str">
            <v>RODRIGO RAMBO LUCCA</v>
          </cell>
          <cell r="P4915" t="str">
            <v>55 99122 3893 / 99129 8164</v>
          </cell>
          <cell r="R4915" t="str">
            <v>VEGETAL</v>
          </cell>
          <cell r="U4915" t="str">
            <v>agro.lucca@hotmail.com</v>
          </cell>
          <cell r="V4915" t="str">
            <v>Esquina Cardoso, s/n</v>
          </cell>
          <cell r="W4915" t="str">
            <v>98.640-000</v>
          </cell>
          <cell r="X4915" t="str">
            <v>CONVENCIONAL</v>
          </cell>
        </row>
        <row r="4916">
          <cell r="C4916" t="str">
            <v>28.115/17</v>
          </cell>
          <cell r="D4916" t="str">
            <v>ENÉIAS HABITZREUTER</v>
          </cell>
          <cell r="E4916" t="str">
            <v>HUMAITÁ</v>
          </cell>
          <cell r="F4916" t="str">
            <v>IJUÍ</v>
          </cell>
          <cell r="G4916">
            <v>43076</v>
          </cell>
          <cell r="H4916" t="str">
            <v>063.103.637.7</v>
          </cell>
          <cell r="I4916">
            <v>1</v>
          </cell>
          <cell r="J4916">
            <v>45635</v>
          </cell>
          <cell r="K4916">
            <v>45635</v>
          </cell>
          <cell r="L4916" t="str">
            <v>MANDIOCA DESCASCADA</v>
          </cell>
          <cell r="M4916" t="str">
            <v>MANDIOCA</v>
          </cell>
          <cell r="N4916" t="str">
            <v>DNILA EMATER</v>
          </cell>
          <cell r="O4916" t="str">
            <v>ENÉIAS HABITZREUTER</v>
          </cell>
          <cell r="P4916" t="str">
            <v>55 99144 7312</v>
          </cell>
          <cell r="R4916" t="str">
            <v>VEGETAL</v>
          </cell>
          <cell r="S4916" t="str">
            <v>VIGILÂNCIA SANITÁRIA</v>
          </cell>
          <cell r="V4916" t="str">
            <v>Localidade Boa Esperança, s/n - Interior</v>
          </cell>
          <cell r="W4916" t="str">
            <v>98.670-000</v>
          </cell>
          <cell r="X4916" t="str">
            <v>CONVENCIONAL</v>
          </cell>
        </row>
        <row r="4917">
          <cell r="C4917" t="str">
            <v>28.116/18</v>
          </cell>
          <cell r="D4917" t="str">
            <v>ENTREPOSTO DE OVOS TRÊS IRMÃOS</v>
          </cell>
          <cell r="E4917" t="str">
            <v>HUMAITÁ</v>
          </cell>
          <cell r="F4917" t="str">
            <v>IJUÍ</v>
          </cell>
          <cell r="G4917">
            <v>43115</v>
          </cell>
          <cell r="H4917" t="str">
            <v>063.104.355.1</v>
          </cell>
          <cell r="I4917">
            <v>1</v>
          </cell>
          <cell r="J4917">
            <v>43118</v>
          </cell>
          <cell r="K4917">
            <v>43118</v>
          </cell>
          <cell r="L4917" t="str">
            <v>OVOS</v>
          </cell>
          <cell r="M4917" t="str">
            <v>AVICULTURA DE POSTURA</v>
          </cell>
          <cell r="O4917" t="str">
            <v>DANIEL STONCHEN</v>
          </cell>
          <cell r="P4917" t="str">
            <v>55 99692 4966</v>
          </cell>
          <cell r="R4917" t="str">
            <v>ANIMAL</v>
          </cell>
          <cell r="V4917" t="str">
            <v>Herval Grande, s/n, Herval Grande</v>
          </cell>
          <cell r="W4917" t="str">
            <v>98.670-000</v>
          </cell>
          <cell r="X4917" t="str">
            <v>CONVENCIONAL</v>
          </cell>
        </row>
        <row r="4918">
          <cell r="C4918" t="str">
            <v>28.117/18</v>
          </cell>
          <cell r="D4918" t="str">
            <v>JÓIA</v>
          </cell>
          <cell r="E4918" t="str">
            <v>BRAGA</v>
          </cell>
          <cell r="F4918" t="str">
            <v>IJUÍ</v>
          </cell>
          <cell r="G4918">
            <v>43117</v>
          </cell>
          <cell r="H4918" t="str">
            <v>175.102.203.7</v>
          </cell>
          <cell r="I4918">
            <v>0</v>
          </cell>
          <cell r="K4918">
            <v>43117</v>
          </cell>
          <cell r="L4918" t="str">
            <v>MANDIOCA DESCASCADA EMBALADA</v>
          </cell>
          <cell r="M4918" t="str">
            <v>MANDIOCA</v>
          </cell>
          <cell r="N4918" t="str">
            <v>DNILA N° 125/2019  - PEAF DACA</v>
          </cell>
          <cell r="O4918" t="str">
            <v>GILMAR BALDO</v>
          </cell>
          <cell r="P4918" t="str">
            <v>55 99934 2523</v>
          </cell>
          <cell r="R4918" t="str">
            <v>VEGETAL</v>
          </cell>
          <cell r="U4918" t="str">
            <v>roniseleudete@gmail.com</v>
          </cell>
          <cell r="V4918" t="str">
            <v>Linha Santa Catarina, Interior</v>
          </cell>
          <cell r="W4918" t="str">
            <v>98.560-000</v>
          </cell>
          <cell r="X4918" t="str">
            <v>CONVENCIONAL</v>
          </cell>
        </row>
        <row r="4919">
          <cell r="C4919" t="str">
            <v>28.118/18</v>
          </cell>
          <cell r="D4919" t="str">
            <v>CANTINA SANTA FÉ</v>
          </cell>
          <cell r="E4919" t="str">
            <v>BRAGA</v>
          </cell>
          <cell r="F4919" t="str">
            <v>IJUÍ</v>
          </cell>
          <cell r="G4919">
            <v>43117</v>
          </cell>
          <cell r="H4919" t="str">
            <v>175.102.307.6</v>
          </cell>
          <cell r="I4919">
            <v>1</v>
          </cell>
          <cell r="J4919">
            <v>43580</v>
          </cell>
          <cell r="K4919">
            <v>43936</v>
          </cell>
          <cell r="L4919" t="str">
            <v>VINHO E SUCO</v>
          </cell>
          <cell r="M4919" t="str">
            <v>VITIVINICULTURA</v>
          </cell>
          <cell r="N4919" t="str">
            <v>DNILA nº 159/2020 - PEAF DACA</v>
          </cell>
          <cell r="O4919" t="str">
            <v>ANTÔNIO CARLOS FERREIRA JÚNIOR</v>
          </cell>
          <cell r="P4919" t="str">
            <v>55 98111 4640</v>
          </cell>
          <cell r="R4919" t="str">
            <v>BEBIDAS</v>
          </cell>
          <cell r="S4919" t="str">
            <v>MAPA</v>
          </cell>
          <cell r="U4919" t="str">
            <v>ferreirajrbraga@yahoo.com.br</v>
          </cell>
          <cell r="V4919" t="str">
            <v>Barra do Gravataí, Interior</v>
          </cell>
          <cell r="W4919" t="str">
            <v>98.560-000</v>
          </cell>
          <cell r="X4919" t="str">
            <v>CONVENCIONAL</v>
          </cell>
        </row>
        <row r="4920">
          <cell r="C4920" t="str">
            <v>28.119/18</v>
          </cell>
          <cell r="D4920" t="str">
            <v>MOURA GABRIELL</v>
          </cell>
          <cell r="E4920" t="str">
            <v>CHIAPETTA</v>
          </cell>
          <cell r="F4920" t="str">
            <v>IJUÍ</v>
          </cell>
          <cell r="G4920">
            <v>43153</v>
          </cell>
          <cell r="H4920" t="str">
            <v>184.102.633.3</v>
          </cell>
          <cell r="I4920">
            <v>0</v>
          </cell>
          <cell r="K4920">
            <v>43153</v>
          </cell>
          <cell r="L4920" t="str">
            <v>FRANGO</v>
          </cell>
          <cell r="M4920" t="str">
            <v>AVICULTURA DE CORTE</v>
          </cell>
          <cell r="P4920" t="str">
            <v>55 99639 3716</v>
          </cell>
          <cell r="R4920" t="str">
            <v>ANIMAL</v>
          </cell>
          <cell r="V4920" t="str">
            <v>São Judas, s/n, Interior</v>
          </cell>
          <cell r="W4920" t="str">
            <v>98.760-000</v>
          </cell>
          <cell r="X4920" t="str">
            <v>CONVENCIONAL</v>
          </cell>
        </row>
        <row r="4921">
          <cell r="C4921" t="str">
            <v>28.120/18</v>
          </cell>
          <cell r="D4921" t="str">
            <v>MAURO ANDRIGHETTO</v>
          </cell>
          <cell r="E4921" t="str">
            <v>SANTO AUGUSTO</v>
          </cell>
          <cell r="F4921" t="str">
            <v>IJUÍ</v>
          </cell>
          <cell r="G4921">
            <v>43237</v>
          </cell>
          <cell r="H4921" t="str">
            <v>115.103.967.2</v>
          </cell>
          <cell r="I4921">
            <v>0</v>
          </cell>
          <cell r="K4921">
            <v>43237</v>
          </cell>
          <cell r="L4921" t="str">
            <v>PANIFICADOS</v>
          </cell>
          <cell r="M4921" t="str">
            <v>TRIGO</v>
          </cell>
          <cell r="O4921" t="str">
            <v>MAURO ANDRIGHETTO</v>
          </cell>
          <cell r="P4921" t="str">
            <v>55 99976 0335</v>
          </cell>
          <cell r="R4921" t="str">
            <v>VEGETAL</v>
          </cell>
          <cell r="V4921" t="str">
            <v>Mamoneiro, s/n, Interior</v>
          </cell>
          <cell r="W4921" t="str">
            <v>98.590-000</v>
          </cell>
          <cell r="X4921" t="str">
            <v>CONVENCIONAL</v>
          </cell>
        </row>
        <row r="4922">
          <cell r="C4922" t="str">
            <v>28.121/18</v>
          </cell>
          <cell r="D4922" t="str">
            <v>SABOR CASEIRO</v>
          </cell>
          <cell r="E4922" t="str">
            <v>SANTO AUGUSTO</v>
          </cell>
          <cell r="F4922" t="str">
            <v>IJUÍ</v>
          </cell>
          <cell r="G4922">
            <v>43255</v>
          </cell>
          <cell r="H4922" t="str">
            <v>115.104.877.9</v>
          </cell>
          <cell r="I4922">
            <v>1</v>
          </cell>
          <cell r="J4922">
            <v>44866</v>
          </cell>
          <cell r="K4922">
            <v>44866</v>
          </cell>
          <cell r="L4922" t="str">
            <v>PANIFICADOS - BOLACHAS, PÃES E SALGADOS</v>
          </cell>
          <cell r="M4922" t="str">
            <v>TRIGO</v>
          </cell>
          <cell r="N4922" t="str">
            <v>DEA 03/10/2022</v>
          </cell>
          <cell r="O4922" t="str">
            <v>ANGELA ALINE ILGENFRITZ DA ROSA</v>
          </cell>
          <cell r="P4922" t="str">
            <v>55 99986 7196 / 99986 1700</v>
          </cell>
          <cell r="R4922" t="str">
            <v>VEGETAL</v>
          </cell>
          <cell r="S4922" t="str">
            <v>VIGILÂNCIA SANITÁRIA</v>
          </cell>
          <cell r="U4922" t="str">
            <v>angela.saborcaseiro@gmail.com</v>
          </cell>
          <cell r="V4922" t="str">
            <v>Mamoneiro, s/nº</v>
          </cell>
          <cell r="W4922" t="str">
            <v>98.590-000</v>
          </cell>
          <cell r="X4922" t="str">
            <v>CONVENCIONAL</v>
          </cell>
        </row>
        <row r="4923">
          <cell r="C4923" t="str">
            <v>28.122/18</v>
          </cell>
          <cell r="D4923" t="str">
            <v>ERVATEIRA SUPER REAL</v>
          </cell>
          <cell r="E4923" t="str">
            <v>CAMPO NOVO</v>
          </cell>
          <cell r="F4923" t="str">
            <v>IJUÍ</v>
          </cell>
          <cell r="G4923">
            <v>43357</v>
          </cell>
          <cell r="H4923" t="str">
            <v>020.103.097.7</v>
          </cell>
          <cell r="I4923">
            <v>0</v>
          </cell>
          <cell r="K4923">
            <v>43357</v>
          </cell>
          <cell r="L4923" t="str">
            <v>ERVA MATE</v>
          </cell>
          <cell r="M4923" t="str">
            <v>ERVA-MATE</v>
          </cell>
          <cell r="O4923" t="str">
            <v>REGINALDO DA ROSA DIAS</v>
          </cell>
          <cell r="P4923" t="str">
            <v>55 99960 5362 / 99632 5116</v>
          </cell>
          <cell r="R4923" t="str">
            <v>VEGETAL</v>
          </cell>
          <cell r="V4923" t="str">
            <v>Vila Industrial, s/nº - zona rural</v>
          </cell>
          <cell r="W4923" t="str">
            <v>98.570-000</v>
          </cell>
          <cell r="X4923" t="str">
            <v>CONVENCIONAL</v>
          </cell>
        </row>
        <row r="4924">
          <cell r="C4924" t="str">
            <v>28.123/18</v>
          </cell>
          <cell r="D4924" t="str">
            <v>FAMÍLIA VARINI</v>
          </cell>
          <cell r="E4924" t="str">
            <v>SANTO AUGUSTO</v>
          </cell>
          <cell r="F4924" t="str">
            <v>IJUÍ</v>
          </cell>
          <cell r="G4924">
            <v>43434</v>
          </cell>
          <cell r="H4924" t="str">
            <v>115.102.966.9</v>
          </cell>
          <cell r="I4924">
            <v>0</v>
          </cell>
          <cell r="K4924" t="str">
            <v>29/11/2024</v>
          </cell>
          <cell r="L4924" t="str">
            <v>MANDIOCA DESCASCADA</v>
          </cell>
          <cell r="M4924" t="str">
            <v>MANDIOCA</v>
          </cell>
          <cell r="O4924" t="str">
            <v>VALMIR VARINI</v>
          </cell>
          <cell r="P4924" t="str">
            <v>55 99934 8228</v>
          </cell>
          <cell r="R4924" t="str">
            <v>VEGETAL</v>
          </cell>
          <cell r="U4924" t="str">
            <v>sandro.varini@gmail.com</v>
          </cell>
          <cell r="V4924" t="str">
            <v>Costa do Turvo - Interior</v>
          </cell>
          <cell r="W4924" t="str">
            <v>98.590-000</v>
          </cell>
          <cell r="X4924" t="str">
            <v>EM TRANSIÇÃO AGROECOLÓGICA</v>
          </cell>
        </row>
        <row r="4925">
          <cell r="C4925" t="str">
            <v>28.124/18</v>
          </cell>
          <cell r="D4925" t="str">
            <v>GRANJA LEITEIRA D'NENA</v>
          </cell>
          <cell r="E4925" t="str">
            <v>SANTO AUGUSTO</v>
          </cell>
          <cell r="F4925" t="str">
            <v>IJUÍ</v>
          </cell>
          <cell r="G4925">
            <v>43437</v>
          </cell>
          <cell r="H4925" t="str">
            <v>115.102.877.8</v>
          </cell>
          <cell r="I4925">
            <v>1</v>
          </cell>
          <cell r="J4925">
            <v>44887</v>
          </cell>
          <cell r="K4925">
            <v>44887</v>
          </cell>
          <cell r="L4925" t="str">
            <v>QUEIJO COLONIAL</v>
          </cell>
          <cell r="M4925" t="str">
            <v>BOVINOCULTURA DE LEITE</v>
          </cell>
          <cell r="N4925" t="str">
            <v>DNILA EMATER</v>
          </cell>
          <cell r="O4925" t="str">
            <v>MARILENE WEBER SILVA</v>
          </cell>
          <cell r="P4925" t="str">
            <v>55 99918 3512</v>
          </cell>
          <cell r="R4925" t="str">
            <v>ANIMAL</v>
          </cell>
          <cell r="S4925" t="str">
            <v>SIM</v>
          </cell>
          <cell r="T4925" t="str">
            <v>SUSAF-RS</v>
          </cell>
          <cell r="V4925" t="str">
            <v>São Jacó, S/N - Interior</v>
          </cell>
          <cell r="W4925" t="str">
            <v>98.590-000</v>
          </cell>
          <cell r="X4925" t="str">
            <v>CONVENCIONAL</v>
          </cell>
        </row>
        <row r="4926">
          <cell r="C4926" t="str">
            <v>28.125/19</v>
          </cell>
          <cell r="D4926" t="str">
            <v>ASSOCIAÇÃO DOS AGRICULTORES GUARDIÕES DA AGROBIODIVERSIDADE DE TENENTE PORTELA - AGABIO</v>
          </cell>
          <cell r="E4926" t="str">
            <v>TENENTE PORTELA</v>
          </cell>
          <cell r="F4926" t="str">
            <v>IJUÍ</v>
          </cell>
          <cell r="G4926">
            <v>43473</v>
          </cell>
          <cell r="H4926" t="str">
            <v>143.107.481.8</v>
          </cell>
          <cell r="I4926">
            <v>0</v>
          </cell>
          <cell r="K4926">
            <v>43678</v>
          </cell>
          <cell r="L4926" t="str">
            <v>FARINHA DE MILHO, CANJICA E ARROZ DESCASCADO</v>
          </cell>
          <cell r="M4926" t="str">
            <v>MILHO E ARROZ</v>
          </cell>
          <cell r="O4926" t="str">
            <v>MARIVONI WISNIEWSKI SCHEPP</v>
          </cell>
          <cell r="P4926" t="str">
            <v>55 99635 5612 / 99145 9298</v>
          </cell>
          <cell r="R4926" t="str">
            <v>VEGETAL</v>
          </cell>
          <cell r="U4926" t="str">
            <v>agabio_portela@yahoo.com.br</v>
          </cell>
          <cell r="V4926" t="str">
            <v>Linha Kovalski, Interior</v>
          </cell>
          <cell r="W4926" t="str">
            <v>98.500-000</v>
          </cell>
          <cell r="X4926" t="str">
            <v>EM TRANSIÇÃO AGROECOLÓGICA</v>
          </cell>
        </row>
        <row r="4927">
          <cell r="C4927" t="str">
            <v>28.126/19</v>
          </cell>
          <cell r="D4927" t="str">
            <v>COOPERFAMILIAR - ENTREPOSTO DE OVOS</v>
          </cell>
          <cell r="E4927" t="str">
            <v>TENENTE PORTELA</v>
          </cell>
          <cell r="F4927" t="str">
            <v>IJUÍ</v>
          </cell>
          <cell r="G4927">
            <v>43504</v>
          </cell>
          <cell r="H4927" t="str">
            <v>143.002.472.8</v>
          </cell>
          <cell r="I4927">
            <v>0</v>
          </cell>
          <cell r="K4927">
            <v>43679</v>
          </cell>
          <cell r="L4927" t="str">
            <v>OVOS</v>
          </cell>
          <cell r="M4927" t="str">
            <v>AVICULTURA DE POSTURA</v>
          </cell>
          <cell r="O4927" t="str">
            <v>Valmor Machado Soares</v>
          </cell>
          <cell r="P4927" t="str">
            <v>55 99616 9917</v>
          </cell>
          <cell r="Q4927" t="str">
            <v>55 3551 1040</v>
          </cell>
          <cell r="R4927" t="str">
            <v>ANIMAL</v>
          </cell>
          <cell r="U4927" t="str">
            <v>coordenacaogeral@cooperfamiliar.com.br</v>
          </cell>
          <cell r="V4927" t="str">
            <v>Avenida Santa Rosa, nº 1.064 - Centro</v>
          </cell>
          <cell r="W4927" t="str">
            <v>98.500-000</v>
          </cell>
          <cell r="X4927" t="str">
            <v>CONVENCIONAL</v>
          </cell>
        </row>
        <row r="4928">
          <cell r="C4928" t="str">
            <v>28.127/19</v>
          </cell>
          <cell r="D4928" t="str">
            <v>GUTERRES</v>
          </cell>
          <cell r="E4928" t="str">
            <v>MIRAGUAÍ</v>
          </cell>
          <cell r="F4928" t="str">
            <v>IJUÍ</v>
          </cell>
          <cell r="G4928">
            <v>43149</v>
          </cell>
          <cell r="H4928" t="str">
            <v>205.103.763.3</v>
          </cell>
          <cell r="I4928">
            <v>1</v>
          </cell>
          <cell r="J4928">
            <v>43732</v>
          </cell>
          <cell r="K4928">
            <v>44727</v>
          </cell>
          <cell r="L4928" t="str">
            <v>MELADO</v>
          </cell>
          <cell r="M4928" t="str">
            <v>CANA-DE-AÇÚCAR</v>
          </cell>
          <cell r="N4928" t="str">
            <v>DECLARAÇÃO N°15/2018</v>
          </cell>
          <cell r="O4928" t="str">
            <v>MAURICIO LIRIO GUTERRES</v>
          </cell>
          <cell r="R4928" t="str">
            <v>VEGETAL</v>
          </cell>
          <cell r="S4928" t="str">
            <v>VIGILÂNCIA SANITÁRIA</v>
          </cell>
          <cell r="V4928" t="str">
            <v>Rua Marechal Floriano, 375, Sede</v>
          </cell>
          <cell r="W4928" t="str">
            <v>98.540-002</v>
          </cell>
          <cell r="X4928" t="str">
            <v>CONVENCIONAL</v>
          </cell>
        </row>
        <row r="4929">
          <cell r="C4929" t="str">
            <v>28.128/19</v>
          </cell>
          <cell r="D4929" t="str">
            <v>AGROPEIXE</v>
          </cell>
          <cell r="E4929" t="str">
            <v>CHIAPETTA</v>
          </cell>
          <cell r="F4929" t="str">
            <v>IJUÍ</v>
          </cell>
          <cell r="G4929">
            <v>43525</v>
          </cell>
          <cell r="H4929" t="str">
            <v>184.101.863.2</v>
          </cell>
          <cell r="I4929">
            <v>1</v>
          </cell>
          <cell r="J4929">
            <v>43854</v>
          </cell>
          <cell r="K4929">
            <v>43854</v>
          </cell>
          <cell r="L4929" t="str">
            <v>FILÉ DE PEIXES</v>
          </cell>
          <cell r="M4929" t="str">
            <v>PESCADOS OU PISCICULTURA</v>
          </cell>
          <cell r="N4929" t="str">
            <v>?</v>
          </cell>
          <cell r="O4929" t="str">
            <v>LUIS CARLOS DANELLI</v>
          </cell>
          <cell r="P4929" t="str">
            <v>55 99976 7815</v>
          </cell>
          <cell r="Q4929" t="str">
            <v>55 3784 1647</v>
          </cell>
          <cell r="R4929" t="str">
            <v>ANIMAL</v>
          </cell>
          <cell r="S4929" t="str">
            <v>SIM</v>
          </cell>
          <cell r="T4929" t="str">
            <v>SUSAF-RS</v>
          </cell>
          <cell r="V4929" t="str">
            <v>Reassentamento Novo Horizonte, s/nº</v>
          </cell>
          <cell r="W4929" t="str">
            <v>98.760-000</v>
          </cell>
          <cell r="X4929" t="str">
            <v>CONVENCIONAL</v>
          </cell>
        </row>
        <row r="4930">
          <cell r="C4930" t="str">
            <v>28.129/19</v>
          </cell>
          <cell r="D4930" t="str">
            <v>FOCKINK</v>
          </cell>
          <cell r="E4930" t="str">
            <v>TRÊS PASSOS</v>
          </cell>
          <cell r="F4930" t="str">
            <v>IJUÍ</v>
          </cell>
          <cell r="G4930">
            <v>43629</v>
          </cell>
          <cell r="H4930" t="str">
            <v>148.113.691.4</v>
          </cell>
          <cell r="I4930">
            <v>1</v>
          </cell>
          <cell r="J4930">
            <v>44859</v>
          </cell>
          <cell r="K4930">
            <v>44859</v>
          </cell>
          <cell r="L4930" t="str">
            <v>FARINHA DE MILHO, AVEIA, CENTEIO E ARROZ</v>
          </cell>
          <cell r="M4930" t="str">
            <v>MILHO, AVEIA, ARROZ E CENTEIO</v>
          </cell>
          <cell r="N4930" t="str">
            <v>DNILA EMATER</v>
          </cell>
          <cell r="O4930" t="str">
            <v>HENRIQUE ADRIANO FOCKINK</v>
          </cell>
          <cell r="P4930" t="str">
            <v>55 99977 5467</v>
          </cell>
          <cell r="R4930" t="str">
            <v>VEGETAL</v>
          </cell>
          <cell r="S4930" t="str">
            <v>VIGILÂNCIA SANITÁRIA</v>
          </cell>
          <cell r="V4930" t="str">
            <v>Comunidade Vista Alegre - Bela Vista</v>
          </cell>
          <cell r="W4930" t="str">
            <v>98.600-000</v>
          </cell>
          <cell r="X4930" t="str">
            <v>ORGÂNICO NÃO CERTIFICADO</v>
          </cell>
        </row>
        <row r="4931">
          <cell r="C4931" t="str">
            <v>28.130/19</v>
          </cell>
          <cell r="D4931" t="str">
            <v>DA IVETE</v>
          </cell>
          <cell r="E4931" t="str">
            <v>BARRA DO GUARITA</v>
          </cell>
          <cell r="F4931" t="str">
            <v>IJUÍ</v>
          </cell>
          <cell r="G4931">
            <v>43712</v>
          </cell>
          <cell r="H4931" t="str">
            <v>338.100.909.7</v>
          </cell>
          <cell r="I4931">
            <v>0</v>
          </cell>
          <cell r="K4931">
            <v>43564</v>
          </cell>
          <cell r="L4931" t="str">
            <v>PANIFICADOS</v>
          </cell>
          <cell r="M4931" t="str">
            <v>TRIGO</v>
          </cell>
          <cell r="O4931" t="str">
            <v>IVETE DA SILVA</v>
          </cell>
          <cell r="P4931" t="str">
            <v>49 98407 4696</v>
          </cell>
          <cell r="R4931" t="str">
            <v>VEGETAL</v>
          </cell>
          <cell r="V4931" t="str">
            <v>Linha Jaburiti, s/nº</v>
          </cell>
          <cell r="W4931" t="str">
            <v>98.530-000</v>
          </cell>
          <cell r="X4931" t="str">
            <v>CONVENCIONAL</v>
          </cell>
        </row>
        <row r="4932">
          <cell r="C4932" t="str">
            <v>28.131/20</v>
          </cell>
          <cell r="D4932" t="str">
            <v>PANIFICADOS BECKER</v>
          </cell>
          <cell r="E4932" t="str">
            <v>TRÊS PASSOS</v>
          </cell>
          <cell r="F4932" t="str">
            <v>IJUÍ</v>
          </cell>
          <cell r="G4932">
            <v>43941</v>
          </cell>
          <cell r="H4932" t="str">
            <v>148.109.441.3</v>
          </cell>
          <cell r="I4932">
            <v>1</v>
          </cell>
          <cell r="J4932">
            <v>45078</v>
          </cell>
          <cell r="K4932">
            <v>45078</v>
          </cell>
          <cell r="L4932" t="str">
            <v>PANIFICADOS - PÃO, BOLACHA, CUCA</v>
          </cell>
          <cell r="M4932" t="str">
            <v>TRIGO</v>
          </cell>
          <cell r="N4932" t="str">
            <v>DECLARAÇÃO Mun 003/2023</v>
          </cell>
          <cell r="O4932" t="str">
            <v>HUGO BECKER</v>
          </cell>
          <cell r="P4932" t="str">
            <v>55 99941 8880</v>
          </cell>
          <cell r="R4932" t="str">
            <v>VEGETAL</v>
          </cell>
          <cell r="S4932" t="str">
            <v>VIGILÂNCIA SANITÁRIA</v>
          </cell>
          <cell r="V4932" t="str">
            <v>Linha Seca - Distrito de Bela Vista, 608 - Interior</v>
          </cell>
          <cell r="W4932" t="str">
            <v>98.600-000</v>
          </cell>
          <cell r="X4932" t="str">
            <v>CONVENCIONAL</v>
          </cell>
        </row>
        <row r="4933">
          <cell r="C4933" t="str">
            <v>28.132/20</v>
          </cell>
          <cell r="D4933" t="str">
            <v>PESCADOS BECKER</v>
          </cell>
          <cell r="E4933" t="str">
            <v>TRÊS PASSOS</v>
          </cell>
          <cell r="F4933" t="str">
            <v>IJUÍ</v>
          </cell>
          <cell r="G4933">
            <v>43943</v>
          </cell>
          <cell r="H4933" t="str">
            <v>148.115.795.4</v>
          </cell>
          <cell r="I4933">
            <v>1</v>
          </cell>
          <cell r="J4933">
            <v>45797</v>
          </cell>
          <cell r="K4933" t="str">
            <v>20/05/2025</v>
          </cell>
          <cell r="L4933" t="str">
            <v>CARPA CONGELADA, FILÉ DE TILÁPIA</v>
          </cell>
          <cell r="M4933" t="str">
            <v>PESCADOS OU PISCICULTURA</v>
          </cell>
          <cell r="N4933" t="str">
            <v>LOR nº 003/2025 (mun)</v>
          </cell>
          <cell r="O4933" t="str">
            <v>DANIEL RODRIGO BECKER</v>
          </cell>
          <cell r="P4933" t="str">
            <v>55 99144 5741</v>
          </cell>
          <cell r="R4933" t="str">
            <v>ANIMAL</v>
          </cell>
          <cell r="S4933" t="str">
            <v>SIM</v>
          </cell>
          <cell r="U4933" t="str">
            <v>becker_daniel@hotmail.com</v>
          </cell>
          <cell r="V4933" t="str">
            <v>Linha Seca, s/nº - Bela Vista</v>
          </cell>
          <cell r="W4933" t="str">
            <v>98.600-000</v>
          </cell>
          <cell r="X4933" t="str">
            <v>CONVENCIONAL</v>
          </cell>
        </row>
        <row r="4934">
          <cell r="C4934" t="str">
            <v>28.133/20</v>
          </cell>
          <cell r="D4934" t="str">
            <v>ANTÔNIO CARLOS PICCININI</v>
          </cell>
          <cell r="E4934" t="str">
            <v>VISTA GAÚCHA</v>
          </cell>
          <cell r="F4934" t="str">
            <v>IJUÍ</v>
          </cell>
          <cell r="G4934">
            <v>43962</v>
          </cell>
          <cell r="H4934" t="str">
            <v>332.100.109.0</v>
          </cell>
          <cell r="I4934">
            <v>0</v>
          </cell>
          <cell r="K4934">
            <v>44140</v>
          </cell>
          <cell r="L4934" t="str">
            <v>QUEIJOS, NATA, REQUEIJÃO, RICOTA, MANTEIGA</v>
          </cell>
          <cell r="M4934" t="str">
            <v>BOVINOCULTURA DE LEITE</v>
          </cell>
          <cell r="O4934" t="str">
            <v>ANTÔNIO CARLOS PICCININI</v>
          </cell>
          <cell r="P4934" t="str">
            <v>55 99951 8845</v>
          </cell>
          <cell r="R4934" t="str">
            <v>ANIMAL</v>
          </cell>
          <cell r="U4934" t="str">
            <v>carlospiccinini67@gmail.com</v>
          </cell>
          <cell r="V4934" t="str">
            <v>Linha Crespan, s/nº - Interior</v>
          </cell>
          <cell r="W4934" t="str">
            <v>98.535-000</v>
          </cell>
          <cell r="X4934" t="str">
            <v>CONVENCIONAL</v>
          </cell>
        </row>
        <row r="4935">
          <cell r="C4935" t="str">
            <v>28.134/20</v>
          </cell>
          <cell r="D4935" t="str">
            <v>QUEIJARIA CELEIRO</v>
          </cell>
          <cell r="E4935" t="str">
            <v>CRISSIUMAL</v>
          </cell>
          <cell r="F4935" t="str">
            <v>IJUÍ</v>
          </cell>
          <cell r="G4935">
            <v>43994</v>
          </cell>
          <cell r="H4935" t="str">
            <v>033.110.996.4</v>
          </cell>
          <cell r="I4935">
            <v>1</v>
          </cell>
          <cell r="J4935">
            <v>44155</v>
          </cell>
          <cell r="K4935">
            <v>44155</v>
          </cell>
          <cell r="L4935" t="str">
            <v xml:space="preserve">QUEIJO, NATA, LEITE PASTEURIZADO, BEBIDA LÁCTEA </v>
          </cell>
          <cell r="M4935" t="str">
            <v>BOVINOCULTURA DE LEITE</v>
          </cell>
          <cell r="N4935" t="str">
            <v>LO Mun nº 08/2020</v>
          </cell>
          <cell r="O4935" t="str">
            <v>IVANOR LUÍS SCHMIDT</v>
          </cell>
          <cell r="P4935" t="str">
            <v>55 98449 4304</v>
          </cell>
          <cell r="R4935" t="str">
            <v>ANIMAL</v>
          </cell>
          <cell r="S4935" t="str">
            <v>SIM</v>
          </cell>
          <cell r="T4935" t="str">
            <v>SUSAF-RS</v>
          </cell>
          <cell r="U4935" t="str">
            <v>ivanorls@hotmail.com</v>
          </cell>
          <cell r="V4935" t="str">
            <v>Linha Principal, s/n° - Interior</v>
          </cell>
          <cell r="W4935" t="str">
            <v>98.640-000</v>
          </cell>
          <cell r="X4935" t="str">
            <v>CONVENCIONAL</v>
          </cell>
        </row>
        <row r="4936">
          <cell r="C4936" t="str">
            <v>28.135/20</v>
          </cell>
          <cell r="D4936" t="str">
            <v>ERVA MATE MUNDIAL</v>
          </cell>
          <cell r="E4936" t="str">
            <v>SEDE NOVA</v>
          </cell>
          <cell r="F4936" t="str">
            <v>IJUÍ</v>
          </cell>
          <cell r="G4936">
            <v>44034</v>
          </cell>
          <cell r="H4936" t="str">
            <v>316.101.225.0</v>
          </cell>
          <cell r="I4936">
            <v>0</v>
          </cell>
          <cell r="K4936">
            <v>44034</v>
          </cell>
          <cell r="L4936" t="str">
            <v>ERVA MATE</v>
          </cell>
          <cell r="M4936" t="str">
            <v>ERVA-MATE</v>
          </cell>
          <cell r="O4936" t="str">
            <v>ARLINDO DREY</v>
          </cell>
          <cell r="P4936" t="str">
            <v>55 99664 8443 / 99993 6796</v>
          </cell>
          <cell r="R4936" t="str">
            <v>VEGETAL</v>
          </cell>
          <cell r="V4936" t="str">
            <v>Linha Pirapora, 2600 - Comunidade Campinas</v>
          </cell>
          <cell r="W4936" t="str">
            <v>98.675-000</v>
          </cell>
          <cell r="X4936" t="str">
            <v>CONVENCIONAL</v>
          </cell>
        </row>
        <row r="4937">
          <cell r="C4937" t="str">
            <v>28.136/21</v>
          </cell>
          <cell r="D4937" t="str">
            <v>AVIÁRIOS DAMIAN</v>
          </cell>
          <cell r="E4937" t="str">
            <v>INHACORÁ</v>
          </cell>
          <cell r="F4937" t="str">
            <v>IJUÍ</v>
          </cell>
          <cell r="G4937">
            <v>44209</v>
          </cell>
          <cell r="H4937" t="str">
            <v>361.101.313.9</v>
          </cell>
          <cell r="I4937">
            <v>0</v>
          </cell>
          <cell r="K4937">
            <v>44209</v>
          </cell>
          <cell r="L4937" t="str">
            <v>OVOS</v>
          </cell>
          <cell r="M4937" t="str">
            <v>AVICULTURA DE POSTURA</v>
          </cell>
          <cell r="O4937" t="str">
            <v>GUILHERME SANTOS DAMIAN</v>
          </cell>
          <cell r="P4937" t="str">
            <v>55 99655 5189</v>
          </cell>
          <cell r="R4937" t="str">
            <v>ANIMAL</v>
          </cell>
          <cell r="U4937" t="str">
            <v>guilherme.damin@hotmail.com</v>
          </cell>
          <cell r="V4937" t="str">
            <v>Rincão das Bandeiras, s/nº - Interior</v>
          </cell>
          <cell r="W4937" t="str">
            <v>98.765-000</v>
          </cell>
          <cell r="X4937" t="str">
            <v>CONVENCIONAL</v>
          </cell>
        </row>
        <row r="4938">
          <cell r="C4938" t="str">
            <v>28.137/21</v>
          </cell>
          <cell r="D4938" t="str">
            <v>RIOGRANDENSE</v>
          </cell>
          <cell r="E4938" t="str">
            <v>MIRAGUAÍ</v>
          </cell>
          <cell r="F4938" t="str">
            <v>IJUÍ</v>
          </cell>
          <cell r="G4938">
            <v>44305</v>
          </cell>
          <cell r="H4938" t="str">
            <v>205.102.905.3</v>
          </cell>
          <cell r="I4938">
            <v>1</v>
          </cell>
          <cell r="J4938">
            <v>44939</v>
          </cell>
          <cell r="K4938">
            <v>44939</v>
          </cell>
          <cell r="L4938" t="str">
            <v>MANDIOCA DESCASCADA</v>
          </cell>
          <cell r="M4938" t="str">
            <v>MANDIOCA</v>
          </cell>
          <cell r="N4938" t="str">
            <v>DILA mun nº 02/2022</v>
          </cell>
          <cell r="O4938" t="str">
            <v>REGIS HARDT</v>
          </cell>
          <cell r="P4938" t="str">
            <v>55 99978 6971</v>
          </cell>
          <cell r="R4938" t="str">
            <v>VEGETAL</v>
          </cell>
          <cell r="S4938" t="str">
            <v>VIGILÂNCIA SANITÁRIA</v>
          </cell>
          <cell r="U4938" t="str">
            <v>agroindustriariograndense@gmail.com</v>
          </cell>
          <cell r="V4938" t="str">
            <v>Tronqueiras, s/nº - Interior</v>
          </cell>
          <cell r="W4938" t="str">
            <v>98.540-000</v>
          </cell>
          <cell r="X4938" t="str">
            <v>ORGÂNICO NÃO CERTIFICADO</v>
          </cell>
        </row>
        <row r="4939">
          <cell r="C4939" t="str">
            <v>28.138/21</v>
          </cell>
          <cell r="D4939" t="str">
            <v>FAMILIAR SABOR COLONIAL</v>
          </cell>
          <cell r="E4939" t="str">
            <v>SANTO AUGUSTO</v>
          </cell>
          <cell r="F4939" t="str">
            <v>IJUÍ</v>
          </cell>
          <cell r="G4939">
            <v>44393</v>
          </cell>
          <cell r="H4939" t="str">
            <v>115.104.689.0</v>
          </cell>
          <cell r="I4939">
            <v>0</v>
          </cell>
          <cell r="K4939">
            <v>44393</v>
          </cell>
          <cell r="L4939" t="str">
            <v>PANIFICADOS - PÃO, CUCA, BOLACHA E SALGADOS</v>
          </cell>
          <cell r="M4939" t="str">
            <v>TRIGO</v>
          </cell>
          <cell r="O4939" t="str">
            <v>ELIZETE OLIVEIRA DOS SANTOS</v>
          </cell>
          <cell r="P4939" t="str">
            <v>55 99614 1372 / 99938 6333</v>
          </cell>
          <cell r="R4939" t="str">
            <v>VEGETAL</v>
          </cell>
          <cell r="V4939" t="str">
            <v>Rua São Jacó, 403 - São Francisco</v>
          </cell>
          <cell r="W4939" t="str">
            <v>98.590-000</v>
          </cell>
          <cell r="X4939" t="str">
            <v>CONVENCIONAL</v>
          </cell>
        </row>
        <row r="4940">
          <cell r="C4940" t="str">
            <v>28.139/21</v>
          </cell>
          <cell r="D4940" t="str">
            <v>PANIFICADORA AVOZANI</v>
          </cell>
          <cell r="E4940" t="str">
            <v>SEDE NOVA</v>
          </cell>
          <cell r="F4940" t="str">
            <v>IJUÍ</v>
          </cell>
          <cell r="G4940">
            <v>44424</v>
          </cell>
          <cell r="H4940" t="str">
            <v>316.100.398.7</v>
          </cell>
          <cell r="I4940">
            <v>0</v>
          </cell>
          <cell r="K4940">
            <v>44424</v>
          </cell>
          <cell r="L4940" t="str">
            <v xml:space="preserve">PANIFICADOS - PÃO, CUCA, BOLACHA  </v>
          </cell>
          <cell r="M4940" t="str">
            <v>TRIGO</v>
          </cell>
          <cell r="O4940" t="str">
            <v>IEDA ALVES RODRIGUES</v>
          </cell>
          <cell r="P4940" t="str">
            <v>55 99709 3298 / 99934 9850 / 99608 3345</v>
          </cell>
          <cell r="R4940" t="str">
            <v>VEGETAL</v>
          </cell>
          <cell r="V4940" t="str">
            <v>Linha Coxilha Alta, 4000 - Comunidade Coxilha Alta</v>
          </cell>
          <cell r="W4940" t="str">
            <v>98.675-000</v>
          </cell>
          <cell r="X4940" t="str">
            <v>CONVENCIONAL</v>
          </cell>
        </row>
        <row r="4941">
          <cell r="C4941" t="str">
            <v>28.140/21</v>
          </cell>
          <cell r="D4941" t="str">
            <v>FAZENDA SANTA MARIA</v>
          </cell>
          <cell r="E4941" t="str">
            <v>HUMAITÁ</v>
          </cell>
          <cell r="F4941" t="str">
            <v>IJUÍ</v>
          </cell>
          <cell r="G4941">
            <v>44431</v>
          </cell>
          <cell r="H4941" t="str">
            <v>063.104.442.6</v>
          </cell>
          <cell r="I4941">
            <v>1</v>
          </cell>
          <cell r="J4941">
            <v>45366</v>
          </cell>
          <cell r="K4941">
            <v>45366</v>
          </cell>
          <cell r="L4941" t="str">
            <v>LEITE PASTEURIZADO, NATA, QUEIJO, MANTEIGA</v>
          </cell>
          <cell r="M4941" t="str">
            <v>BOVINOCULTURA DE LEITE</v>
          </cell>
          <cell r="N4941" t="str">
            <v>Declaração de Enquadramento Ambiental (07/11/2023)</v>
          </cell>
          <cell r="O4941" t="str">
            <v>JACSON WILLIAM BORSTMANN</v>
          </cell>
          <cell r="R4941" t="str">
            <v>ANIMAL</v>
          </cell>
          <cell r="S4941" t="str">
            <v>SIM</v>
          </cell>
          <cell r="U4941" t="str">
            <v>jacsonwilliam@gmail.com</v>
          </cell>
          <cell r="V4941" t="str">
            <v>Lajeado Alvorada, 4.100</v>
          </cell>
          <cell r="W4941" t="str">
            <v>98.670-000</v>
          </cell>
          <cell r="X4941" t="str">
            <v>CONVENCIONAL</v>
          </cell>
        </row>
        <row r="4942">
          <cell r="C4942" t="str">
            <v>28.141/21</v>
          </cell>
          <cell r="D4942" t="str">
            <v>SABORES DO CAMPO</v>
          </cell>
          <cell r="E4942" t="str">
            <v>CHIAPETTA</v>
          </cell>
          <cell r="F4942" t="str">
            <v>IJUÍ</v>
          </cell>
          <cell r="G4942">
            <v>44508</v>
          </cell>
          <cell r="H4942" t="str">
            <v>184.102.858.1</v>
          </cell>
          <cell r="I4942">
            <v>0</v>
          </cell>
          <cell r="K4942">
            <v>44419</v>
          </cell>
          <cell r="L4942" t="str">
            <v>VINHO, SUCO, VINAGRE</v>
          </cell>
          <cell r="M4942" t="str">
            <v>VITIVINICULTURA</v>
          </cell>
          <cell r="O4942" t="str">
            <v>MARINÊS FÁTIMA POMMER WOICIECHOWSKI</v>
          </cell>
          <cell r="P4942" t="str">
            <v>55 99721 9465 / 99926 0776</v>
          </cell>
          <cell r="R4942" t="str">
            <v>BEBIDAS/VEGETAL</v>
          </cell>
          <cell r="U4942" t="str">
            <v>francielipommer@gmail.com</v>
          </cell>
          <cell r="V4942" t="str">
            <v>Linha São Judas, s/nº - Interior</v>
          </cell>
          <cell r="W4942" t="str">
            <v>98.760-000</v>
          </cell>
          <cell r="X4942" t="str">
            <v>CONVENCIONAL</v>
          </cell>
        </row>
        <row r="4943">
          <cell r="C4943" t="str">
            <v>28.142/21</v>
          </cell>
          <cell r="D4943" t="str">
            <v>JS PADARIA FLORESTA</v>
          </cell>
          <cell r="E4943" t="str">
            <v>TRÊS PASSOS</v>
          </cell>
          <cell r="F4943" t="str">
            <v>IJUÍ</v>
          </cell>
          <cell r="G4943">
            <v>44529</v>
          </cell>
          <cell r="H4943" t="str">
            <v>148.112.345.6</v>
          </cell>
          <cell r="I4943">
            <v>1</v>
          </cell>
          <cell r="J4943">
            <v>45244</v>
          </cell>
          <cell r="K4943">
            <v>45244</v>
          </cell>
          <cell r="L4943" t="str">
            <v>PANIFICADOS - CUCAS, PÃO E BOLACHA</v>
          </cell>
          <cell r="M4943" t="str">
            <v>TRIGO</v>
          </cell>
          <cell r="N4943" t="str">
            <v>Declaração Mun nº 015/2021 (DNILA)</v>
          </cell>
          <cell r="O4943" t="str">
            <v>JAIR FOLLMER</v>
          </cell>
          <cell r="P4943" t="str">
            <v>55 99689 9892</v>
          </cell>
          <cell r="R4943" t="str">
            <v xml:space="preserve">VEGETAL </v>
          </cell>
          <cell r="S4943" t="str">
            <v>VIGILÂNCIA SANITÁRIA</v>
          </cell>
          <cell r="U4943" t="str">
            <v>follmerc7@gmail.com</v>
          </cell>
          <cell r="V4943" t="str">
            <v>Rural, s/n° - Floresta</v>
          </cell>
          <cell r="W4943" t="str">
            <v>98.600-000</v>
          </cell>
          <cell r="X4943" t="str">
            <v>CONVENCIONAL</v>
          </cell>
        </row>
        <row r="4944">
          <cell r="C4944" t="str">
            <v>28.143/22</v>
          </cell>
          <cell r="D4944" t="str">
            <v>HARRY</v>
          </cell>
          <cell r="E4944" t="str">
            <v>HUMAITÁ</v>
          </cell>
          <cell r="F4944" t="str">
            <v>IJUÍ</v>
          </cell>
          <cell r="G4944">
            <v>44650</v>
          </cell>
          <cell r="H4944" t="str">
            <v>063.102.333.0</v>
          </cell>
          <cell r="I4944">
            <v>1</v>
          </cell>
          <cell r="J4944">
            <v>45271</v>
          </cell>
          <cell r="K4944">
            <v>45271</v>
          </cell>
          <cell r="L4944" t="str">
            <v>MANDIOCA DESCASCADA</v>
          </cell>
          <cell r="M4944" t="str">
            <v>MANDIOCA</v>
          </cell>
          <cell r="N4944" t="str">
            <v>DNILA EMATER</v>
          </cell>
          <cell r="O4944" t="str">
            <v>PEDRO HARRY HABITZREUTER</v>
          </cell>
          <cell r="P4944" t="str">
            <v>55 99972 9599 / 99726 8095</v>
          </cell>
          <cell r="R4944" t="str">
            <v>VEGETAL</v>
          </cell>
          <cell r="S4944" t="str">
            <v>VIGILÂNCIA SANITÁRIA</v>
          </cell>
          <cell r="V4944" t="str">
            <v>Boa Esperança, s/n° - Boa Esperança</v>
          </cell>
          <cell r="W4944" t="str">
            <v>98.670-000</v>
          </cell>
          <cell r="X4944" t="str">
            <v>CONVENCIONAL</v>
          </cell>
        </row>
        <row r="4945">
          <cell r="C4945" t="str">
            <v>28.144/22</v>
          </cell>
          <cell r="D4945" t="str">
            <v>COOPERFAMILIAR - ENTREPOSTO DE CARNES</v>
          </cell>
          <cell r="E4945" t="str">
            <v>TENENTE PORTELA</v>
          </cell>
          <cell r="F4945" t="str">
            <v>IJUÍ</v>
          </cell>
          <cell r="G4945">
            <v>44685</v>
          </cell>
          <cell r="H4945" t="str">
            <v>143.003.139.2</v>
          </cell>
          <cell r="I4945">
            <v>1</v>
          </cell>
          <cell r="J4945">
            <v>44700</v>
          </cell>
          <cell r="K4945">
            <v>44736</v>
          </cell>
          <cell r="L4945" t="str">
            <v>CORTES DE CARNE</v>
          </cell>
          <cell r="M4945" t="str">
            <v>SUINOCULTURA E BOVINOCULTURA DE CORTE</v>
          </cell>
          <cell r="N4945" t="str">
            <v>LO Mun nº 029/2021</v>
          </cell>
          <cell r="O4945" t="str">
            <v>VALMOR MACHADO SOARES</v>
          </cell>
          <cell r="P4945" t="str">
            <v>55 99934 7365</v>
          </cell>
          <cell r="R4945" t="str">
            <v>ANIMAL</v>
          </cell>
          <cell r="S4945" t="str">
            <v>SIM</v>
          </cell>
          <cell r="T4945" t="str">
            <v>SUSAF-RS</v>
          </cell>
          <cell r="U4945" t="str">
            <v>coordenacaogeral@cooperfamiliar.com.br</v>
          </cell>
          <cell r="V4945" t="str">
            <v>Rua Tamandaré, 93, Centro</v>
          </cell>
          <cell r="W4945" t="str">
            <v>98.500-000</v>
          </cell>
          <cell r="X4945" t="str">
            <v>CONVENCIONAL</v>
          </cell>
        </row>
        <row r="4946">
          <cell r="C4946" t="str">
            <v>28.145/22</v>
          </cell>
          <cell r="D4946" t="str">
            <v>OVOS DOM LUIZ</v>
          </cell>
          <cell r="E4946" t="str">
            <v>VISTA GAÚCHA</v>
          </cell>
          <cell r="F4946" t="str">
            <v>IJUÍ</v>
          </cell>
          <cell r="G4946">
            <v>44721</v>
          </cell>
          <cell r="H4946" t="str">
            <v>332.000.421.4</v>
          </cell>
          <cell r="I4946">
            <v>1</v>
          </cell>
          <cell r="J4946">
            <v>44815</v>
          </cell>
          <cell r="K4946">
            <v>44815</v>
          </cell>
          <cell r="L4946" t="str">
            <v>OVOS</v>
          </cell>
          <cell r="M4946" t="str">
            <v>AVICULTURA DE POSTURA</v>
          </cell>
          <cell r="N4946" t="str">
            <v>DILA EMATER</v>
          </cell>
          <cell r="O4946" t="str">
            <v>DJONATAN DA SILVA</v>
          </cell>
          <cell r="P4946" t="str">
            <v>55 99659 6415</v>
          </cell>
          <cell r="Q4946" t="str">
            <v>55 3552 1104</v>
          </cell>
          <cell r="R4946" t="str">
            <v>ANIMAL</v>
          </cell>
          <cell r="S4946" t="str">
            <v>SIM</v>
          </cell>
          <cell r="U4946" t="str">
            <v>ovosdomluiz@gmail.com</v>
          </cell>
          <cell r="V4946" t="str">
            <v>Linha Tiradentes, 353 - Interior</v>
          </cell>
          <cell r="W4946" t="str">
            <v>98.535-000</v>
          </cell>
          <cell r="X4946" t="str">
            <v>CONVENCIONAL</v>
          </cell>
        </row>
        <row r="4947">
          <cell r="C4947" t="str">
            <v>28.146/22</v>
          </cell>
          <cell r="D4947" t="str">
            <v>DA NANI</v>
          </cell>
          <cell r="E4947" t="str">
            <v>BARRA DO GUARITA</v>
          </cell>
          <cell r="F4947" t="str">
            <v>IJUÍ</v>
          </cell>
          <cell r="G4947">
            <v>44729</v>
          </cell>
          <cell r="H4947" t="str">
            <v>338.101.280.2</v>
          </cell>
          <cell r="I4947">
            <v>1</v>
          </cell>
          <cell r="J4947">
            <v>45012</v>
          </cell>
          <cell r="K4947" t="str">
            <v>13/10/2023</v>
          </cell>
          <cell r="L4947" t="str">
            <v>PANIFICADOS</v>
          </cell>
          <cell r="M4947" t="str">
            <v>TRIGO</v>
          </cell>
          <cell r="N4947" t="str">
            <v>Declaração de Enquadramento Ambiental (01/09/2023)</v>
          </cell>
          <cell r="O4947" t="str">
            <v>EDINANE DO NASCIMENTO</v>
          </cell>
          <cell r="P4947" t="str">
            <v>55 99708 3467</v>
          </cell>
          <cell r="R4947" t="str">
            <v>VEGETAL</v>
          </cell>
          <cell r="S4947" t="str">
            <v>VIGILÂNCIA SANITÁRIA</v>
          </cell>
          <cell r="U4947" t="str">
            <v>edinanedonascimento@gmail.com</v>
          </cell>
          <cell r="V4947" t="str">
            <v>Linha Bueno, 1122 - Interior</v>
          </cell>
          <cell r="W4947" t="str">
            <v>98.530-000</v>
          </cell>
          <cell r="X4947" t="str">
            <v>CONVENCIONAL</v>
          </cell>
        </row>
        <row r="4948">
          <cell r="C4948" t="str">
            <v>28.147/22</v>
          </cell>
          <cell r="D4948" t="str">
            <v>EMBUTIDOS IMPÉRIO</v>
          </cell>
          <cell r="E4948" t="str">
            <v>BRAGA</v>
          </cell>
          <cell r="F4948" t="str">
            <v>IJUÍ</v>
          </cell>
          <cell r="G4948">
            <v>44902</v>
          </cell>
          <cell r="H4948" t="str">
            <v>175.000.678.0</v>
          </cell>
          <cell r="I4948">
            <v>1</v>
          </cell>
          <cell r="J4948">
            <v>44887</v>
          </cell>
          <cell r="K4948">
            <v>44887</v>
          </cell>
          <cell r="L4948" t="str">
            <v>LINGUIÇA COLONIAL DEFUMADA, LINGUIÇA DE CARNE SUÍNA DEFUMADA IMPÉRIO, LINGUIÇA CAMPEIRA</v>
          </cell>
          <cell r="M4948" t="str">
            <v>SUINOCULTURA E BOVINOCULTURA DE CORTE</v>
          </cell>
          <cell r="N4948" t="str">
            <v>DILA Mun 003/2022</v>
          </cell>
          <cell r="O4948" t="str">
            <v>GUILHERME SALANTE</v>
          </cell>
          <cell r="P4948" t="str">
            <v>55 98156 3478 / 99938 2463</v>
          </cell>
          <cell r="R4948" t="str">
            <v>ANIMAL</v>
          </cell>
          <cell r="S4948" t="str">
            <v>SIM</v>
          </cell>
          <cell r="U4948" t="str">
            <v>rafaelsalante@gmail.com</v>
          </cell>
          <cell r="V4948" t="str">
            <v>Linha Bombardelli, S/N - Interior</v>
          </cell>
          <cell r="W4948" t="str">
            <v>98.560-000</v>
          </cell>
          <cell r="X4948" t="str">
            <v>CONVENCIONAL</v>
          </cell>
        </row>
        <row r="4949">
          <cell r="C4949" t="str">
            <v>28.148/22</v>
          </cell>
          <cell r="D4949" t="str">
            <v>MORANGOS BACHINSKI</v>
          </cell>
          <cell r="E4949" t="str">
            <v>TENENTE PORTELA</v>
          </cell>
          <cell r="F4949" t="str">
            <v>IJUÍ</v>
          </cell>
          <cell r="G4949">
            <v>44796</v>
          </cell>
          <cell r="H4949" t="str">
            <v>143.109.652.8</v>
          </cell>
          <cell r="I4949">
            <v>1</v>
          </cell>
          <cell r="J4949">
            <v>45013</v>
          </cell>
          <cell r="K4949">
            <v>45013</v>
          </cell>
          <cell r="L4949" t="str">
            <v>MORANGO CONGELADO PARA SUCO</v>
          </cell>
          <cell r="M4949" t="str">
            <v>FRUTICULTURA</v>
          </cell>
          <cell r="N4949" t="str">
            <v>DILM nº 01/2023 (DILA)</v>
          </cell>
          <cell r="O4949" t="str">
            <v>ANÉDIO BACHINSKI</v>
          </cell>
          <cell r="P4949" t="str">
            <v>55 99986 9069</v>
          </cell>
          <cell r="R4949" t="str">
            <v>VEGETAL</v>
          </cell>
          <cell r="S4949" t="str">
            <v>VIGILÂNCIA SANITÁRIA</v>
          </cell>
          <cell r="U4949" t="str">
            <v>anediobachinski@gmail.com</v>
          </cell>
          <cell r="V4949" t="str">
            <v>Linha Turvo, S/N - Daltro Filho</v>
          </cell>
          <cell r="W4949" t="str">
            <v>98.500-000</v>
          </cell>
          <cell r="X4949" t="str">
            <v>CONVENCIONAL</v>
          </cell>
        </row>
        <row r="4950">
          <cell r="C4950" t="str">
            <v>28.149/22</v>
          </cell>
          <cell r="D4950" t="str">
            <v>COOPERATIVA MISTA VISTA GAÚCHA - COOPERVISTA</v>
          </cell>
          <cell r="E4950" t="str">
            <v>VISTA GAÚCHA</v>
          </cell>
          <cell r="F4950" t="str">
            <v>IJUÍ</v>
          </cell>
          <cell r="G4950">
            <v>44887</v>
          </cell>
          <cell r="H4950" t="str">
            <v>332.000.327.7</v>
          </cell>
          <cell r="I4950">
            <v>0</v>
          </cell>
          <cell r="K4950">
            <v>44887</v>
          </cell>
          <cell r="L4950" t="str">
            <v>MANDIOCA DESCASCADA, FARINHA DE MILHO</v>
          </cell>
          <cell r="M4950" t="str">
            <v>MANDIOCA E MILHO</v>
          </cell>
          <cell r="O4950" t="str">
            <v>JANDIR NARDINO</v>
          </cell>
          <cell r="Q4950" t="str">
            <v>55 3552 1160</v>
          </cell>
          <cell r="R4950" t="str">
            <v>VEGETAL</v>
          </cell>
          <cell r="U4950" t="str">
            <v>coopervista@bol.com.br</v>
          </cell>
          <cell r="V4950" t="str">
            <v>Avenida Nove de Maio, 1075 - Centro</v>
          </cell>
          <cell r="W4950" t="str">
            <v>98.535-000</v>
          </cell>
          <cell r="X4950" t="str">
            <v>CONVENCIONAL</v>
          </cell>
        </row>
        <row r="4951">
          <cell r="C4951" t="str">
            <v>28.150/22</v>
          </cell>
          <cell r="D4951" t="str">
            <v>PESCADOS YUCUMÃ</v>
          </cell>
          <cell r="E4951" t="str">
            <v>TENENTE PORTELA</v>
          </cell>
          <cell r="F4951" t="str">
            <v>IJUÍ</v>
          </cell>
          <cell r="G4951">
            <v>44896</v>
          </cell>
          <cell r="H4951" t="str">
            <v>143.003.305.0</v>
          </cell>
          <cell r="I4951">
            <v>1</v>
          </cell>
          <cell r="J4951">
            <v>45471</v>
          </cell>
          <cell r="K4951">
            <v>45471</v>
          </cell>
          <cell r="L4951" t="str">
            <v>FILE DE TILÁPIAS E PEIXE EVISCERADO</v>
          </cell>
          <cell r="M4951" t="str">
            <v>PESCADOS OU PISCICULTURA</v>
          </cell>
          <cell r="N4951" t="str">
            <v>LO 24/2022 DMA</v>
          </cell>
          <cell r="O4951" t="str">
            <v>MARCOS LONGHI JUNIOR</v>
          </cell>
          <cell r="P4951" t="str">
            <v>55 99927 5767</v>
          </cell>
          <cell r="R4951" t="str">
            <v>ANIMAL</v>
          </cell>
          <cell r="S4951" t="str">
            <v>SIM</v>
          </cell>
          <cell r="U4951" t="str">
            <v>marcoslonghijunior@icloud.com</v>
          </cell>
          <cell r="V4951" t="str">
            <v>Rua Daltro Filho, S/N - Daltro Filho</v>
          </cell>
          <cell r="W4951" t="str">
            <v>98.500-000</v>
          </cell>
          <cell r="X4951" t="str">
            <v>CONVENCIONAL</v>
          </cell>
        </row>
        <row r="4952">
          <cell r="C4952" t="str">
            <v>28.151/23</v>
          </cell>
          <cell r="D4952" t="str">
            <v>MEL PRIMAVERA</v>
          </cell>
          <cell r="E4952" t="str">
            <v>TRÊS PASSOS</v>
          </cell>
          <cell r="F4952" t="str">
            <v>IJUÍ</v>
          </cell>
          <cell r="G4952">
            <v>45043</v>
          </cell>
          <cell r="H4952" t="str">
            <v>148.114.247.7</v>
          </cell>
          <cell r="I4952">
            <v>1</v>
          </cell>
          <cell r="J4952">
            <v>45289</v>
          </cell>
          <cell r="K4952">
            <v>45289</v>
          </cell>
          <cell r="L4952" t="str">
            <v>MEL</v>
          </cell>
          <cell r="M4952" t="str">
            <v>APICULTURA</v>
          </cell>
          <cell r="N4952" t="str">
            <v>Declaração Mun nº 034/2023 (DNILA)</v>
          </cell>
          <cell r="O4952" t="str">
            <v>VALMIRO BORCHARDT</v>
          </cell>
          <cell r="P4952" t="str">
            <v>55 99972 1832</v>
          </cell>
          <cell r="R4952" t="str">
            <v>ANIMAL</v>
          </cell>
          <cell r="S4952" t="str">
            <v>SIM</v>
          </cell>
          <cell r="V4952" t="str">
            <v>Rua Sete de Setembro, 295 - Bairro Santa Inês</v>
          </cell>
          <cell r="W4952" t="str">
            <v>98.600-000</v>
          </cell>
          <cell r="X4952" t="str">
            <v>CONVENCIONAL</v>
          </cell>
        </row>
        <row r="4953">
          <cell r="C4953" t="str">
            <v>28.152/23</v>
          </cell>
          <cell r="D4953" t="str">
            <v>MELIPONÁRIO &amp; APIÁRIO DAPPER</v>
          </cell>
          <cell r="E4953" t="str">
            <v>TRÊS PASSOS</v>
          </cell>
          <cell r="F4953" t="str">
            <v>IJUÍ</v>
          </cell>
          <cell r="G4953">
            <v>45055</v>
          </cell>
          <cell r="H4953" t="str">
            <v>148.103.435.6</v>
          </cell>
          <cell r="I4953">
            <v>1</v>
          </cell>
          <cell r="J4953">
            <v>45331</v>
          </cell>
          <cell r="K4953">
            <v>45331</v>
          </cell>
          <cell r="L4953" t="str">
            <v xml:space="preserve">MEL </v>
          </cell>
          <cell r="M4953" t="str">
            <v>APICULTURA E MELIPONICULTURA</v>
          </cell>
          <cell r="N4953" t="str">
            <v>Declaração Mun nº 028/2023 (DNILA)</v>
          </cell>
          <cell r="O4953" t="str">
            <v>RUALDO DAPPER</v>
          </cell>
          <cell r="P4953" t="str">
            <v>55 99955 2869</v>
          </cell>
          <cell r="R4953" t="str">
            <v>ANIMAL</v>
          </cell>
          <cell r="S4953" t="str">
            <v>SIM</v>
          </cell>
          <cell r="T4953" t="str">
            <v>SUSAF-RS</v>
          </cell>
          <cell r="V4953" t="str">
            <v>Santo Antônio, s/nº - Distrito Padre Gonzales</v>
          </cell>
          <cell r="W4953" t="str">
            <v>98.600-000</v>
          </cell>
          <cell r="X4953" t="str">
            <v>ORGÂNICO NÃO CERTIFICADO</v>
          </cell>
        </row>
        <row r="4954">
          <cell r="C4954" t="str">
            <v>28.153/23</v>
          </cell>
          <cell r="D4954" t="str">
            <v>LATICÍNIO SCHU</v>
          </cell>
          <cell r="E4954" t="str">
            <v>TRÊS PASSOS</v>
          </cell>
          <cell r="F4954" t="str">
            <v>IJUÍ</v>
          </cell>
          <cell r="G4954">
            <v>45132</v>
          </cell>
          <cell r="H4954" t="str">
            <v>148.114.683.9</v>
          </cell>
          <cell r="I4954">
            <v>1</v>
          </cell>
          <cell r="J4954">
            <v>45197</v>
          </cell>
          <cell r="K4954">
            <v>45197</v>
          </cell>
          <cell r="L4954" t="str">
            <v>QUEIJO</v>
          </cell>
          <cell r="M4954" t="str">
            <v>BOVINOCULTURA DE LEITE</v>
          </cell>
          <cell r="N4954" t="str">
            <v>Declaração Mun nº 004/2023 (DNILA)</v>
          </cell>
          <cell r="O4954" t="str">
            <v>CLAUDEMIR SCHU</v>
          </cell>
          <cell r="P4954" t="str">
            <v>55 98421 6259</v>
          </cell>
          <cell r="R4954" t="str">
            <v>ANIMAL</v>
          </cell>
          <cell r="S4954" t="str">
            <v>SIM</v>
          </cell>
          <cell r="U4954" t="str">
            <v>claudinhu.schuu@gmail.com</v>
          </cell>
          <cell r="V4954" t="str">
            <v>Localidade Lajeado Cafundó, S/N - Erval Novo</v>
          </cell>
          <cell r="W4954" t="str">
            <v>98.600-000</v>
          </cell>
          <cell r="X4954" t="str">
            <v>CONVENCIONAL</v>
          </cell>
        </row>
        <row r="4955">
          <cell r="C4955" t="str">
            <v>28.154/23</v>
          </cell>
          <cell r="D4955" t="str">
            <v>WELTER &amp; SPOHR</v>
          </cell>
          <cell r="E4955" t="str">
            <v>CAMPO NOVO</v>
          </cell>
          <cell r="F4955" t="str">
            <v>IJUÍ</v>
          </cell>
          <cell r="G4955">
            <v>45055</v>
          </cell>
          <cell r="H4955" t="str">
            <v>020.102.579.5</v>
          </cell>
          <cell r="I4955">
            <v>0</v>
          </cell>
          <cell r="K4955">
            <v>45055</v>
          </cell>
          <cell r="L4955" t="str">
            <v>MANDIOCA DESCASCADA, VEGETAIS MINIMAMENTE PROCESSADOS</v>
          </cell>
          <cell r="M4955" t="str">
            <v>HORTICULTURA</v>
          </cell>
          <cell r="O4955" t="str">
            <v>ILIANDRO CESAR WELTER</v>
          </cell>
          <cell r="P4955" t="str">
            <v>55 99992 6701 / 99991 8790</v>
          </cell>
          <cell r="R4955" t="str">
            <v>ANIMAL</v>
          </cell>
          <cell r="U4955" t="str">
            <v>cesarwelter@hotmail.com</v>
          </cell>
          <cell r="V4955" t="str">
            <v>Rincão Reúno, 72 - Zona Rural</v>
          </cell>
          <cell r="W4955" t="str">
            <v>98.570-000</v>
          </cell>
          <cell r="X4955" t="str">
            <v>CONVENCIONAL</v>
          </cell>
        </row>
        <row r="4956">
          <cell r="C4956" t="str">
            <v>28.155/23</v>
          </cell>
          <cell r="D4956" t="str">
            <v>PINGO DE CHUVA</v>
          </cell>
          <cell r="E4956" t="str">
            <v>SÃO MARTINHO</v>
          </cell>
          <cell r="F4956" t="str">
            <v>IJUÍ</v>
          </cell>
          <cell r="G4956">
            <v>45196</v>
          </cell>
          <cell r="H4956" t="str">
            <v>225.101.750.4</v>
          </cell>
          <cell r="I4956">
            <v>0</v>
          </cell>
          <cell r="K4956">
            <v>45196</v>
          </cell>
          <cell r="L4956" t="str">
            <v>MANDIOCA DESCASCADA</v>
          </cell>
          <cell r="M4956" t="str">
            <v>MANDIOCA</v>
          </cell>
          <cell r="O4956" t="str">
            <v>MARLENE BERNARDETE JUNG LINK</v>
          </cell>
          <cell r="P4956" t="str">
            <v>55 99620 7006</v>
          </cell>
          <cell r="R4956" t="str">
            <v>VEGETAL</v>
          </cell>
          <cell r="V4956" t="str">
            <v>Linha Follmann, S/N - Rural</v>
          </cell>
          <cell r="W4956" t="str">
            <v>98.690-000</v>
          </cell>
          <cell r="X4956" t="str">
            <v>CONVENCIONAL</v>
          </cell>
        </row>
        <row r="4957">
          <cell r="C4957" t="str">
            <v>28.156/23</v>
          </cell>
          <cell r="D4957" t="str">
            <v>FUHRMANN</v>
          </cell>
          <cell r="E4957" t="str">
            <v>CAMPO NOVO</v>
          </cell>
          <cell r="F4957" t="str">
            <v>IJUÍ</v>
          </cell>
          <cell r="G4957" t="str">
            <v>16/10/2023</v>
          </cell>
          <cell r="H4957" t="str">
            <v>020.103.340.2</v>
          </cell>
          <cell r="I4957">
            <v>1</v>
          </cell>
          <cell r="J4957">
            <v>45470</v>
          </cell>
          <cell r="K4957">
            <v>45470</v>
          </cell>
          <cell r="L4957" t="str">
            <v xml:space="preserve">MORANGO CONGELADO </v>
          </cell>
          <cell r="M4957" t="str">
            <v>MORANGO</v>
          </cell>
          <cell r="N4957" t="str">
            <v>DNILA EMATER</v>
          </cell>
          <cell r="O4957" t="str">
            <v>MAURICIO ANDRÉ FUHRMANN</v>
          </cell>
          <cell r="P4957" t="str">
            <v>55 99929 8152 / 99666 7339</v>
          </cell>
          <cell r="R4957" t="str">
            <v>VEGETAL</v>
          </cell>
          <cell r="S4957" t="str">
            <v>VIGILÂNCIA SANITÁRIA</v>
          </cell>
          <cell r="U4957" t="str">
            <v>mauricio.fuhrmann50@gmail.com</v>
          </cell>
          <cell r="V4957" t="str">
            <v>Sítio Motta, nº 2500</v>
          </cell>
          <cell r="W4957" t="str">
            <v>98.570-000</v>
          </cell>
          <cell r="X4957" t="str">
            <v>CONVENCIONAL</v>
          </cell>
        </row>
        <row r="4958">
          <cell r="C4958" t="str">
            <v>28.157/23</v>
          </cell>
          <cell r="D4958" t="str">
            <v>PJ</v>
          </cell>
          <cell r="E4958" t="str">
            <v>HUMAITÁ</v>
          </cell>
          <cell r="F4958" t="str">
            <v>IJUÍ</v>
          </cell>
          <cell r="G4958">
            <v>45268</v>
          </cell>
          <cell r="H4958" t="str">
            <v>063.100.038.0</v>
          </cell>
          <cell r="I4958">
            <v>0</v>
          </cell>
          <cell r="K4958">
            <v>45268</v>
          </cell>
          <cell r="L4958" t="str">
            <v>PANIFICADOS - MINI PIZZA, SALGADOS, CUCAS, PÃES, BOLACHAS, PANETONE</v>
          </cell>
          <cell r="M4958" t="str">
            <v>TRIGO</v>
          </cell>
          <cell r="O4958" t="str">
            <v>LURDES MARIA HERTZ HAUSCHILD</v>
          </cell>
          <cell r="P4958" t="str">
            <v>55 99639 2033</v>
          </cell>
          <cell r="R4958" t="str">
            <v>VEGETAL</v>
          </cell>
          <cell r="U4958" t="str">
            <v>angelajocelainehauschild@gmail.com</v>
          </cell>
          <cell r="V4958" t="str">
            <v xml:space="preserve">Linha Gaúcha, 300 - Interior </v>
          </cell>
          <cell r="W4958" t="str">
            <v>98.670-000</v>
          </cell>
          <cell r="X4958" t="str">
            <v>CONVENCIONAL</v>
          </cell>
        </row>
        <row r="4959">
          <cell r="C4959" t="str">
            <v>28.158/23</v>
          </cell>
          <cell r="D4959" t="str">
            <v>HUNSCHE</v>
          </cell>
          <cell r="E4959" t="str">
            <v>CRISSIUMAL</v>
          </cell>
          <cell r="F4959" t="str">
            <v>IJUÍ</v>
          </cell>
          <cell r="G4959">
            <v>45272</v>
          </cell>
          <cell r="H4959" t="str">
            <v>033.111.222.1</v>
          </cell>
          <cell r="I4959">
            <v>0</v>
          </cell>
          <cell r="K4959">
            <v>45272</v>
          </cell>
          <cell r="L4959" t="str">
            <v>MELADO</v>
          </cell>
          <cell r="M4959" t="str">
            <v>CANA-DE-AÇÚCAR</v>
          </cell>
          <cell r="O4959" t="str">
            <v>ALEXANDRE LUIZ SCHEER HUNSCHE</v>
          </cell>
          <cell r="P4959" t="str">
            <v>55 92000 8354</v>
          </cell>
          <cell r="R4959" t="str">
            <v>VEGETAL</v>
          </cell>
          <cell r="U4959" t="str">
            <v>alexluiz.alsh@gmail.com</v>
          </cell>
          <cell r="V4959" t="str">
            <v xml:space="preserve">Linha Vista Alegre, 2050 </v>
          </cell>
          <cell r="W4959" t="str">
            <v>98.640-000</v>
          </cell>
          <cell r="X4959" t="str">
            <v>EM TRANSIÇÃO AGROECOLÓGICA</v>
          </cell>
        </row>
        <row r="4960">
          <cell r="C4960" t="str">
            <v>28.159/24</v>
          </cell>
          <cell r="D4960" t="str">
            <v xml:space="preserve">FAMILIA MANICA </v>
          </cell>
          <cell r="E4960" t="str">
            <v>REDENTORA</v>
          </cell>
          <cell r="F4960" t="str">
            <v>IJUÍ</v>
          </cell>
          <cell r="G4960">
            <v>45404</v>
          </cell>
          <cell r="H4960" t="str">
            <v>216.104.532.0</v>
          </cell>
          <cell r="I4960">
            <v>0</v>
          </cell>
          <cell r="K4960">
            <v>45404</v>
          </cell>
          <cell r="L4960" t="str">
            <v xml:space="preserve">PANIFICADOS </v>
          </cell>
          <cell r="M4960" t="str">
            <v xml:space="preserve">TRIGO </v>
          </cell>
          <cell r="O4960" t="str">
            <v xml:space="preserve">MARLI REGINA MANICA TEIXEIRA </v>
          </cell>
          <cell r="P4960" t="str">
            <v xml:space="preserve">55 99986 9413 </v>
          </cell>
          <cell r="R4960" t="str">
            <v>VEGETAL</v>
          </cell>
          <cell r="V4960" t="str">
            <v xml:space="preserve">Rua Ricardo Tesche, 444 - São Pio X </v>
          </cell>
          <cell r="W4960" t="str">
            <v>98.550-000</v>
          </cell>
          <cell r="X4960" t="str">
            <v>CONVENCIONAL</v>
          </cell>
        </row>
        <row r="4961">
          <cell r="C4961" t="str">
            <v>28.160/24</v>
          </cell>
          <cell r="D4961" t="str">
            <v>OVOS SABOR RURAL</v>
          </cell>
          <cell r="E4961" t="str">
            <v>CHIAPETTA</v>
          </cell>
          <cell r="F4961" t="str">
            <v>IJUÍ</v>
          </cell>
          <cell r="G4961">
            <v>45462</v>
          </cell>
          <cell r="H4961" t="str">
            <v>184.102.968.5</v>
          </cell>
          <cell r="I4961">
            <v>1</v>
          </cell>
          <cell r="J4961">
            <v>45792</v>
          </cell>
          <cell r="K4961">
            <v>45792</v>
          </cell>
          <cell r="L4961" t="str">
            <v>OVOS</v>
          </cell>
          <cell r="M4961" t="str">
            <v>AVICULTURA DE POSTURA</v>
          </cell>
          <cell r="N4961" t="str">
            <v>DNILA EMATER</v>
          </cell>
          <cell r="O4961" t="str">
            <v>JUCIELI SALETE MOCELIN</v>
          </cell>
          <cell r="P4961" t="str">
            <v>55 99971 1477 / 99626 4501</v>
          </cell>
          <cell r="R4961" t="str">
            <v>ANIMAL</v>
          </cell>
          <cell r="S4961" t="str">
            <v>SIM</v>
          </cell>
          <cell r="U4961" t="str">
            <v>ovos.sabor.rural@gmail.com</v>
          </cell>
          <cell r="V4961" t="str">
            <v>Rua Nova Conquista, 17 - Interior</v>
          </cell>
          <cell r="W4961" t="str">
            <v>98.760-000</v>
          </cell>
          <cell r="X4961" t="str">
            <v>CONVENCIONAL</v>
          </cell>
        </row>
        <row r="4962">
          <cell r="C4962" t="str">
            <v>28.161/24</v>
          </cell>
          <cell r="D4962" t="str">
            <v xml:space="preserve">GRANJA AVÍCOLA ALTO ALEGRE </v>
          </cell>
          <cell r="E4962" t="str">
            <v>TENENTE PORTELA</v>
          </cell>
          <cell r="F4962" t="str">
            <v>IJUÍ</v>
          </cell>
          <cell r="G4962">
            <v>45463</v>
          </cell>
          <cell r="H4962" t="str">
            <v>143.106.702.1</v>
          </cell>
          <cell r="I4962">
            <v>1</v>
          </cell>
          <cell r="J4962">
            <v>45744</v>
          </cell>
          <cell r="K4962">
            <v>45744</v>
          </cell>
          <cell r="L4962" t="str">
            <v>OVOS</v>
          </cell>
          <cell r="M4962" t="str">
            <v>AVICULTURA DE POSTURA</v>
          </cell>
          <cell r="N4962" t="str">
            <v>DILM 03/2025</v>
          </cell>
          <cell r="O4962" t="str">
            <v>VILI ELSNER</v>
          </cell>
          <cell r="P4962" t="str">
            <v>55 99693 9888</v>
          </cell>
          <cell r="R4962" t="str">
            <v>ANIMAL</v>
          </cell>
          <cell r="S4962" t="str">
            <v>SIM</v>
          </cell>
          <cell r="V4962" t="str">
            <v>Linha Gamelinhas, 2000 - Alto Alegre (Rural)</v>
          </cell>
          <cell r="W4962" t="str">
            <v>98.500-000</v>
          </cell>
          <cell r="X4962" t="str">
            <v>CONVENCIONAL</v>
          </cell>
        </row>
        <row r="4963">
          <cell r="C4963" t="str">
            <v>28.162/24</v>
          </cell>
          <cell r="D4963" t="str">
            <v>MELADO DA DUDA</v>
          </cell>
          <cell r="E4963" t="str">
            <v>TRÊS PASSOS</v>
          </cell>
          <cell r="F4963" t="str">
            <v>IJUÍ</v>
          </cell>
          <cell r="G4963">
            <v>45497</v>
          </cell>
          <cell r="H4963" t="str">
            <v>148.115.869.1</v>
          </cell>
          <cell r="I4963">
            <v>0</v>
          </cell>
          <cell r="K4963">
            <v>45497</v>
          </cell>
          <cell r="L4963" t="str">
            <v xml:space="preserve">MELADO </v>
          </cell>
          <cell r="M4963" t="str">
            <v>CANA-DE-AÇÚCAR</v>
          </cell>
          <cell r="O4963" t="str">
            <v>EDUARDA TAILISE SCHROEDER</v>
          </cell>
          <cell r="P4963" t="str">
            <v>55 99735 9185 / 99719 1254</v>
          </cell>
          <cell r="R4963" t="str">
            <v>VEGETAL</v>
          </cell>
          <cell r="U4963" t="str">
            <v>schoredereduarda553@gmail.com</v>
          </cell>
          <cell r="V4963" t="str">
            <v xml:space="preserve">Linha Floresta, S/N </v>
          </cell>
          <cell r="W4963" t="str">
            <v>98.600-000</v>
          </cell>
          <cell r="X4963" t="str">
            <v>CONVENCIONAL</v>
          </cell>
        </row>
        <row r="4964">
          <cell r="C4964" t="str">
            <v>28.163/24</v>
          </cell>
          <cell r="D4964" t="str">
            <v>FLORESTA</v>
          </cell>
          <cell r="E4964" t="str">
            <v>TRÊS PASSOS</v>
          </cell>
          <cell r="F4964" t="str">
            <v>IJUÍ</v>
          </cell>
          <cell r="G4964">
            <v>45499</v>
          </cell>
          <cell r="H4964" t="str">
            <v>148.116.202.8</v>
          </cell>
          <cell r="I4964">
            <v>1</v>
          </cell>
          <cell r="J4964">
            <v>45687</v>
          </cell>
          <cell r="K4964">
            <v>45687</v>
          </cell>
          <cell r="L4964" t="str">
            <v xml:space="preserve">MANDIOCA CONGELADA </v>
          </cell>
          <cell r="M4964" t="str">
            <v>MANDIOCA</v>
          </cell>
          <cell r="N4964" t="str">
            <v>DNILA EMATER</v>
          </cell>
          <cell r="O4964" t="str">
            <v>DANIEL HABITZREITER</v>
          </cell>
          <cell r="P4964" t="str">
            <v xml:space="preserve">55 99974 1434 </v>
          </cell>
          <cell r="R4964" t="str">
            <v>VEGETAL</v>
          </cell>
          <cell r="S4964" t="str">
            <v>VIGILÂNCIA SANITÁRIA</v>
          </cell>
          <cell r="U4964" t="str">
            <v>danielhabitzreiter@gmail.com</v>
          </cell>
          <cell r="V4964" t="str">
            <v xml:space="preserve">Linha Floresta, S/N </v>
          </cell>
          <cell r="W4964" t="str">
            <v>98.600-000</v>
          </cell>
          <cell r="X4964" t="str">
            <v>CONVENCIONAL</v>
          </cell>
        </row>
        <row r="4965">
          <cell r="C4965" t="str">
            <v>28.164/24</v>
          </cell>
          <cell r="D4965" t="str">
            <v>KOHLRAUCH</v>
          </cell>
          <cell r="E4965" t="str">
            <v>TRÊS PASSOS</v>
          </cell>
          <cell r="F4965" t="str">
            <v>IJUÍ</v>
          </cell>
          <cell r="G4965">
            <v>45499</v>
          </cell>
          <cell r="H4965" t="str">
            <v>148.110.241.6</v>
          </cell>
          <cell r="I4965">
            <v>0</v>
          </cell>
          <cell r="K4965">
            <v>45499</v>
          </cell>
          <cell r="L4965" t="str">
            <v xml:space="preserve">PANIFICADOS - BOLACHAS, PÃES E CUCAS </v>
          </cell>
          <cell r="M4965" t="str">
            <v xml:space="preserve">TRIGO </v>
          </cell>
          <cell r="O4965" t="str">
            <v>CLAIR ECKHARTT KOHLRAUSCH</v>
          </cell>
          <cell r="P4965" t="str">
            <v>55 99655 1345</v>
          </cell>
          <cell r="R4965" t="str">
            <v>VEGETAL</v>
          </cell>
          <cell r="V4965" t="str">
            <v xml:space="preserve">Rua Gustavo Biau, 75 - Pindoroma </v>
          </cell>
          <cell r="W4965" t="str">
            <v>98.600-000</v>
          </cell>
          <cell r="X4965" t="str">
            <v>CONVENCIONAL</v>
          </cell>
        </row>
        <row r="4966">
          <cell r="C4966" t="str">
            <v>28.165/24</v>
          </cell>
          <cell r="D4966" t="str">
            <v>AGROLOPES</v>
          </cell>
          <cell r="E4966" t="str">
            <v>SANTO AUGUSTO</v>
          </cell>
          <cell r="F4966" t="str">
            <v>IJUÍ</v>
          </cell>
          <cell r="G4966">
            <v>45567</v>
          </cell>
          <cell r="H4966" t="str">
            <v>115.103.656.8</v>
          </cell>
          <cell r="I4966">
            <v>0</v>
          </cell>
          <cell r="K4966">
            <v>45567</v>
          </cell>
          <cell r="L4966" t="str">
            <v>MANDIOCA DESCASCADA</v>
          </cell>
          <cell r="M4966" t="str">
            <v>MANDIOCA</v>
          </cell>
          <cell r="O4966" t="str">
            <v>MAICON MAURICIO LOPES</v>
          </cell>
          <cell r="P4966" t="str">
            <v>55 99734 0665</v>
          </cell>
          <cell r="R4966" t="str">
            <v>VEGETAL</v>
          </cell>
          <cell r="U4966" t="str">
            <v>maicon.mauricio.lopes@gmail.com</v>
          </cell>
          <cell r="V4966" t="str">
            <v>Localidade Bananeiras, S/N</v>
          </cell>
          <cell r="W4966" t="str">
            <v>98.590-000</v>
          </cell>
          <cell r="X4966" t="str">
            <v>CONVENCIONAL</v>
          </cell>
        </row>
        <row r="4967">
          <cell r="C4967" t="str">
            <v>28.166/24</v>
          </cell>
          <cell r="D4967" t="str">
            <v>CASEIRINHOS DA SANDRA</v>
          </cell>
          <cell r="E4967" t="str">
            <v>BARRA DO GUARITA</v>
          </cell>
          <cell r="F4967" t="str">
            <v>IJUÍ</v>
          </cell>
          <cell r="G4967">
            <v>45577</v>
          </cell>
          <cell r="H4967" t="str">
            <v>338.101.149.0</v>
          </cell>
          <cell r="I4967">
            <v>1</v>
          </cell>
          <cell r="J4967">
            <v>45729</v>
          </cell>
          <cell r="K4967" t="str">
            <v>13/03/2025</v>
          </cell>
          <cell r="L4967" t="str">
            <v>PANIFICADOS - PÃO, CUCA, BOLACHA, TORTA, PANETONE</v>
          </cell>
          <cell r="M4967" t="str">
            <v>TRIGO</v>
          </cell>
          <cell r="N4967" t="str">
            <v>Declaração de Enquadramento Ambiental (28/01/25)</v>
          </cell>
          <cell r="O4967" t="str">
            <v>SANDRA REGINA HOSER SALA</v>
          </cell>
          <cell r="P4967" t="str">
            <v>55 99690 8529</v>
          </cell>
          <cell r="R4967" t="str">
            <v>VEGETAL</v>
          </cell>
          <cell r="S4967" t="str">
            <v>VIGILÂNCIA SANITÁRIA</v>
          </cell>
          <cell r="U4967" t="str">
            <v>sandravandoirnatalia@gmail.com</v>
          </cell>
          <cell r="V4967" t="str">
            <v>Linha Alta União, nº 1135 - Capoeira Grande</v>
          </cell>
          <cell r="W4967" t="str">
            <v>98.530-000</v>
          </cell>
          <cell r="X4967" t="str">
            <v>CONVENCIONAL</v>
          </cell>
        </row>
        <row r="4968">
          <cell r="C4968" t="str">
            <v>28.167/24</v>
          </cell>
          <cell r="D4968" t="str">
            <v>OVOS CAIPIRA GRANJA MILENIO</v>
          </cell>
          <cell r="E4968" t="str">
            <v>VISTA GAÚCHA</v>
          </cell>
          <cell r="F4968" t="str">
            <v>IJUÍ</v>
          </cell>
          <cell r="G4968">
            <v>45649</v>
          </cell>
          <cell r="H4968" t="str">
            <v>332.000.460.5</v>
          </cell>
          <cell r="I4968">
            <v>0</v>
          </cell>
          <cell r="K4968">
            <v>45649</v>
          </cell>
          <cell r="L4968" t="str">
            <v>OVOS</v>
          </cell>
          <cell r="M4968" t="str">
            <v>AVICULTURA DE POSTURA</v>
          </cell>
          <cell r="O4968" t="str">
            <v>GABRIEL STEFFENON COCENSKI</v>
          </cell>
          <cell r="P4968" t="str">
            <v>55 99604 2152 / 99678 5725</v>
          </cell>
          <cell r="R4968" t="str">
            <v>ANIMAL</v>
          </cell>
          <cell r="U4968" t="str">
            <v>steffenongabriel32@gmail.com</v>
          </cell>
          <cell r="V4968" t="str">
            <v>Localidade Lajeado Lereno, 100 - Bom Plano</v>
          </cell>
          <cell r="W4968" t="str">
            <v>98.535-000</v>
          </cell>
          <cell r="X4968" t="str">
            <v>CONVENCIONAL</v>
          </cell>
        </row>
        <row r="4969">
          <cell r="C4969" t="str">
            <v>28.168/25</v>
          </cell>
          <cell r="D4969" t="str">
            <v>FORTEPASSOS</v>
          </cell>
          <cell r="E4969" t="str">
            <v>TRÊS PASSOS</v>
          </cell>
          <cell r="F4969" t="str">
            <v>IJUÍ</v>
          </cell>
          <cell r="G4969">
            <v>45664</v>
          </cell>
          <cell r="H4969" t="str">
            <v>148.006.557.6</v>
          </cell>
          <cell r="I4969">
            <v>1</v>
          </cell>
          <cell r="J4969">
            <v>45791</v>
          </cell>
          <cell r="K4969">
            <v>45791</v>
          </cell>
          <cell r="L4969" t="str">
            <v>MEL (APIS, MELIPONAS E MANDASSAIA)</v>
          </cell>
          <cell r="M4969" t="str">
            <v>APICULTURA E MELIPONICULTURA</v>
          </cell>
          <cell r="N4969" t="str">
            <v>DNILA 026/2024 SMMA</v>
          </cell>
          <cell r="O4969" t="str">
            <v>CESAR JOEL DORR</v>
          </cell>
          <cell r="P4969" t="str">
            <v>55 98165 6590</v>
          </cell>
          <cell r="R4969" t="str">
            <v>ANIMAL</v>
          </cell>
          <cell r="S4969" t="str">
            <v>SIM</v>
          </cell>
          <cell r="U4969" t="str">
            <v>cesar.dorr@souunijui.edu.br</v>
          </cell>
          <cell r="V4969" t="str">
            <v>Estrada da Canhada Funda, S/N - Interior</v>
          </cell>
          <cell r="W4969" t="str">
            <v>98.600-000</v>
          </cell>
          <cell r="X4969" t="str">
            <v>CONVENCIONAL</v>
          </cell>
        </row>
        <row r="4970">
          <cell r="C4970" t="str">
            <v>28.169/25</v>
          </cell>
          <cell r="D4970" t="str">
            <v>EMBUTIDOS NIERDELE</v>
          </cell>
          <cell r="E4970" t="str">
            <v>TRÊS PASSOS</v>
          </cell>
          <cell r="F4970" t="str">
            <v>IJUÍ</v>
          </cell>
          <cell r="G4970">
            <v>45679</v>
          </cell>
          <cell r="H4970" t="str">
            <v>148.006.302.6</v>
          </cell>
          <cell r="I4970">
            <v>1</v>
          </cell>
          <cell r="J4970">
            <v>45813</v>
          </cell>
          <cell r="K4970">
            <v>45813</v>
          </cell>
          <cell r="L4970" t="str">
            <v>EMBUTIDOS E DEFUMADOS</v>
          </cell>
          <cell r="M4970" t="str">
            <v>SUINOCULTURA</v>
          </cell>
          <cell r="N4970" t="str">
            <v>DNILA EMATER</v>
          </cell>
          <cell r="O4970" t="str">
            <v>TARCISO MATHES NIEDERLE</v>
          </cell>
          <cell r="P4970" t="str">
            <v>55 99991 7953</v>
          </cell>
          <cell r="R4970" t="str">
            <v>ANIMAL</v>
          </cell>
          <cell r="S4970" t="str">
            <v>SIM</v>
          </cell>
          <cell r="U4970" t="str">
            <v>deboraniederle@yahoo.com.br</v>
          </cell>
          <cell r="V4970" t="str">
            <v>Esquina Santo Antônio, 427 - Distrito Santo Antônio</v>
          </cell>
          <cell r="W4970" t="str">
            <v>98.600-000</v>
          </cell>
          <cell r="X4970" t="str">
            <v>CONVENCIONAL</v>
          </cell>
        </row>
        <row r="4971">
          <cell r="C4971" t="str">
            <v>28.170/25</v>
          </cell>
          <cell r="D4971" t="str">
            <v>APICULTURA DO SUL</v>
          </cell>
          <cell r="E4971" t="str">
            <v>SANTO AUGUSTO</v>
          </cell>
          <cell r="F4971" t="str">
            <v>IJUÍ</v>
          </cell>
          <cell r="G4971">
            <v>45681</v>
          </cell>
          <cell r="H4971" t="str">
            <v>800.206.713.2</v>
          </cell>
          <cell r="I4971">
            <v>0</v>
          </cell>
          <cell r="K4971">
            <v>45681</v>
          </cell>
          <cell r="L4971" t="str">
            <v>MEL</v>
          </cell>
          <cell r="M4971" t="str">
            <v>APICULTURA</v>
          </cell>
          <cell r="O4971" t="str">
            <v>LOURDES DE FATIMA WAGI KRAEMER</v>
          </cell>
          <cell r="P4971" t="str">
            <v>55 99944 5093 / 99942 8932</v>
          </cell>
          <cell r="R4971" t="str">
            <v>ANIMAL</v>
          </cell>
          <cell r="U4971" t="str">
            <v>lurdeskraemer@gmail.com</v>
          </cell>
          <cell r="V4971" t="str">
            <v>RS 155 Km 74 - Pedro Paiva</v>
          </cell>
          <cell r="W4971" t="str">
            <v>98.590-000</v>
          </cell>
          <cell r="X4971" t="str">
            <v>ORGÂNICO NÃO CERTIFICADO</v>
          </cell>
        </row>
        <row r="4972">
          <cell r="C4972" t="str">
            <v>28.171/25</v>
          </cell>
          <cell r="D4972" t="str">
            <v>FORTEPASSOS</v>
          </cell>
          <cell r="E4972" t="str">
            <v>TRÊS PASSOS</v>
          </cell>
          <cell r="F4972" t="str">
            <v>IJUÍ</v>
          </cell>
          <cell r="G4972">
            <v>45681</v>
          </cell>
          <cell r="H4972" t="str">
            <v>148.006.557.6</v>
          </cell>
          <cell r="I4972">
            <v>0</v>
          </cell>
          <cell r="K4972">
            <v>45681</v>
          </cell>
          <cell r="L4972" t="str">
            <v>MANDIOCA CONGELADA, MORANGO CONGELADO E PEPINO EM CONSERVA</v>
          </cell>
          <cell r="M4972" t="str">
            <v>HORTICULTURA</v>
          </cell>
          <cell r="O4972" t="str">
            <v>CESAR JOEL DORR</v>
          </cell>
          <cell r="P4972" t="str">
            <v>55 98165 6590</v>
          </cell>
          <cell r="R4972" t="str">
            <v>VEGETAL</v>
          </cell>
          <cell r="U4972" t="str">
            <v>cesar.dorr@souunijui.edu.br</v>
          </cell>
          <cell r="V4972" t="str">
            <v>Estrada da Canhada Funda, S/N - Interior</v>
          </cell>
          <cell r="W4972" t="str">
            <v>98.600-000</v>
          </cell>
          <cell r="X4972" t="str">
            <v>CONVENCIONAL</v>
          </cell>
        </row>
        <row r="4973">
          <cell r="C4973" t="str">
            <v>28.172/25</v>
          </cell>
          <cell r="D4973" t="str">
            <v>MAFALDA</v>
          </cell>
          <cell r="E4973" t="str">
            <v>SANTO AUGUSTO</v>
          </cell>
          <cell r="F4973" t="str">
            <v>IJUÍ</v>
          </cell>
          <cell r="G4973">
            <v>45730</v>
          </cell>
          <cell r="H4973" t="str">
            <v>115.102.984.7</v>
          </cell>
          <cell r="I4973">
            <v>0</v>
          </cell>
          <cell r="K4973">
            <v>45730</v>
          </cell>
          <cell r="L4973" t="str">
            <v>CACHAÇA</v>
          </cell>
          <cell r="M4973" t="str">
            <v>CANA-DE-AÇÚCAR</v>
          </cell>
          <cell r="O4973" t="str">
            <v>ELEMAR MAFALDA</v>
          </cell>
          <cell r="P4973" t="str">
            <v>55 99964 6693</v>
          </cell>
          <cell r="R4973" t="str">
            <v>BEBIDAS</v>
          </cell>
          <cell r="V4973" t="str">
            <v>Localidade Passo da Laje, SN - Interior</v>
          </cell>
          <cell r="W4973" t="str">
            <v>98.590-000</v>
          </cell>
          <cell r="X4973" t="str">
            <v>CONVENCIONAL</v>
          </cell>
        </row>
        <row r="4974">
          <cell r="C4974" t="str">
            <v>28.173/25</v>
          </cell>
          <cell r="D4974" t="str">
            <v>GRANJA HERTZ</v>
          </cell>
          <cell r="E4974" t="str">
            <v>CRISSIUMAL</v>
          </cell>
          <cell r="F4974" t="str">
            <v>IJUÍ</v>
          </cell>
          <cell r="G4974">
            <v>45737</v>
          </cell>
          <cell r="H4974" t="str">
            <v>033.107.108.8</v>
          </cell>
          <cell r="I4974">
            <v>0</v>
          </cell>
          <cell r="K4974">
            <v>45737</v>
          </cell>
          <cell r="L4974" t="str">
            <v>OVOS</v>
          </cell>
          <cell r="M4974" t="str">
            <v>AVICULTURA DE POSTURA</v>
          </cell>
          <cell r="O4974" t="str">
            <v>ROQUE ANTONIO HERTZ</v>
          </cell>
          <cell r="P4974" t="str">
            <v>55 99148 4230</v>
          </cell>
          <cell r="R4974" t="str">
            <v>ANIMAL</v>
          </cell>
          <cell r="V4974" t="str">
            <v>Zona Fockink, S/N - Zona Rural</v>
          </cell>
          <cell r="W4974" t="str">
            <v>98.640-000</v>
          </cell>
          <cell r="X4974" t="str">
            <v>CONVENCIONAL</v>
          </cell>
        </row>
        <row r="4975">
          <cell r="C4975" t="str">
            <v>28.174/25</v>
          </cell>
          <cell r="D4975" t="str">
            <v>FLORESTA NATIVA</v>
          </cell>
          <cell r="E4975" t="str">
            <v>TRÊS PASSOS</v>
          </cell>
          <cell r="F4975" t="str">
            <v>IJUÍ</v>
          </cell>
          <cell r="G4975">
            <v>45758</v>
          </cell>
          <cell r="H4975" t="str">
            <v>148.109.298.4</v>
          </cell>
          <cell r="I4975">
            <v>1</v>
          </cell>
          <cell r="J4975">
            <v>45812</v>
          </cell>
          <cell r="K4975">
            <v>45812</v>
          </cell>
          <cell r="L4975" t="str">
            <v>MEL</v>
          </cell>
          <cell r="M4975" t="str">
            <v>APICULTURA</v>
          </cell>
          <cell r="N4975" t="str">
            <v>DNILA 031/2024 SMMA</v>
          </cell>
          <cell r="O4975" t="str">
            <v>MARIA DE LOURDES HÖFLER</v>
          </cell>
          <cell r="P4975" t="str">
            <v>55 99984 2357</v>
          </cell>
          <cell r="R4975" t="str">
            <v>ANIMAL</v>
          </cell>
          <cell r="S4975" t="str">
            <v>SIM</v>
          </cell>
          <cell r="U4975" t="str">
            <v>claudio.hofler@gmail.com</v>
          </cell>
          <cell r="V4975" t="str">
            <v>Distrito Erval Novo, s/nº - Rural</v>
          </cell>
          <cell r="W4975" t="str">
            <v>98.600-000</v>
          </cell>
          <cell r="X4975" t="str">
            <v>CONVENCIONAL</v>
          </cell>
        </row>
        <row r="4976">
          <cell r="C4976" t="str">
            <v>28.175/25</v>
          </cell>
          <cell r="D4976" t="str">
            <v>APIMEL</v>
          </cell>
          <cell r="E4976" t="str">
            <v>CAMPO NOVO</v>
          </cell>
          <cell r="F4976" t="str">
            <v>IJUÍ</v>
          </cell>
          <cell r="G4976">
            <v>45806</v>
          </cell>
          <cell r="H4976" t="str">
            <v>020.002.425.6</v>
          </cell>
          <cell r="I4976">
            <v>1</v>
          </cell>
          <cell r="J4976">
            <v>45863</v>
          </cell>
          <cell r="K4976">
            <v>45863</v>
          </cell>
          <cell r="L4976" t="str">
            <v>MEL EMBALADO, PRÓPOLIS, CERA DE ABELHA</v>
          </cell>
          <cell r="M4976" t="str">
            <v>APICULTURA</v>
          </cell>
          <cell r="N4976" t="str">
            <v>DNILA EMATER</v>
          </cell>
          <cell r="O4976" t="str">
            <v>LUCAS ROBERTO FILIPETTO</v>
          </cell>
          <cell r="P4976" t="str">
            <v>55 99653 9627</v>
          </cell>
          <cell r="R4976" t="str">
            <v>ANIMAL</v>
          </cell>
          <cell r="S4976" t="str">
            <v>SIM</v>
          </cell>
          <cell r="U4976" t="str">
            <v>lucasfilipetto@hotmail.com</v>
          </cell>
          <cell r="V4976" t="str">
            <v>Rua Rodolfo Rospide, 671 - Centro</v>
          </cell>
          <cell r="W4976" t="str">
            <v>98.570-000</v>
          </cell>
          <cell r="X4976" t="str">
            <v>EM TRANSIÇÃO AGROECOLÓGICA</v>
          </cell>
        </row>
        <row r="4977">
          <cell r="C4977" t="str">
            <v>28.176/25</v>
          </cell>
          <cell r="D4977" t="str">
            <v>FELIPPIN</v>
          </cell>
          <cell r="E4977" t="str">
            <v>SANTO AUGUSTO</v>
          </cell>
          <cell r="F4977" t="str">
            <v>IJUÍ</v>
          </cell>
          <cell r="G4977">
            <v>45856</v>
          </cell>
          <cell r="H4977" t="str">
            <v>115.105.367.5</v>
          </cell>
          <cell r="I4977">
            <v>0</v>
          </cell>
          <cell r="K4977">
            <v>45856</v>
          </cell>
          <cell r="L4977" t="str">
            <v>FARINHA DE MILHO</v>
          </cell>
          <cell r="M4977" t="str">
            <v>MILHO</v>
          </cell>
          <cell r="O4977" t="str">
            <v>DIOGO LANGNER FELIPPIN</v>
          </cell>
          <cell r="P4977" t="str">
            <v>55 99953 8101</v>
          </cell>
          <cell r="R4977" t="str">
            <v>VEGETAL</v>
          </cell>
          <cell r="U4977" t="str">
            <v>diogofelippin@gmail.com</v>
          </cell>
          <cell r="V4977" t="str">
            <v>Localidade Ponte Seca, S/N - Interior</v>
          </cell>
          <cell r="W4977" t="str">
            <v>98.590-000</v>
          </cell>
          <cell r="X4977" t="str">
            <v>EM TRANSIÇÃO AGROECOLÓGICA</v>
          </cell>
        </row>
        <row r="4978">
          <cell r="F4978" t="e">
            <v>#N/A</v>
          </cell>
        </row>
        <row r="4979">
          <cell r="F4979" t="e">
            <v>#N/A</v>
          </cell>
        </row>
        <row r="4980">
          <cell r="F4980" t="str">
            <v/>
          </cell>
          <cell r="I4980">
            <v>67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84"/>
  <sheetViews>
    <sheetView tabSelected="1" zoomScale="85" zoomScaleNormal="85" workbookViewId="0">
      <selection activeCell="D12" sqref="D12"/>
    </sheetView>
  </sheetViews>
  <sheetFormatPr defaultRowHeight="15"/>
  <cols>
    <col min="1" max="1" width="6.28515625" customWidth="1"/>
    <col min="2" max="2" width="59.28515625" customWidth="1"/>
    <col min="3" max="3" width="27.7109375" customWidth="1"/>
    <col min="4" max="4" width="71" customWidth="1"/>
    <col min="5" max="6" width="12.42578125" customWidth="1"/>
    <col min="7" max="7" width="20.85546875" customWidth="1"/>
    <col min="8" max="8" width="15.140625" customWidth="1"/>
    <col min="9" max="9" width="44.7109375" customWidth="1"/>
  </cols>
  <sheetData>
    <row r="1" spans="1:9" ht="34.5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5" t="s">
        <v>5</v>
      </c>
      <c r="G1" s="4" t="s">
        <v>6</v>
      </c>
      <c r="H1" s="6" t="s">
        <v>7</v>
      </c>
      <c r="I1" s="7" t="s">
        <v>8</v>
      </c>
    </row>
    <row r="2" spans="1:9">
      <c r="A2" s="8">
        <f>ROW(A1)</f>
        <v>1</v>
      </c>
      <c r="B2" s="9" t="str">
        <f>IFERROR(VLOOKUP(F2,[1]CADASTRO!C:D,2,0),0)</f>
        <v>JL</v>
      </c>
      <c r="C2" s="10" t="str">
        <f>IFERROR(VLOOKUP(F2,[1]CADASTRO!C:E,3,0),0)</f>
        <v>ÁGUA SANTA</v>
      </c>
      <c r="D2" s="11" t="str">
        <f>IFERROR(VLOOKUP(F2,[1]CADASTRO!C:L,10,0),0)</f>
        <v>PANIFICADOS</v>
      </c>
      <c r="E2" s="12">
        <f>VLOOKUP(F2,[1]CADASTRO!C:L,8,0)</f>
        <v>43123</v>
      </c>
      <c r="F2" s="34" t="s">
        <v>904</v>
      </c>
      <c r="G2" s="13" t="s">
        <v>10</v>
      </c>
      <c r="H2" s="14">
        <f>VLOOKUP(F2,[1]CADASTRO!C:P,9,FALSE)</f>
        <v>43123</v>
      </c>
      <c r="I2" s="15" t="str">
        <f>VLOOKUP(F2,[1]CADASTRO!C:X,22,0)</f>
        <v>CONVENCIONAL</v>
      </c>
    </row>
    <row r="3" spans="1:9">
      <c r="A3" s="8">
        <f t="shared" ref="A3:A66" si="0">ROW(A2)</f>
        <v>2</v>
      </c>
      <c r="B3" s="11" t="str">
        <f>IFERROR(VLOOKUP(F3,[1]CADASTRO!C:D,2,0),0)</f>
        <v>CASA DO MEL COAPI</v>
      </c>
      <c r="C3" s="10" t="str">
        <f>IFERROR(VLOOKUP(F3,[1]CADASTRO!C:E,3,0),0)</f>
        <v>ÁGUA SANTA</v>
      </c>
      <c r="D3" s="11" t="str">
        <f>IFERROR(VLOOKUP(F3,[1]CADASTRO!C:L,10,0),0)</f>
        <v>MEL</v>
      </c>
      <c r="E3" s="16">
        <f>VLOOKUP(F3,[1]CADASTRO!C:L,8,0)</f>
        <v>44351</v>
      </c>
      <c r="F3" s="23" t="s">
        <v>1435</v>
      </c>
      <c r="G3" s="10" t="s">
        <v>12</v>
      </c>
      <c r="H3" s="19">
        <f>VLOOKUP(F3,[1]CADASTRO!C:P,9,FALSE)</f>
        <v>44292</v>
      </c>
      <c r="I3" s="20" t="str">
        <f>VLOOKUP(F3,[1]CADASTRO!C:X,22,0)</f>
        <v>EM TRANSIÇÃO AGROECOLÓGICA</v>
      </c>
    </row>
    <row r="4" spans="1:9">
      <c r="A4" s="8">
        <f t="shared" si="0"/>
        <v>3</v>
      </c>
      <c r="B4" s="11" t="str">
        <f>VLOOKUP(F4,[1]CADASTRO!C:D,2,0)</f>
        <v>MEL SCHULLER</v>
      </c>
      <c r="C4" s="10" t="str">
        <f>VLOOKUP(F4,[1]CADASTRO!C:E,3,0)</f>
        <v>AGUDO</v>
      </c>
      <c r="D4" s="11" t="str">
        <f>VLOOKUP(F4,[1]CADASTRO!C:L,10,0)</f>
        <v>MEL</v>
      </c>
      <c r="E4" s="16">
        <f>VLOOKUP(F4,[1]CADASTRO!C:L,8,0)</f>
        <v>41190</v>
      </c>
      <c r="F4" s="21" t="s">
        <v>64</v>
      </c>
      <c r="G4" s="18" t="s">
        <v>26</v>
      </c>
      <c r="H4" s="19">
        <f>VLOOKUP(F4,[1]CADASTRO!C:P,9,FALSE)</f>
        <v>44061</v>
      </c>
      <c r="I4" s="20" t="str">
        <f>VLOOKUP(F4,[1]CADASTRO!C:X,22,0)</f>
        <v>CONVENCIONAL</v>
      </c>
    </row>
    <row r="5" spans="1:9">
      <c r="A5" s="8">
        <f t="shared" si="0"/>
        <v>4</v>
      </c>
      <c r="B5" s="11" t="str">
        <f>VLOOKUP(F5,[1]CADASTRO!C:D,2,0)</f>
        <v>AGRODOCE</v>
      </c>
      <c r="C5" s="10" t="str">
        <f>VLOOKUP(F5,[1]CADASTRO!C:E,3,0)</f>
        <v>AGUDO</v>
      </c>
      <c r="D5" s="11" t="str">
        <f>VLOOKUP(F5,[1]CADASTRO!C:L,10,0)</f>
        <v>PANIFICADOS, BOLACHAS, SALGADINHO</v>
      </c>
      <c r="E5" s="16">
        <f>VLOOKUP(F5,[1]CADASTRO!C:L,8,0)</f>
        <v>41437</v>
      </c>
      <c r="F5" s="21" t="s">
        <v>174</v>
      </c>
      <c r="G5" s="18" t="s">
        <v>10</v>
      </c>
      <c r="H5" s="19">
        <f>VLOOKUP(F5,[1]CADASTRO!C:P,9,FALSE)</f>
        <v>45373</v>
      </c>
      <c r="I5" s="20" t="str">
        <f>VLOOKUP(F5,[1]CADASTRO!C:X,22,0)</f>
        <v>CONVENCIONAL</v>
      </c>
    </row>
    <row r="6" spans="1:9">
      <c r="A6" s="8">
        <f t="shared" si="0"/>
        <v>5</v>
      </c>
      <c r="B6" s="11" t="str">
        <f>VLOOKUP(F6,[1]CADASTRO!C:D,2,0)</f>
        <v>ÁGUIA DOURADA</v>
      </c>
      <c r="C6" s="10" t="str">
        <f>VLOOKUP(F6,[1]CADASTRO!C:E,3,0)</f>
        <v>AGUDO</v>
      </c>
      <c r="D6" s="11" t="str">
        <f>VLOOKUP(F6,[1]CADASTRO!C:L,10,0)</f>
        <v>DERIVADOS DE CANA</v>
      </c>
      <c r="E6" s="16">
        <f>VLOOKUP(F6,[1]CADASTRO!C:L,8,0)</f>
        <v>41974</v>
      </c>
      <c r="F6" s="23" t="s">
        <v>463</v>
      </c>
      <c r="G6" s="18" t="s">
        <v>10</v>
      </c>
      <c r="H6" s="19">
        <f>VLOOKUP(F6,[1]CADASTRO!C:P,9,FALSE)</f>
        <v>41974</v>
      </c>
      <c r="I6" s="20" t="str">
        <f>VLOOKUP(F6,[1]CADASTRO!C:X,22,0)</f>
        <v>CONVENCIONAL</v>
      </c>
    </row>
    <row r="7" spans="1:9">
      <c r="A7" s="8">
        <f t="shared" si="0"/>
        <v>6</v>
      </c>
      <c r="B7" s="11" t="str">
        <f>IFERROR(VLOOKUP(F7,[1]CADASTRO!C:D,2,0),0)</f>
        <v>KALIMENTOS - KLEINERT ALIMENTOS</v>
      </c>
      <c r="C7" s="10" t="str">
        <f>IFERROR(VLOOKUP(F7,[1]CADASTRO!C:E,3,0),0)</f>
        <v>AGUDO</v>
      </c>
      <c r="D7" s="11" t="str">
        <f>IFERROR(VLOOKUP(F7,[1]CADASTRO!C:L,10,0),0)</f>
        <v>RAPADURA, PANIFICADOS</v>
      </c>
      <c r="E7" s="16">
        <f>VLOOKUP(F7,[1]CADASTRO!C:L,8,0)</f>
        <v>43390</v>
      </c>
      <c r="F7" s="23" t="s">
        <v>1019</v>
      </c>
      <c r="G7" s="10" t="s">
        <v>10</v>
      </c>
      <c r="H7" s="19">
        <f>VLOOKUP(F7,[1]CADASTRO!C:P,9,FALSE)</f>
        <v>45807</v>
      </c>
      <c r="I7" s="20" t="str">
        <f>VLOOKUP(F7,[1]CADASTRO!C:X,22,0)</f>
        <v>CONVENCIONAL</v>
      </c>
    </row>
    <row r="8" spans="1:9">
      <c r="A8" s="8">
        <f t="shared" si="0"/>
        <v>7</v>
      </c>
      <c r="B8" s="11" t="str">
        <f>IFERROR(VLOOKUP(F8,[1]CADASTRO!C:D,2,0),0)</f>
        <v>JORDAN ISMAEL PERSKE</v>
      </c>
      <c r="C8" s="10" t="str">
        <f>IFERROR(VLOOKUP(F8,[1]CADASTRO!C:E,3,0),0)</f>
        <v>AGUDO</v>
      </c>
      <c r="D8" s="11" t="str">
        <f>IFERROR(VLOOKUP(F8,[1]CADASTRO!C:L,10,0),0)</f>
        <v>AMENDOIM, RAPADURA</v>
      </c>
      <c r="E8" s="16">
        <f>VLOOKUP(F8,[1]CADASTRO!C:L,8,0)</f>
        <v>44274</v>
      </c>
      <c r="F8" s="23" t="s">
        <v>1415</v>
      </c>
      <c r="G8" s="10" t="s">
        <v>988</v>
      </c>
      <c r="H8" s="19">
        <f>VLOOKUP(F8,[1]CADASTRO!C:P,9,FALSE)</f>
        <v>44274</v>
      </c>
      <c r="I8" s="20" t="str">
        <f>VLOOKUP(F8,[1]CADASTRO!C:X,22,0)</f>
        <v>CONVENCIONAL</v>
      </c>
    </row>
    <row r="9" spans="1:9">
      <c r="A9" s="8">
        <f t="shared" si="0"/>
        <v>8</v>
      </c>
      <c r="B9" s="11" t="str">
        <f>IFERROR(VLOOKUP(F9,[1]CADASTRO!C:D,2,0),0)</f>
        <v>RAPALEMOS</v>
      </c>
      <c r="C9" s="10" t="str">
        <f>IFERROR(VLOOKUP(F9,[1]CADASTRO!C:E,3,0),0)</f>
        <v>AGUDO</v>
      </c>
      <c r="D9" s="11" t="str">
        <f>IFERROR(VLOOKUP(F9,[1]CADASTRO!C:L,10,0),0)</f>
        <v>RAPADURA</v>
      </c>
      <c r="E9" s="16">
        <f>VLOOKUP(F9,[1]CADASTRO!C:L,8,0)</f>
        <v>44551</v>
      </c>
      <c r="F9" s="23" t="s">
        <v>1510</v>
      </c>
      <c r="G9" s="10" t="s">
        <v>988</v>
      </c>
      <c r="H9" s="19">
        <f>VLOOKUP(F9,[1]CADASTRO!C:P,9,FALSE)</f>
        <v>44551</v>
      </c>
      <c r="I9" s="20" t="str">
        <f>VLOOKUP(F9,[1]CADASTRO!C:X,22,0)</f>
        <v>CONVENCIONAL</v>
      </c>
    </row>
    <row r="10" spans="1:9">
      <c r="A10" s="8">
        <f t="shared" si="0"/>
        <v>9</v>
      </c>
      <c r="B10" s="11" t="str">
        <f>IFERROR(VLOOKUP(F10,[1]CADASTRO!C:D,2,0),0)</f>
        <v>GRANJA AVÍCOLA AGUDENSE</v>
      </c>
      <c r="C10" s="10" t="str">
        <f>IFERROR(VLOOKUP(F10,[1]CADASTRO!C:E,3,0),0)</f>
        <v>AGUDO</v>
      </c>
      <c r="D10" s="11" t="str">
        <f>IFERROR(VLOOKUP(F10,[1]CADASTRO!C:L,10,0),0)</f>
        <v>OVOS</v>
      </c>
      <c r="E10" s="16">
        <f>VLOOKUP(F10,[1]CADASTRO!C:L,8,0)</f>
        <v>44551</v>
      </c>
      <c r="F10" s="23" t="s">
        <v>1511</v>
      </c>
      <c r="G10" s="10" t="s">
        <v>12</v>
      </c>
      <c r="H10" s="19">
        <f>VLOOKUP(F10,[1]CADASTRO!C:P,9,FALSE)</f>
        <v>44551</v>
      </c>
      <c r="I10" s="20" t="str">
        <f>VLOOKUP(F10,[1]CADASTRO!C:X,22,0)</f>
        <v>CONVENCIONAL</v>
      </c>
    </row>
    <row r="11" spans="1:9">
      <c r="A11" s="8">
        <f t="shared" si="0"/>
        <v>10</v>
      </c>
      <c r="B11" s="11" t="str">
        <f>IFERROR(VLOOKUP(F11,[1]CADASTRO!C:D,2,0),0)</f>
        <v>AGUDENSE</v>
      </c>
      <c r="C11" s="10" t="str">
        <f>IFERROR(VLOOKUP(F11,[1]CADASTRO!C:E,3,0),0)</f>
        <v>AGUDO</v>
      </c>
      <c r="D11" s="11" t="str">
        <f>IFERROR(VLOOKUP(F11,[1]CADASTRO!C:L,10,0),0)</f>
        <v xml:space="preserve">MANDIOCA DESCASCADA E CONGELADA </v>
      </c>
      <c r="E11" s="16">
        <f>VLOOKUP(F11,[1]CADASTRO!C:L,8,0)</f>
        <v>44662</v>
      </c>
      <c r="F11" s="23" t="s">
        <v>1544</v>
      </c>
      <c r="G11" s="10" t="s">
        <v>988</v>
      </c>
      <c r="H11" s="19">
        <f>VLOOKUP(F11,[1]CADASTRO!C:P,9,FALSE)</f>
        <v>44062</v>
      </c>
      <c r="I11" s="20" t="str">
        <f>VLOOKUP(F11,[1]CADASTRO!C:X,22,0)</f>
        <v>CONVENCIONAL</v>
      </c>
    </row>
    <row r="12" spans="1:9">
      <c r="A12" s="8">
        <f t="shared" si="0"/>
        <v>11</v>
      </c>
      <c r="B12" s="11" t="str">
        <f>IFERROR(VLOOKUP(F12,[1]CADASTRO!C:D,2,0),0)</f>
        <v>ARROZ JACUÍ</v>
      </c>
      <c r="C12" s="10" t="str">
        <f>IFERROR(VLOOKUP(F12,[1]CADASTRO!C:E,3,0),0)</f>
        <v>AGUDO</v>
      </c>
      <c r="D12" s="11" t="str">
        <f>IFERROR(VLOOKUP(F12,[1]CADASTRO!C:L,10,0),0)</f>
        <v>ARROZ</v>
      </c>
      <c r="E12" s="16">
        <f>VLOOKUP(F12,[1]CADASTRO!C:L,8,0)</f>
        <v>44690</v>
      </c>
      <c r="F12" s="23" t="s">
        <v>1605</v>
      </c>
      <c r="G12" s="10" t="s">
        <v>988</v>
      </c>
      <c r="H12" s="16">
        <f>VLOOKUP(F12,[1]CADASTRO!C:P,9,FALSE)</f>
        <v>44690</v>
      </c>
      <c r="I12" s="20" t="str">
        <f>VLOOKUP(F12,[1]CADASTRO!C:X,22,0)</f>
        <v>CONVENCIONAL</v>
      </c>
    </row>
    <row r="13" spans="1:9">
      <c r="A13" s="8">
        <f t="shared" si="0"/>
        <v>12</v>
      </c>
      <c r="B13" s="11" t="str">
        <f>IFERROR(VLOOKUP(F13,[1]CADASTRO!C:D,2,0),0)</f>
        <v>ASSOCIAÇÃO DE PRODUTORES RURAIS DE AGUDO - ASPROAG</v>
      </c>
      <c r="C13" s="10" t="str">
        <f>IFERROR(VLOOKUP(F13,[1]CADASTRO!C:E,3,0),0)</f>
        <v>AGUDO</v>
      </c>
      <c r="D13" s="11" t="str">
        <f>IFERROR(VLOOKUP(F13,[1]CADASTRO!C:L,10,0),0)</f>
        <v>PANIFICADOS - BOLACHAS , CUCAS, PÃES; GELEIA, SCHIMIER, GOIABADA, COMPOTA, EXTRATO TOMATE, CONSERVAS, CATCHUP, MANDIOCA CONGELADA</v>
      </c>
      <c r="E13" s="16">
        <f>VLOOKUP(F13,[1]CADASTRO!C:L,8,0)</f>
        <v>45124</v>
      </c>
      <c r="F13" s="23" t="s">
        <v>1702</v>
      </c>
      <c r="G13" s="10" t="s">
        <v>10</v>
      </c>
      <c r="H13" s="16">
        <f>VLOOKUP(F13,[1]CADASTRO!C:P,9,FALSE)</f>
        <v>45124</v>
      </c>
      <c r="I13" s="20" t="str">
        <f>VLOOKUP(F13,[1]CADASTRO!C:X,22,0)</f>
        <v>CONVENCIONAL</v>
      </c>
    </row>
    <row r="14" spans="1:9">
      <c r="A14" s="8">
        <f t="shared" si="0"/>
        <v>13</v>
      </c>
      <c r="B14" s="11" t="str">
        <f>IFERROR(VLOOKUP(F14,[1]CADASTRO!C:D,2,0),0)</f>
        <v>NOZES PECÃ QUARTA COLÔNIA</v>
      </c>
      <c r="C14" s="10" t="str">
        <f>IFERROR(VLOOKUP(F14,[1]CADASTRO!C:E,3,0),0)</f>
        <v>AGUDO</v>
      </c>
      <c r="D14" s="11" t="str">
        <f>IFERROR(VLOOKUP(F14,[1]CADASTRO!C:L,10,0),0)</f>
        <v>NOZES DESCASCADAS</v>
      </c>
      <c r="E14" s="16">
        <f>VLOOKUP(F14,[1]CADASTRO!C:L,8,0)</f>
        <v>45239</v>
      </c>
      <c r="F14" s="23" t="s">
        <v>1742</v>
      </c>
      <c r="G14" s="10" t="s">
        <v>10</v>
      </c>
      <c r="H14" s="16">
        <f>VLOOKUP(F14,[1]CADASTRO!C:P,9,FALSE)</f>
        <v>45239</v>
      </c>
      <c r="I14" s="20" t="str">
        <f>VLOOKUP(F14,[1]CADASTRO!C:X,22,0)</f>
        <v>CONVENCIONAL</v>
      </c>
    </row>
    <row r="15" spans="1:9">
      <c r="A15" s="8">
        <f t="shared" si="0"/>
        <v>14</v>
      </c>
      <c r="B15" s="11" t="str">
        <f>IFERROR(VLOOKUP(F15,[1]CADASTRO!C:D,2,0),0)</f>
        <v>DOCE SONHO</v>
      </c>
      <c r="C15" s="10" t="str">
        <f>IFERROR(VLOOKUP(F15,[1]CADASTRO!C:E,3,0),0)</f>
        <v>AGUDO</v>
      </c>
      <c r="D15" s="11" t="str">
        <f>IFERROR(VLOOKUP(F15,[1]CADASTRO!C:L,10,0),0)</f>
        <v>MELADO, AÇÚCAR MASCAVO, RAPADURA</v>
      </c>
      <c r="E15" s="16">
        <f>VLOOKUP(F15,[1]CADASTRO!C:L,8,0)</f>
        <v>45359</v>
      </c>
      <c r="F15" s="23" t="s">
        <v>1774</v>
      </c>
      <c r="G15" s="10" t="s">
        <v>10</v>
      </c>
      <c r="H15" s="16">
        <f>VLOOKUP(F15,[1]CADASTRO!C:P,9,FALSE)</f>
        <v>45359</v>
      </c>
      <c r="I15" s="20" t="str">
        <f>VLOOKUP(F15,[1]CADASTRO!C:X,22,0)</f>
        <v>CONVENCIONAL</v>
      </c>
    </row>
    <row r="16" spans="1:9">
      <c r="A16" s="8">
        <f t="shared" si="0"/>
        <v>15</v>
      </c>
      <c r="B16" s="11" t="str">
        <f>IFERROR(VLOOKUP(F16,[1]CADASTRO!C:D,2,0),0)</f>
        <v>GRANJA AVÍCOLA NOVO</v>
      </c>
      <c r="C16" s="10" t="str">
        <f>IFERROR(VLOOKUP(F16,[1]CADASTRO!C:E,3,0),0)</f>
        <v>AGUDO</v>
      </c>
      <c r="D16" s="11" t="str">
        <f>IFERROR(VLOOKUP(F16,[1]CADASTRO!C:L,10,0),0)</f>
        <v>OVOS</v>
      </c>
      <c r="E16" s="16">
        <f>VLOOKUP(F16,[1]CADASTRO!C:L,8,0)</f>
        <v>45610</v>
      </c>
      <c r="F16" s="23" t="s">
        <v>1888</v>
      </c>
      <c r="G16" s="10" t="s">
        <v>12</v>
      </c>
      <c r="H16" s="16">
        <f>VLOOKUP(F16,[1]CADASTRO!C:P,9,FALSE)</f>
        <v>45610</v>
      </c>
      <c r="I16" s="20" t="str">
        <f>VLOOKUP(F16,[1]CADASTRO!C:X,22,0)</f>
        <v>CONVENCIONAL</v>
      </c>
    </row>
    <row r="17" spans="1:9">
      <c r="A17" s="8">
        <f t="shared" si="0"/>
        <v>16</v>
      </c>
      <c r="B17" s="11" t="str">
        <f>VLOOKUP(F17,[1]CADASTRO!C:D,2,0)</f>
        <v>QUEIJARIA UHDE</v>
      </c>
      <c r="C17" s="10" t="str">
        <f>VLOOKUP(F17,[1]CADASTRO!C:E,3,0)</f>
        <v>AJURICABA</v>
      </c>
      <c r="D17" s="11" t="str">
        <f>VLOOKUP(F17,[1]CADASTRO!C:L,10,0)</f>
        <v>QUEIJO COLONIAL, PROVOLONE E FRESCAL</v>
      </c>
      <c r="E17" s="16">
        <f>VLOOKUP(F17,[1]CADASTRO!C:L,8,0)</f>
        <v>42130</v>
      </c>
      <c r="F17" s="23" t="s">
        <v>528</v>
      </c>
      <c r="G17" s="18" t="s">
        <v>12</v>
      </c>
      <c r="H17" s="16">
        <f>VLOOKUP(F17,[1]CADASTRO!C:P,9,FALSE)</f>
        <v>44923</v>
      </c>
      <c r="I17" s="20" t="str">
        <f>VLOOKUP(F17,[1]CADASTRO!C:X,22,0)</f>
        <v>CONVENCIONAL</v>
      </c>
    </row>
    <row r="18" spans="1:9">
      <c r="A18" s="8">
        <f t="shared" si="0"/>
        <v>17</v>
      </c>
      <c r="B18" s="11" t="str">
        <f>VLOOKUP(F18,[1]CADASTRO!C:D,2,0)</f>
        <v>GRANJA AVÍCOLA RIBAS</v>
      </c>
      <c r="C18" s="10" t="str">
        <f>VLOOKUP(F18,[1]CADASTRO!C:E,3,0)</f>
        <v>AJURICABA</v>
      </c>
      <c r="D18" s="11" t="str">
        <f>VLOOKUP(F18,[1]CADASTRO!C:L,10,0)</f>
        <v>OVOS E OVOS DE CODORNA</v>
      </c>
      <c r="E18" s="16">
        <f>VLOOKUP(F18,[1]CADASTRO!C:L,8,0)</f>
        <v>42417</v>
      </c>
      <c r="F18" s="23" t="s">
        <v>635</v>
      </c>
      <c r="G18" s="18" t="s">
        <v>12</v>
      </c>
      <c r="H18" s="16">
        <f>VLOOKUP(F18,[1]CADASTRO!C:P,9,FALSE)</f>
        <v>45686</v>
      </c>
      <c r="I18" s="20" t="str">
        <f>VLOOKUP(F18,[1]CADASTRO!C:X,22,0)</f>
        <v>CONVENCIONAL</v>
      </c>
    </row>
    <row r="19" spans="1:9">
      <c r="A19" s="8">
        <f t="shared" si="0"/>
        <v>18</v>
      </c>
      <c r="B19" s="11" t="str">
        <f>VLOOKUP(F19,[1]CADASTRO!C:D,2,0)</f>
        <v>EMBUTIDOS SCHRENK</v>
      </c>
      <c r="C19" s="10" t="str">
        <f>VLOOKUP(F19,[1]CADASTRO!C:E,3,0)</f>
        <v>AJURICABA</v>
      </c>
      <c r="D19" s="11" t="str">
        <f>VLOOKUP(F19,[1]CADASTRO!C:L,10,0)</f>
        <v>EMBUTIDOS</v>
      </c>
      <c r="E19" s="16">
        <f>VLOOKUP(F19,[1]CADASTRO!C:L,8,0)</f>
        <v>42753</v>
      </c>
      <c r="F19" s="23" t="s">
        <v>750</v>
      </c>
      <c r="G19" s="18" t="s">
        <v>12</v>
      </c>
      <c r="H19" s="16">
        <f>VLOOKUP(F19,[1]CADASTRO!C:P,9,FALSE)</f>
        <v>42753</v>
      </c>
      <c r="I19" s="20" t="str">
        <f>VLOOKUP(F19,[1]CADASTRO!C:X,22,0)</f>
        <v>CONVENCIONAL</v>
      </c>
    </row>
    <row r="20" spans="1:9">
      <c r="A20" s="8">
        <f t="shared" si="0"/>
        <v>19</v>
      </c>
      <c r="B20" s="11" t="str">
        <f>IFERROR(VLOOKUP(F20,[1]CADASTRO!C:D,2,0),0)</f>
        <v>MARGIT KURCHNER NOSTER</v>
      </c>
      <c r="C20" s="10" t="str">
        <f>IFERROR(VLOOKUP(F20,[1]CADASTRO!C:E,3,0),0)</f>
        <v>AJURICABA</v>
      </c>
      <c r="D20" s="11" t="str">
        <f>IFERROR(VLOOKUP(F20,[1]CADASTRO!C:L,10,0),0)</f>
        <v>PANIFICADOS</v>
      </c>
      <c r="E20" s="16">
        <f>VLOOKUP(F20,[1]CADASTRO!C:L,8,0)</f>
        <v>43173</v>
      </c>
      <c r="F20" s="23" t="s">
        <v>920</v>
      </c>
      <c r="G20" s="18" t="s">
        <v>10</v>
      </c>
      <c r="H20" s="16">
        <f>VLOOKUP(F20,[1]CADASTRO!C:P,9,FALSE)</f>
        <v>43173</v>
      </c>
      <c r="I20" s="20" t="str">
        <f>VLOOKUP(F20,[1]CADASTRO!C:X,22,0)</f>
        <v>CONVENCIONAL</v>
      </c>
    </row>
    <row r="21" spans="1:9">
      <c r="A21" s="8">
        <f t="shared" si="0"/>
        <v>20</v>
      </c>
      <c r="B21" s="11" t="str">
        <f>IFERROR(VLOOKUP(F21,[1]CADASTRO!C:D,2,0),0)</f>
        <v>DELÍCIAS DA VOVÓ</v>
      </c>
      <c r="C21" s="10" t="str">
        <f>IFERROR(VLOOKUP(F21,[1]CADASTRO!C:E,3,0),0)</f>
        <v>AJURICABA</v>
      </c>
      <c r="D21" s="11" t="str">
        <f>IFERROR(VLOOKUP(F21,[1]CADASTRO!C:L,10,0),0)</f>
        <v>PANIFICADOS - PÃES, CUCAS , BOLACHAS, PANIFICADOS EM GERAL</v>
      </c>
      <c r="E21" s="16">
        <f>VLOOKUP(F21,[1]CADASTRO!C:L,8,0)</f>
        <v>44853</v>
      </c>
      <c r="F21" s="23" t="s">
        <v>1599</v>
      </c>
      <c r="G21" s="10" t="s">
        <v>988</v>
      </c>
      <c r="H21" s="16">
        <f>VLOOKUP(F21,[1]CADASTRO!C:P,9,FALSE)</f>
        <v>44853</v>
      </c>
      <c r="I21" s="20" t="str">
        <f>VLOOKUP(F21,[1]CADASTRO!C:X,22,0)</f>
        <v>CONVENCIONAL</v>
      </c>
    </row>
    <row r="22" spans="1:9">
      <c r="A22" s="8">
        <f t="shared" si="0"/>
        <v>21</v>
      </c>
      <c r="B22" s="11" t="str">
        <f>IFERROR(VLOOKUP(F22,[1]CADASTRO!C:D,2,0),0)</f>
        <v>APIÁRIOS D. TOMM</v>
      </c>
      <c r="C22" s="10" t="str">
        <f>IFERROR(VLOOKUP(F22,[1]CADASTRO!C:E,3,0),0)</f>
        <v>AJURICABA</v>
      </c>
      <c r="D22" s="11" t="str">
        <f>IFERROR(VLOOKUP(F22,[1]CADASTRO!C:L,10,0),0)</f>
        <v>MEL</v>
      </c>
      <c r="E22" s="16">
        <f>VLOOKUP(F22,[1]CADASTRO!C:L,8,0)</f>
        <v>45468</v>
      </c>
      <c r="F22" s="23" t="s">
        <v>1810</v>
      </c>
      <c r="G22" s="10" t="s">
        <v>12</v>
      </c>
      <c r="H22" s="16">
        <f>VLOOKUP(F22,[1]CADASTRO!C:P,9,FALSE)</f>
        <v>45468</v>
      </c>
      <c r="I22" s="20" t="str">
        <f>VLOOKUP(F22,[1]CADASTRO!C:X,22,0)</f>
        <v>CONVENCIONAL</v>
      </c>
    </row>
    <row r="23" spans="1:9">
      <c r="A23" s="8">
        <f t="shared" si="0"/>
        <v>22</v>
      </c>
      <c r="B23" s="11" t="str">
        <f>VLOOKUP(F23,[1]CADASTRO!C:D,2,0)</f>
        <v>BOLACHAS DA MARCI</v>
      </c>
      <c r="C23" s="10" t="str">
        <f>VLOOKUP(F23,[1]CADASTRO!C:E,3,0)</f>
        <v>ALECRIM</v>
      </c>
      <c r="D23" s="11" t="str">
        <f>VLOOKUP(F23,[1]CADASTRO!C:L,10,0)</f>
        <v xml:space="preserve">PANIFICADOS - PÃES, BOLACHAS, CUCAS </v>
      </c>
      <c r="E23" s="16">
        <f>VLOOKUP(F23,[1]CADASTRO!C:L,8,0)</f>
        <v>42405</v>
      </c>
      <c r="F23" s="23" t="s">
        <v>632</v>
      </c>
      <c r="G23" s="18" t="s">
        <v>10</v>
      </c>
      <c r="H23" s="16">
        <f>VLOOKUP(F23,[1]CADASTRO!C:P,9,FALSE)</f>
        <v>45727</v>
      </c>
      <c r="I23" s="20" t="str">
        <f>VLOOKUP(F23,[1]CADASTRO!C:X,22,0)</f>
        <v>CONVENCIONAL</v>
      </c>
    </row>
    <row r="24" spans="1:9">
      <c r="A24" s="8">
        <f t="shared" si="0"/>
        <v>23</v>
      </c>
      <c r="B24" s="11" t="str">
        <f>IFERROR(VLOOKUP(F24,[1]CADASTRO!C:D,2,0),0)</f>
        <v>ALECRIM DOURADO</v>
      </c>
      <c r="C24" s="10" t="str">
        <f>IFERROR(VLOOKUP(F24,[1]CADASTRO!C:E,3,0),0)</f>
        <v>ALECRIM</v>
      </c>
      <c r="D24" s="11" t="str">
        <f>IFERROR(VLOOKUP(F24,[1]CADASTRO!C:L,10,0),0)</f>
        <v>MEL</v>
      </c>
      <c r="E24" s="16">
        <f>VLOOKUP(F24,[1]CADASTRO!C:L,8,0)</f>
        <v>45453</v>
      </c>
      <c r="F24" s="23" t="s">
        <v>1800</v>
      </c>
      <c r="G24" s="10" t="s">
        <v>12</v>
      </c>
      <c r="H24" s="16">
        <f>VLOOKUP(F24,[1]CADASTRO!C:P,9,FALSE)</f>
        <v>45453</v>
      </c>
      <c r="I24" s="20" t="str">
        <f>VLOOKUP(F24,[1]CADASTRO!C:X,22,0)</f>
        <v>CONVENCIONAL</v>
      </c>
    </row>
    <row r="25" spans="1:9">
      <c r="A25" s="8">
        <f t="shared" si="0"/>
        <v>24</v>
      </c>
      <c r="B25" s="11" t="str">
        <f>IFERROR(VLOOKUP(F25,[1]CADASTRO!C:D,2,0),0)</f>
        <v>QUEIJARIA CONQUISTA</v>
      </c>
      <c r="C25" s="10" t="str">
        <f>IFERROR(VLOOKUP(F25,[1]CADASTRO!C:E,3,0),0)</f>
        <v>ALEGRETE</v>
      </c>
      <c r="D25" s="11" t="str">
        <f>IFERROR(VLOOKUP(F25,[1]CADASTRO!C:L,10,0),0)</f>
        <v>QUEIJO, IOGURTE, DOCE DE LEITE</v>
      </c>
      <c r="E25" s="16">
        <f>VLOOKUP(F25,[1]CADASTRO!C:L,8,0)</f>
        <v>45727</v>
      </c>
      <c r="F25" s="23" t="s">
        <v>1929</v>
      </c>
      <c r="G25" s="10" t="s">
        <v>12</v>
      </c>
      <c r="H25" s="16">
        <f>VLOOKUP(F25,[1]CADASTRO!C:P,9,FALSE)</f>
        <v>45727</v>
      </c>
      <c r="I25" s="20" t="str">
        <f>VLOOKUP(F25,[1]CADASTRO!C:X,22,0)</f>
        <v>CONVENCIONAL</v>
      </c>
    </row>
    <row r="26" spans="1:9">
      <c r="A26" s="8">
        <f t="shared" si="0"/>
        <v>25</v>
      </c>
      <c r="B26" s="11" t="str">
        <f>IFERROR(VLOOKUP(F26,[1]CADASTRO!C:D,2,0),0)</f>
        <v>DELÍCIAS DA LU</v>
      </c>
      <c r="C26" s="10" t="str">
        <f>IFERROR(VLOOKUP(F26,[1]CADASTRO!C:E,3,0),0)</f>
        <v>ALEGRIA</v>
      </c>
      <c r="D26" s="11" t="str">
        <f>IFERROR(VLOOKUP(F26,[1]CADASTRO!C:L,10,0),0)</f>
        <v>PANIFICADOS - PÃO, CUCA, BOLACHAS, PIZZAS E SALGADOS</v>
      </c>
      <c r="E26" s="16">
        <f>VLOOKUP(F26,[1]CADASTRO!C:L,8,0)</f>
        <v>43301</v>
      </c>
      <c r="F26" s="23" t="s">
        <v>979</v>
      </c>
      <c r="G26" s="18" t="s">
        <v>10</v>
      </c>
      <c r="H26" s="16">
        <f>VLOOKUP(F26,[1]CADASTRO!C:P,9,FALSE)</f>
        <v>43301</v>
      </c>
      <c r="I26" s="20" t="str">
        <f>VLOOKUP(F26,[1]CADASTRO!C:X,22,0)</f>
        <v>CONVENCIONAL</v>
      </c>
    </row>
    <row r="27" spans="1:9">
      <c r="A27" s="8">
        <f t="shared" si="0"/>
        <v>26</v>
      </c>
      <c r="B27" s="11" t="str">
        <f>IFERROR(VLOOKUP(F27,[1]CADASTRO!C:D,2,0),0)</f>
        <v>MARA ELIZANE MOTTA DA SILVA</v>
      </c>
      <c r="C27" s="10" t="str">
        <f>IFERROR(VLOOKUP(F27,[1]CADASTRO!C:E,3,0),0)</f>
        <v>ALEGRIA</v>
      </c>
      <c r="D27" s="11" t="str">
        <f>IFERROR(VLOOKUP(F27,[1]CADASTRO!C:L,10,0),0)</f>
        <v>PANIFICADOS</v>
      </c>
      <c r="E27" s="16">
        <f>VLOOKUP(F27,[1]CADASTRO!C:L,8,0)</f>
        <v>43496</v>
      </c>
      <c r="F27" s="23" t="s">
        <v>1068</v>
      </c>
      <c r="G27" s="10" t="s">
        <v>10</v>
      </c>
      <c r="H27" s="16">
        <f>VLOOKUP(F27,[1]CADASTRO!C:P,9,FALSE)</f>
        <v>43496</v>
      </c>
      <c r="I27" s="20" t="str">
        <f>VLOOKUP(F27,[1]CADASTRO!C:X,22,0)</f>
        <v>CONVENCIONAL</v>
      </c>
    </row>
    <row r="28" spans="1:9">
      <c r="A28" s="8">
        <f t="shared" si="0"/>
        <v>27</v>
      </c>
      <c r="B28" s="11" t="str">
        <f>IFERROR(VLOOKUP(F28,[1]CADASTRO!C:D,2,0),0)</f>
        <v>ENTREPOSTO DE OVOS CAVALINI</v>
      </c>
      <c r="C28" s="10" t="str">
        <f>IFERROR(VLOOKUP(F28,[1]CADASTRO!C:E,3,0),0)</f>
        <v>ALEGRIA</v>
      </c>
      <c r="D28" s="11" t="str">
        <f>IFERROR(VLOOKUP(F28,[1]CADASTRO!C:L,10,0),0)</f>
        <v>OVOS</v>
      </c>
      <c r="E28" s="16">
        <f>VLOOKUP(F28,[1]CADASTRO!C:L,8,0)</f>
        <v>43523</v>
      </c>
      <c r="F28" s="23" t="s">
        <v>1076</v>
      </c>
      <c r="G28" s="10" t="s">
        <v>12</v>
      </c>
      <c r="H28" s="16">
        <f>VLOOKUP(F28,[1]CADASTRO!C:P,9,FALSE)</f>
        <v>43523</v>
      </c>
      <c r="I28" s="20" t="str">
        <f>VLOOKUP(F28,[1]CADASTRO!C:X,22,0)</f>
        <v>CONVENCIONAL</v>
      </c>
    </row>
    <row r="29" spans="1:9">
      <c r="A29" s="8">
        <f t="shared" si="0"/>
        <v>28</v>
      </c>
      <c r="B29" s="11" t="str">
        <f>IFERROR(VLOOKUP(F29,[1]CADASTRO!C:D,2,0),0)</f>
        <v>RAÍZES DA TERRA</v>
      </c>
      <c r="C29" s="10" t="str">
        <f>IFERROR(VLOOKUP(F29,[1]CADASTRO!C:E,3,0),0)</f>
        <v>ALEGRIA</v>
      </c>
      <c r="D29" s="11" t="str">
        <f>IFERROR(VLOOKUP(F29,[1]CADASTRO!C:L,10,0),0)</f>
        <v>MANDIOCA DESCASCADA</v>
      </c>
      <c r="E29" s="16">
        <f>VLOOKUP(F29,[1]CADASTRO!C:L,8,0)</f>
        <v>44895</v>
      </c>
      <c r="F29" s="23" t="s">
        <v>1638</v>
      </c>
      <c r="G29" s="10" t="s">
        <v>988</v>
      </c>
      <c r="H29" s="16">
        <f>VLOOKUP(F29,[1]CADASTRO!C:P,9,FALSE)</f>
        <v>44895</v>
      </c>
      <c r="I29" s="20" t="str">
        <f>VLOOKUP(F29,[1]CADASTRO!C:X,22,0)</f>
        <v>CONVENCIONAL</v>
      </c>
    </row>
    <row r="30" spans="1:9">
      <c r="A30" s="8">
        <f t="shared" si="0"/>
        <v>29</v>
      </c>
      <c r="B30" s="11" t="str">
        <f>VLOOKUP(F30,[1]CADASTRO!C:D,2,0)</f>
        <v>DELÍCIAS DA VOVÓ</v>
      </c>
      <c r="C30" s="10" t="str">
        <f>VLOOKUP(F30,[1]CADASTRO!C:E,3,0)</f>
        <v>ALMIRANTE TAMANDARÉ DO SUL</v>
      </c>
      <c r="D30" s="11" t="str">
        <f>VLOOKUP(F30,[1]CADASTRO!C:L,10,0)</f>
        <v>PANIFICADOS - PÃO, MASSA E BISCOITO</v>
      </c>
      <c r="E30" s="16">
        <f>VLOOKUP(F30,[1]CADASTRO!C:L,8,0)</f>
        <v>41178</v>
      </c>
      <c r="F30" s="21" t="s">
        <v>46</v>
      </c>
      <c r="G30" s="18" t="s">
        <v>10</v>
      </c>
      <c r="H30" s="16">
        <f>VLOOKUP(F30,[1]CADASTRO!C:P,9,FALSE)</f>
        <v>44790</v>
      </c>
      <c r="I30" s="20" t="str">
        <f>VLOOKUP(F30,[1]CADASTRO!C:X,22,0)</f>
        <v>CONVENCIONAL</v>
      </c>
    </row>
    <row r="31" spans="1:9">
      <c r="A31" s="8">
        <f t="shared" si="0"/>
        <v>30</v>
      </c>
      <c r="B31" s="11" t="str">
        <f>VLOOKUP(F31,[1]CADASTRO!C:D,2,0)</f>
        <v>HORTIFLECK</v>
      </c>
      <c r="C31" s="10" t="str">
        <f>VLOOKUP(F31,[1]CADASTRO!C:E,3,0)</f>
        <v>ALMIRANTE TAMANDARÉ DO SUL</v>
      </c>
      <c r="D31" s="11" t="str">
        <f>VLOOKUP(F31,[1]CADASTRO!C:L,10,0)</f>
        <v>VEGETAIS  MINIMAMENTE PROCESSADOS</v>
      </c>
      <c r="E31" s="16">
        <f>VLOOKUP(F31,[1]CADASTRO!C:L,8,0)</f>
        <v>42731</v>
      </c>
      <c r="F31" s="23" t="s">
        <v>734</v>
      </c>
      <c r="G31" s="18" t="s">
        <v>10</v>
      </c>
      <c r="H31" s="16">
        <f>VLOOKUP(F31,[1]CADASTRO!C:P,9,FALSE)</f>
        <v>42731</v>
      </c>
      <c r="I31" s="20" t="str">
        <f>VLOOKUP(F31,[1]CADASTRO!C:X,22,0)</f>
        <v>CONVENCIONAL</v>
      </c>
    </row>
    <row r="32" spans="1:9">
      <c r="A32" s="8">
        <f t="shared" si="0"/>
        <v>31</v>
      </c>
      <c r="B32" s="26" t="s">
        <v>773</v>
      </c>
      <c r="C32" s="10" t="str">
        <f>VLOOKUP(F32,[1]CADASTRO!C:E,3,0)</f>
        <v>ALMIRANTE TAMANDARÉ DO SUL</v>
      </c>
      <c r="D32" s="11" t="str">
        <f>VLOOKUP(F32,[1]CADASTRO!C:L,10,0)</f>
        <v>PANIFICADOS - MASSAS, SALGADOS E PÃO</v>
      </c>
      <c r="E32" s="16">
        <f>VLOOKUP(F32,[1]CADASTRO!C:L,8,0)</f>
        <v>42807</v>
      </c>
      <c r="F32" s="23" t="s">
        <v>774</v>
      </c>
      <c r="G32" s="10" t="s">
        <v>10</v>
      </c>
      <c r="H32" s="16">
        <f>VLOOKUP(F32,[1]CADASTRO!C:P,9,FALSE)</f>
        <v>44767</v>
      </c>
      <c r="I32" s="20" t="str">
        <f>VLOOKUP(F32,[1]CADASTRO!C:X,22,0)</f>
        <v>CONVENCIONAL</v>
      </c>
    </row>
    <row r="33" spans="1:9">
      <c r="A33" s="8">
        <f t="shared" si="0"/>
        <v>32</v>
      </c>
      <c r="B33" s="11" t="str">
        <f>IFERROR(VLOOKUP(F33,[1]CADASTRO!C:D,2,0),0)</f>
        <v>CASA DO SABOR</v>
      </c>
      <c r="C33" s="10" t="str">
        <f>IFERROR(VLOOKUP(F33,[1]CADASTRO!C:E,3,0),0)</f>
        <v>ALMIRANTE TAMANDARÉ DO SUL</v>
      </c>
      <c r="D33" s="11" t="str">
        <f>IFERROR(VLOOKUP(F33,[1]CADASTRO!C:L,10,0),0)</f>
        <v xml:space="preserve">PANIFICADOS - PÃO, BOLACHAS, LASANHAS E MASSAS </v>
      </c>
      <c r="E33" s="16">
        <f>VLOOKUP(F33,[1]CADASTRO!C:L,8,0)</f>
        <v>45860</v>
      </c>
      <c r="F33" s="23" t="s">
        <v>2014</v>
      </c>
      <c r="G33" s="10" t="s">
        <v>10</v>
      </c>
      <c r="H33" s="16">
        <f>VLOOKUP(F33,[1]CADASTRO!C:P,9,FALSE)</f>
        <v>45860</v>
      </c>
      <c r="I33" s="20" t="str">
        <f>VLOOKUP(F33,[1]CADASTRO!C:X,22,0)</f>
        <v>CONVENCIONAL</v>
      </c>
    </row>
    <row r="34" spans="1:9">
      <c r="A34" s="8">
        <f t="shared" si="0"/>
        <v>33</v>
      </c>
      <c r="B34" s="11" t="str">
        <f>VLOOKUP(F34,[1]CADASTRO!C:D,2,0)</f>
        <v>EXTREMO NORTE</v>
      </c>
      <c r="C34" s="10" t="str">
        <f>VLOOKUP(F34,[1]CADASTRO!C:E,3,0)</f>
        <v>ALPESTRE</v>
      </c>
      <c r="D34" s="11" t="str">
        <f>VLOOKUP(F34,[1]CADASTRO!C:L,10,0)</f>
        <v>POLPA DE FRUTAS CONGELADAS</v>
      </c>
      <c r="E34" s="16">
        <f>VLOOKUP(F34,[1]CADASTRO!C:L,8,0)</f>
        <v>41337</v>
      </c>
      <c r="F34" s="21" t="s">
        <v>123</v>
      </c>
      <c r="G34" s="18" t="s">
        <v>10</v>
      </c>
      <c r="H34" s="16">
        <f>VLOOKUP(F34,[1]CADASTRO!C:P,9,FALSE)</f>
        <v>44998</v>
      </c>
      <c r="I34" s="20" t="str">
        <f>VLOOKUP(F34,[1]CADASTRO!C:X,22,0)</f>
        <v>CONVENCIONAL</v>
      </c>
    </row>
    <row r="35" spans="1:9">
      <c r="A35" s="8">
        <f t="shared" si="0"/>
        <v>34</v>
      </c>
      <c r="B35" s="11" t="str">
        <f>IFERROR(VLOOKUP(F35,[1]CADASTRO!C:D,2,0),0)</f>
        <v>DELÍCIAS DA VÓ TERE</v>
      </c>
      <c r="C35" s="10" t="str">
        <f>IFERROR(VLOOKUP(F35,[1]CADASTRO!C:E,3,0),0)</f>
        <v>ALPESTRE</v>
      </c>
      <c r="D35" s="11" t="str">
        <f>IFERROR(VLOOKUP(F35,[1]CADASTRO!C:L,10,0),0)</f>
        <v>PANIFICADOS - PÃO, BOLACHA, CUCA, BOLO</v>
      </c>
      <c r="E35" s="16">
        <f>VLOOKUP(F35,[1]CADASTRO!C:L,8,0)</f>
        <v>45365</v>
      </c>
      <c r="F35" s="23" t="s">
        <v>1776</v>
      </c>
      <c r="G35" s="10" t="s">
        <v>10</v>
      </c>
      <c r="H35" s="16">
        <f>VLOOKUP(F35,[1]CADASTRO!C:P,9,FALSE)</f>
        <v>45365</v>
      </c>
      <c r="I35" s="20" t="str">
        <f>VLOOKUP(F35,[1]CADASTRO!C:X,22,0)</f>
        <v>EM TRANSIÇÃO AGROECOLÓGICA</v>
      </c>
    </row>
    <row r="36" spans="1:9">
      <c r="A36" s="8">
        <f t="shared" si="0"/>
        <v>35</v>
      </c>
      <c r="B36" s="11" t="str">
        <f>IFERROR(VLOOKUP(F36,[1]CADASTRO!C:D,2,0),0)</f>
        <v>EMBUTIDOS FARINHAS</v>
      </c>
      <c r="C36" s="10" t="str">
        <f>IFERROR(VLOOKUP(F36,[1]CADASTRO!C:E,3,0),0)</f>
        <v>ALPESTRE</v>
      </c>
      <c r="D36" s="11" t="str">
        <f>IFERROR(VLOOKUP(F36,[1]CADASTRO!C:L,10,0),0)</f>
        <v>SALAME, LINGUIÇA</v>
      </c>
      <c r="E36" s="16">
        <f>VLOOKUP(F36,[1]CADASTRO!C:L,8,0)</f>
        <v>45446</v>
      </c>
      <c r="F36" s="23" t="s">
        <v>1799</v>
      </c>
      <c r="G36" s="10" t="s">
        <v>12</v>
      </c>
      <c r="H36" s="16">
        <f>VLOOKUP(F36,[1]CADASTRO!C:P,9,FALSE)</f>
        <v>45446</v>
      </c>
      <c r="I36" s="20" t="str">
        <f>VLOOKUP(F36,[1]CADASTRO!C:X,22,0)</f>
        <v>CONVENCIONAL</v>
      </c>
    </row>
    <row r="37" spans="1:9">
      <c r="A37" s="8">
        <f t="shared" si="0"/>
        <v>36</v>
      </c>
      <c r="B37" s="11" t="str">
        <f>IFERROR(VLOOKUP(F37,[1]CADASTRO!C:D,2,0),0)</f>
        <v>CAPOANI IMPÉRIO MASSAS</v>
      </c>
      <c r="C37" s="10" t="str">
        <f>IFERROR(VLOOKUP(F37,[1]CADASTRO!C:E,3,0),0)</f>
        <v>ALTO ALEGRE</v>
      </c>
      <c r="D37" s="11" t="str">
        <f>IFERROR(VLOOKUP(F37,[1]CADASTRO!C:L,10,0),0)</f>
        <v>PANIFICADOS - BOLACHAS, CUCAS, MASSA CASEIRA, PANETONES E SALGADOS</v>
      </c>
      <c r="E37" s="16">
        <f>VLOOKUP(F37,[1]CADASTRO!C:L,8,0)</f>
        <v>45399</v>
      </c>
      <c r="F37" s="23" t="s">
        <v>1783</v>
      </c>
      <c r="G37" s="10" t="s">
        <v>10</v>
      </c>
      <c r="H37" s="16">
        <f>VLOOKUP(F37,[1]CADASTRO!C:P,9,FALSE)</f>
        <v>45399</v>
      </c>
      <c r="I37" s="20" t="str">
        <f>VLOOKUP(F37,[1]CADASTRO!C:X,22,0)</f>
        <v>CONVENCIONAL</v>
      </c>
    </row>
    <row r="38" spans="1:9">
      <c r="A38" s="8">
        <f t="shared" si="0"/>
        <v>37</v>
      </c>
      <c r="B38" s="11" t="str">
        <f>IFERROR(VLOOKUP(F38,[1]CADASTRO!C:D,2,0),0)</f>
        <v xml:space="preserve">GABRIELA </v>
      </c>
      <c r="C38" s="10" t="str">
        <f>IFERROR(VLOOKUP(F38,[1]CADASTRO!C:E,3,0),0)</f>
        <v>ALTO FELIZ</v>
      </c>
      <c r="D38" s="11" t="str">
        <f>IFERROR(VLOOKUP(F38,[1]CADASTRO!C:L,10,0),0)</f>
        <v>HORTIGRANJEIROS</v>
      </c>
      <c r="E38" s="16">
        <f>VLOOKUP(F38,[1]CADASTRO!C:L,8,0)</f>
        <v>43377</v>
      </c>
      <c r="F38" s="23" t="s">
        <v>1010</v>
      </c>
      <c r="G38" s="10" t="s">
        <v>10</v>
      </c>
      <c r="H38" s="16">
        <f>VLOOKUP(F38,[1]CADASTRO!C:P,9,FALSE)</f>
        <v>43200</v>
      </c>
      <c r="I38" s="20" t="str">
        <f>VLOOKUP(F38,[1]CADASTRO!C:X,22,0)</f>
        <v>CONVENCIONAL</v>
      </c>
    </row>
    <row r="39" spans="1:9">
      <c r="A39" s="8">
        <f t="shared" si="0"/>
        <v>38</v>
      </c>
      <c r="B39" s="11" t="str">
        <f>IFERROR(VLOOKUP(F39,[1]CADASTRO!C:D,2,0),0)</f>
        <v>SABOR CASEIRO - FAMÍLIA FROZI</v>
      </c>
      <c r="C39" s="10" t="str">
        <f>IFERROR(VLOOKUP(F39,[1]CADASTRO!C:E,3,0),0)</f>
        <v>ALTO FELIZ</v>
      </c>
      <c r="D39" s="11" t="str">
        <f>IFERROR(VLOOKUP(F39,[1]CADASTRO!C:L,10,0),0)</f>
        <v>PANIFICADOS - BOLACHAS, PIZZAS, CUCAS, PÃO</v>
      </c>
      <c r="E39" s="16">
        <f>VLOOKUP(F39,[1]CADASTRO!C:L,8,0)</f>
        <v>45446</v>
      </c>
      <c r="F39" s="23" t="s">
        <v>1798</v>
      </c>
      <c r="G39" s="10" t="s">
        <v>10</v>
      </c>
      <c r="H39" s="16">
        <f>VLOOKUP(F39,[1]CADASTRO!C:P,9,FALSE)</f>
        <v>45446</v>
      </c>
      <c r="I39" s="20" t="str">
        <f>VLOOKUP(F39,[1]CADASTRO!C:X,22,0)</f>
        <v>CONVENCIONAL</v>
      </c>
    </row>
    <row r="40" spans="1:9">
      <c r="A40" s="8">
        <f t="shared" si="0"/>
        <v>39</v>
      </c>
      <c r="B40" s="11" t="str">
        <f>VLOOKUP(F40,[1]CADASTRO!C:D,2,0)</f>
        <v>COPERAMETISTA</v>
      </c>
      <c r="C40" s="10" t="str">
        <f>VLOOKUP(F40,[1]CADASTRO!C:E,3,0)</f>
        <v>AMETISTA DO SUL</v>
      </c>
      <c r="D40" s="11" t="str">
        <f>VLOOKUP(F40,[1]CADASTRO!C:L,10,0)</f>
        <v>VINHO E SUCO</v>
      </c>
      <c r="E40" s="16">
        <f>VLOOKUP(F40,[1]CADASTRO!C:L,8,0)</f>
        <v>41337</v>
      </c>
      <c r="F40" s="21" t="s">
        <v>119</v>
      </c>
      <c r="G40" s="18" t="s">
        <v>15</v>
      </c>
      <c r="H40" s="16">
        <f>VLOOKUP(F40,[1]CADASTRO!C:P,9,FALSE)</f>
        <v>45230</v>
      </c>
      <c r="I40" s="20" t="str">
        <f>VLOOKUP(F40,[1]CADASTRO!C:X,22,0)</f>
        <v>CONVENCIONAL</v>
      </c>
    </row>
    <row r="41" spans="1:9">
      <c r="A41" s="8">
        <f t="shared" si="0"/>
        <v>40</v>
      </c>
      <c r="B41" s="11" t="str">
        <f>VLOOKUP(F41,[1]CADASTRO!C:D,2,0)</f>
        <v>GELEIAS SÃO VALENTIN</v>
      </c>
      <c r="C41" s="10" t="str">
        <f>VLOOKUP(F41,[1]CADASTRO!C:E,3,0)</f>
        <v>AMETISTA DO SUL</v>
      </c>
      <c r="D41" s="11" t="str">
        <f>VLOOKUP(F41,[1]CADASTRO!C:L,10,0)</f>
        <v>GELEIA DE MORANGO</v>
      </c>
      <c r="E41" s="16">
        <f>VLOOKUP(F41,[1]CADASTRO!C:L,8,0)</f>
        <v>42762</v>
      </c>
      <c r="F41" s="23" t="s">
        <v>753</v>
      </c>
      <c r="G41" s="18" t="s">
        <v>10</v>
      </c>
      <c r="H41" s="16">
        <f>VLOOKUP(F41,[1]CADASTRO!C:P,9,FALSE)</f>
        <v>45744</v>
      </c>
      <c r="I41" s="20" t="str">
        <f>VLOOKUP(F41,[1]CADASTRO!C:X,22,0)</f>
        <v>CONVENCIONAL</v>
      </c>
    </row>
    <row r="42" spans="1:9">
      <c r="A42" s="8">
        <f t="shared" si="0"/>
        <v>41</v>
      </c>
      <c r="B42" s="11" t="str">
        <f>IFERROR(VLOOKUP(F42,[1]CADASTRO!C:D,2,0),0)</f>
        <v>EMBUTIDOS BERLATTO</v>
      </c>
      <c r="C42" s="10" t="str">
        <f>IFERROR(VLOOKUP(F42,[1]CADASTRO!C:E,3,0),0)</f>
        <v>AMETISTA DO SUL</v>
      </c>
      <c r="D42" s="11" t="str">
        <f>IFERROR(VLOOKUP(F42,[1]CADASTRO!C:L,10,0),0)</f>
        <v>SALAME COLONIAL E LINGUIÇA COLONIAL</v>
      </c>
      <c r="E42" s="16">
        <f>VLOOKUP(F42,[1]CADASTRO!C:L,8,0)</f>
        <v>43874</v>
      </c>
      <c r="F42" s="23" t="s">
        <v>1239</v>
      </c>
      <c r="G42" s="10" t="s">
        <v>12</v>
      </c>
      <c r="H42" s="16">
        <f>VLOOKUP(F42,[1]CADASTRO!C:P,9,FALSE)</f>
        <v>43874</v>
      </c>
      <c r="I42" s="20" t="str">
        <f>VLOOKUP(F42,[1]CADASTRO!C:X,22,0)</f>
        <v>CONVENCIONAL</v>
      </c>
    </row>
    <row r="43" spans="1:9">
      <c r="A43" s="8">
        <f t="shared" si="0"/>
        <v>42</v>
      </c>
      <c r="B43" s="11" t="str">
        <f>IFERROR(VLOOKUP(F43,[1]CADASTRO!C:D,2,0),0)</f>
        <v>DALITA ALIMENTOS</v>
      </c>
      <c r="C43" s="10" t="str">
        <f>IFERROR(VLOOKUP(F43,[1]CADASTRO!C:E,3,0),0)</f>
        <v>ANTA GORDA</v>
      </c>
      <c r="D43" s="11" t="str">
        <f>IFERROR(VLOOKUP(F43,[1]CADASTRO!C:L,10,0),0)</f>
        <v>PANIFICADOS - PÃO, BISCOITO, CUCAS, PARTEL, MASSA FRESCA</v>
      </c>
      <c r="E43" s="16">
        <f>VLOOKUP(F43,[1]CADASTRO!C:L,8,0)</f>
        <v>43228</v>
      </c>
      <c r="F43" s="23" t="s">
        <v>940</v>
      </c>
      <c r="G43" s="18" t="s">
        <v>10</v>
      </c>
      <c r="H43" s="16">
        <f>VLOOKUP(F43,[1]CADASTRO!C:P,9,FALSE)</f>
        <v>43317</v>
      </c>
      <c r="I43" s="20" t="str">
        <f>VLOOKUP(F43,[1]CADASTRO!C:X,22,0)</f>
        <v>CONVENCIONAL</v>
      </c>
    </row>
    <row r="44" spans="1:9">
      <c r="A44" s="8">
        <f t="shared" si="0"/>
        <v>43</v>
      </c>
      <c r="B44" s="11" t="str">
        <f>IFERROR(VLOOKUP(F44,[1]CADASTRO!C:D,2,0),0)</f>
        <v>EMBUTIDOS RIGONI</v>
      </c>
      <c r="C44" s="10" t="str">
        <f>IFERROR(VLOOKUP(F44,[1]CADASTRO!C:E,3,0),0)</f>
        <v>ANTA GORDA</v>
      </c>
      <c r="D44" s="11" t="str">
        <f>IFERROR(VLOOKUP(F44,[1]CADASTRO!C:L,10,0),0)</f>
        <v>EMBUTIDOS</v>
      </c>
      <c r="E44" s="16">
        <f>VLOOKUP(F44,[1]CADASTRO!C:L,8,0)</f>
        <v>43613</v>
      </c>
      <c r="F44" s="23" t="s">
        <v>1135</v>
      </c>
      <c r="G44" s="18" t="s">
        <v>26</v>
      </c>
      <c r="H44" s="16">
        <f>VLOOKUP(F44,[1]CADASTRO!C:P,9,FALSE)</f>
        <v>43613</v>
      </c>
      <c r="I44" s="20" t="str">
        <f>VLOOKUP(F44,[1]CADASTRO!C:X,22,0)</f>
        <v>CONVENCIONAL</v>
      </c>
    </row>
    <row r="45" spans="1:9">
      <c r="A45" s="8">
        <f t="shared" si="0"/>
        <v>44</v>
      </c>
      <c r="B45" s="11" t="str">
        <f>IFERROR(VLOOKUP(F45,[1]CADASTRO!C:D,2,0),0)</f>
        <v>IZOTON</v>
      </c>
      <c r="C45" s="10" t="str">
        <f>IFERROR(VLOOKUP(F45,[1]CADASTRO!C:E,3,0),0)</f>
        <v>ANTA GORDA</v>
      </c>
      <c r="D45" s="11" t="str">
        <f>IFERROR(VLOOKUP(F45,[1]CADASTRO!C:L,10,0),0)</f>
        <v>PEPINO, PICLES, MINI-MILHO, FIGO, ABÓBORA</v>
      </c>
      <c r="E45" s="16">
        <f>VLOOKUP(F45,[1]CADASTRO!C:L,8,0)</f>
        <v>43742</v>
      </c>
      <c r="F45" s="23" t="s">
        <v>1194</v>
      </c>
      <c r="G45" s="10" t="s">
        <v>10</v>
      </c>
      <c r="H45" s="16">
        <f>VLOOKUP(F45,[1]CADASTRO!C:P,9,FALSE)</f>
        <v>43565</v>
      </c>
      <c r="I45" s="20" t="str">
        <f>VLOOKUP(F45,[1]CADASTRO!C:X,22,0)</f>
        <v>CONVENCIONAL</v>
      </c>
    </row>
    <row r="46" spans="1:9">
      <c r="A46" s="8">
        <f t="shared" si="0"/>
        <v>45</v>
      </c>
      <c r="B46" s="11" t="str">
        <f>IFERROR(VLOOKUP(F46,[1]CADASTRO!C:D,2,0),0)</f>
        <v>FURLANETTO</v>
      </c>
      <c r="C46" s="10" t="str">
        <f>IFERROR(VLOOKUP(F46,[1]CADASTRO!C:E,3,0),0)</f>
        <v>ANTA GORDA</v>
      </c>
      <c r="D46" s="11" t="str">
        <f>IFERROR(VLOOKUP(F46,[1]CADASTRO!C:L,10,0),0)</f>
        <v>NOZ-PECÃ IN NATURA, CARAMELIZADAS, SALGADAS, COM CHOCOLATE E RAPADURA</v>
      </c>
      <c r="E46" s="16">
        <f>VLOOKUP(F46,[1]CADASTRO!C:L,8,0)</f>
        <v>44999</v>
      </c>
      <c r="F46" s="23" t="s">
        <v>1680</v>
      </c>
      <c r="G46" s="10" t="s">
        <v>10</v>
      </c>
      <c r="H46" s="16">
        <f>VLOOKUP(F46,[1]CADASTRO!C:P,9,FALSE)</f>
        <v>44999</v>
      </c>
      <c r="I46" s="20" t="str">
        <f>VLOOKUP(F46,[1]CADASTRO!C:X,22,0)</f>
        <v>CONVENCIONAL</v>
      </c>
    </row>
    <row r="47" spans="1:9">
      <c r="A47" s="8">
        <f t="shared" si="0"/>
        <v>46</v>
      </c>
      <c r="B47" s="11" t="str">
        <f>VLOOKUP(F47,[1]CADASTRO!C:D,2,0)</f>
        <v>MARICHÁ</v>
      </c>
      <c r="C47" s="10" t="str">
        <f>VLOOKUP(F47,[1]CADASTRO!C:E,3,0)</f>
        <v>ANTÔNIO PRADO</v>
      </c>
      <c r="D47" s="11" t="str">
        <f>VLOOKUP(F47,[1]CADASTRO!C:L,10,0)</f>
        <v>CHÁS DIVERSOS, FRUTAS CRISTALIZADAS</v>
      </c>
      <c r="E47" s="16">
        <f>VLOOKUP(F47,[1]CADASTRO!C:L,8,0)</f>
        <v>41075</v>
      </c>
      <c r="F47" s="21" t="s">
        <v>16</v>
      </c>
      <c r="G47" s="18" t="s">
        <v>10</v>
      </c>
      <c r="H47" s="16">
        <f>VLOOKUP(F47,[1]CADASTRO!C:P,9,FALSE)</f>
        <v>45075</v>
      </c>
      <c r="I47" s="20" t="str">
        <f>VLOOKUP(F47,[1]CADASTRO!C:X,22,0)</f>
        <v>ORGÂNICO CERTIFICADO</v>
      </c>
    </row>
    <row r="48" spans="1:9">
      <c r="A48" s="8">
        <f t="shared" si="0"/>
        <v>47</v>
      </c>
      <c r="B48" s="11" t="str">
        <f>VLOOKUP(F48,[1]CADASTRO!C:D,2,0)</f>
        <v>BELLÉ</v>
      </c>
      <c r="C48" s="10" t="str">
        <f>VLOOKUP(F48,[1]CADASTRO!C:E,3,0)</f>
        <v>ANTÔNIO PRADO</v>
      </c>
      <c r="D48" s="11" t="str">
        <f>VLOOKUP(F48,[1]CADASTRO!C:L,10,0)</f>
        <v>SUCOS, GELEIA, MOLHOS, TEMPEROS DESIDRATADOS, POLPAS, FRUTAS DESIDRATADAS, BEBIDA</v>
      </c>
      <c r="E48" s="16">
        <f>VLOOKUP(F48,[1]CADASTRO!C:L,8,0)</f>
        <v>41586</v>
      </c>
      <c r="F48" s="23" t="s">
        <v>256</v>
      </c>
      <c r="G48" s="18" t="s">
        <v>10</v>
      </c>
      <c r="H48" s="16">
        <f>VLOOKUP(F48,[1]CADASTRO!C:P,9,FALSE)</f>
        <v>45072</v>
      </c>
      <c r="I48" s="20" t="str">
        <f>VLOOKUP(F48,[1]CADASTRO!C:X,22,0)</f>
        <v>ORGÂNICO CERTIFICADO</v>
      </c>
    </row>
    <row r="49" spans="1:9">
      <c r="A49" s="8">
        <f t="shared" si="0"/>
        <v>48</v>
      </c>
      <c r="B49" s="11" t="str">
        <f>IFERROR(VLOOKUP(F49,[1]CADASTRO!C:D,2,0),0)</f>
        <v>JUVENIL LODI</v>
      </c>
      <c r="C49" s="10" t="str">
        <f>IFERROR(VLOOKUP(F49,[1]CADASTRO!C:E,3,0),0)</f>
        <v>ANTÔNIO PRADO</v>
      </c>
      <c r="D49" s="11" t="str">
        <f>IFERROR(VLOOKUP(F49,[1]CADASTRO!C:L,10,0),0)</f>
        <v>DOCES DE FRUTAS</v>
      </c>
      <c r="E49" s="16">
        <f>VLOOKUP(F49,[1]CADASTRO!C:L,8,0)</f>
        <v>43283</v>
      </c>
      <c r="F49" s="23" t="s">
        <v>968</v>
      </c>
      <c r="G49" s="18" t="s">
        <v>10</v>
      </c>
      <c r="H49" s="16">
        <f>VLOOKUP(F49,[1]CADASTRO!C:P,9,FALSE)</f>
        <v>43138</v>
      </c>
      <c r="I49" s="20" t="str">
        <f>VLOOKUP(F49,[1]CADASTRO!C:X,22,0)</f>
        <v>CONVENCIONAL</v>
      </c>
    </row>
    <row r="50" spans="1:9">
      <c r="A50" s="8">
        <f t="shared" si="0"/>
        <v>49</v>
      </c>
      <c r="B50" s="11" t="str">
        <f>IFERROR(VLOOKUP(F50,[1]CADASTRO!C:D,2,0),0)</f>
        <v>IRACILDES GILIOLI</v>
      </c>
      <c r="C50" s="10" t="str">
        <f>IFERROR(VLOOKUP(F50,[1]CADASTRO!C:E,3,0),0)</f>
        <v>ANTÔNIO PRADO</v>
      </c>
      <c r="D50" s="11" t="str">
        <f>IFERROR(VLOOKUP(F50,[1]CADASTRO!C:L,10,0),0)</f>
        <v>PANIFICADOS - PÃES, CUCAS, SONHOS</v>
      </c>
      <c r="E50" s="16">
        <f>VLOOKUP(F50,[1]CADASTRO!C:L,8,0)</f>
        <v>44006</v>
      </c>
      <c r="F50" s="23" t="s">
        <v>1311</v>
      </c>
      <c r="G50" s="31" t="s">
        <v>10</v>
      </c>
      <c r="H50" s="16">
        <f>VLOOKUP(F50,[1]CADASTRO!C:P,9,FALSE)</f>
        <v>44006</v>
      </c>
      <c r="I50" s="20" t="str">
        <f>VLOOKUP(F50,[1]CADASTRO!C:X,22,0)</f>
        <v>CONVENCIONAL</v>
      </c>
    </row>
    <row r="51" spans="1:9">
      <c r="A51" s="8">
        <f t="shared" si="0"/>
        <v>50</v>
      </c>
      <c r="B51" s="11" t="str">
        <f>IFERROR(VLOOKUP(F51,[1]CADASTRO!C:D,2,0),0)</f>
        <v>APIÁRIOS BENETTI</v>
      </c>
      <c r="C51" s="10" t="str">
        <f>IFERROR(VLOOKUP(F51,[1]CADASTRO!C:E,3,0),0)</f>
        <v>ANTÔNIO PRADO</v>
      </c>
      <c r="D51" s="11" t="str">
        <f>IFERROR(VLOOKUP(F51,[1]CADASTRO!C:L,10,0),0)</f>
        <v>MEL</v>
      </c>
      <c r="E51" s="16">
        <f>VLOOKUP(F51,[1]CADASTRO!C:L,8,0)</f>
        <v>44386</v>
      </c>
      <c r="F51" s="23" t="s">
        <v>1449</v>
      </c>
      <c r="G51" s="10" t="s">
        <v>12</v>
      </c>
      <c r="H51" s="16">
        <f>VLOOKUP(F51,[1]CADASTRO!C:P,9,FALSE)</f>
        <v>44446</v>
      </c>
      <c r="I51" s="20" t="str">
        <f>VLOOKUP(F51,[1]CADASTRO!C:X,22,0)</f>
        <v>CONVENCIONAL</v>
      </c>
    </row>
    <row r="52" spans="1:9">
      <c r="A52" s="8">
        <f t="shared" si="0"/>
        <v>51</v>
      </c>
      <c r="B52" s="11" t="str">
        <f>IFERROR(VLOOKUP(F52,[1]CADASTRO!C:D,2,0),0)</f>
        <v>GRANJA FRANCESCATTO</v>
      </c>
      <c r="C52" s="10" t="str">
        <f>IFERROR(VLOOKUP(F52,[1]CADASTRO!C:E,3,0),0)</f>
        <v>ANTÔNIO PRADO</v>
      </c>
      <c r="D52" s="11" t="str">
        <f>IFERROR(VLOOKUP(F52,[1]CADASTRO!C:L,10,0),0)</f>
        <v>OVOS</v>
      </c>
      <c r="E52" s="16">
        <f>VLOOKUP(F52,[1]CADASTRO!C:L,8,0)</f>
        <v>44519</v>
      </c>
      <c r="F52" s="23" t="s">
        <v>1501</v>
      </c>
      <c r="G52" s="10" t="s">
        <v>12</v>
      </c>
      <c r="H52" s="16">
        <f>VLOOKUP(F52,[1]CADASTRO!C:P,9,FALSE)</f>
        <v>44519</v>
      </c>
      <c r="I52" s="20" t="str">
        <f>VLOOKUP(F52,[1]CADASTRO!C:X,22,0)</f>
        <v>CONVENCIONAL</v>
      </c>
    </row>
    <row r="53" spans="1:9">
      <c r="A53" s="8">
        <f t="shared" si="0"/>
        <v>52</v>
      </c>
      <c r="B53" s="11" t="str">
        <f>IFERROR(VLOOKUP(F53,[1]CADASTRO!C:D,2,0),0)</f>
        <v>LATICÍNIO VITTORIA</v>
      </c>
      <c r="C53" s="10" t="str">
        <f>IFERROR(VLOOKUP(F53,[1]CADASTRO!C:E,3,0),0)</f>
        <v>ANTÔNIO PRADO</v>
      </c>
      <c r="D53" s="11" t="str">
        <f>IFERROR(VLOOKUP(F53,[1]CADASTRO!C:L,10,0),0)</f>
        <v>QUEIJO COLONIAL</v>
      </c>
      <c r="E53" s="16">
        <f>VLOOKUP(F53,[1]CADASTRO!C:L,8,0)</f>
        <v>44770</v>
      </c>
      <c r="F53" s="23" t="s">
        <v>1567</v>
      </c>
      <c r="G53" s="10" t="s">
        <v>12</v>
      </c>
      <c r="H53" s="16">
        <f>VLOOKUP(F53,[1]CADASTRO!C:P,9,FALSE)</f>
        <v>44770</v>
      </c>
      <c r="I53" s="20" t="str">
        <f>VLOOKUP(F53,[1]CADASTRO!C:X,22,0)</f>
        <v>CONVENCIONAL</v>
      </c>
    </row>
    <row r="54" spans="1:9">
      <c r="A54" s="8">
        <f t="shared" si="0"/>
        <v>53</v>
      </c>
      <c r="B54" s="11" t="str">
        <f>IFERROR(VLOOKUP(F54,[1]CADASTRO!C:D,2,0),0)</f>
        <v>CANTINA BORTOLON</v>
      </c>
      <c r="C54" s="10" t="str">
        <f>IFERROR(VLOOKUP(F54,[1]CADASTRO!C:E,3,0),0)</f>
        <v>ANTÔNIO PRADO</v>
      </c>
      <c r="D54" s="11" t="str">
        <f>IFERROR(VLOOKUP(F54,[1]CADASTRO!C:L,10,0),0)</f>
        <v>VINHOS</v>
      </c>
      <c r="E54" s="16">
        <f>VLOOKUP(F54,[1]CADASTRO!C:L,8,0)</f>
        <v>44985</v>
      </c>
      <c r="F54" s="23" t="s">
        <v>1661</v>
      </c>
      <c r="G54" s="10" t="s">
        <v>15</v>
      </c>
      <c r="H54" s="16">
        <f>VLOOKUP(F54,[1]CADASTRO!C:P,9,FALSE)</f>
        <v>44985</v>
      </c>
      <c r="I54" s="20" t="str">
        <f>VLOOKUP(F54,[1]CADASTRO!C:X,22,0)</f>
        <v>ORGÂNICO CERTIFICADO</v>
      </c>
    </row>
    <row r="55" spans="1:9">
      <c r="A55" s="8">
        <f t="shared" si="0"/>
        <v>54</v>
      </c>
      <c r="B55" s="11" t="str">
        <f>VLOOKUP(F55,[1]CADASTRO!C:D,2,0)</f>
        <v>LATICÍNIOS PITANGUEIRA</v>
      </c>
      <c r="C55" s="10" t="str">
        <f>VLOOKUP(F55,[1]CADASTRO!C:E,3,0)</f>
        <v>ARARICÁ</v>
      </c>
      <c r="D55" s="11" t="str">
        <f>VLOOKUP(F55,[1]CADASTRO!C:L,10,0)</f>
        <v>LEITE, IOGURTE, QUEIJO</v>
      </c>
      <c r="E55" s="16">
        <f>VLOOKUP(F55,[1]CADASTRO!C:L,8,0)</f>
        <v>42067</v>
      </c>
      <c r="F55" s="23" t="s">
        <v>481</v>
      </c>
      <c r="G55" s="18" t="s">
        <v>12</v>
      </c>
      <c r="H55" s="16" t="str">
        <f>VLOOKUP(F55,[1]CADASTRO!C:P,9,FALSE)</f>
        <v>14/02/2025</v>
      </c>
      <c r="I55" s="20" t="str">
        <f>VLOOKUP(F55,[1]CADASTRO!C:X,22,0)</f>
        <v>CONVENCIONAL</v>
      </c>
    </row>
    <row r="56" spans="1:9">
      <c r="A56" s="8">
        <f t="shared" si="0"/>
        <v>55</v>
      </c>
      <c r="B56" s="11" t="str">
        <f>VLOOKUP(F56,[1]CADASTRO!C:D,2,0)</f>
        <v>PRODUTOS DALLA VECCHIA</v>
      </c>
      <c r="C56" s="10" t="str">
        <f>VLOOKUP(F56,[1]CADASTRO!C:E,3,0)</f>
        <v>ARATIBA</v>
      </c>
      <c r="D56" s="11" t="str">
        <f>VLOOKUP(F56,[1]CADASTRO!C:L,10,0)</f>
        <v>EMBUTIDOS</v>
      </c>
      <c r="E56" s="16">
        <f>VLOOKUP(F56,[1]CADASTRO!C:L,8,0)</f>
        <v>41222</v>
      </c>
      <c r="F56" s="21" t="s">
        <v>59</v>
      </c>
      <c r="G56" s="18" t="s">
        <v>12</v>
      </c>
      <c r="H56" s="16">
        <f>VLOOKUP(F56,[1]CADASTRO!C:P,9,FALSE)</f>
        <v>45099</v>
      </c>
      <c r="I56" s="20" t="str">
        <f>VLOOKUP(F56,[1]CADASTRO!C:X,22,0)</f>
        <v>CONVENCIONAL</v>
      </c>
    </row>
    <row r="57" spans="1:9">
      <c r="A57" s="8">
        <f t="shared" si="0"/>
        <v>56</v>
      </c>
      <c r="B57" s="11" t="str">
        <f>VLOOKUP(F57,[1]CADASTRO!C:D,2,0)</f>
        <v>GRANJA AVÍCOLA TONIN</v>
      </c>
      <c r="C57" s="10" t="str">
        <f>VLOOKUP(F57,[1]CADASTRO!C:E,3,0)</f>
        <v>ARATIBA</v>
      </c>
      <c r="D57" s="11" t="str">
        <f>VLOOKUP(F57,[1]CADASTRO!C:L,10,0)</f>
        <v>OVOS</v>
      </c>
      <c r="E57" s="16">
        <f>VLOOKUP(F57,[1]CADASTRO!C:L,8,0)</f>
        <v>41256</v>
      </c>
      <c r="F57" s="21" t="s">
        <v>66</v>
      </c>
      <c r="G57" s="18" t="s">
        <v>12</v>
      </c>
      <c r="H57" s="16">
        <f>VLOOKUP(F57,[1]CADASTRO!C:P,9,FALSE)</f>
        <v>44678</v>
      </c>
      <c r="I57" s="20" t="str">
        <f>VLOOKUP(F57,[1]CADASTRO!C:X,22,0)</f>
        <v>CONVENCIONAL</v>
      </c>
    </row>
    <row r="58" spans="1:9">
      <c r="A58" s="8">
        <f t="shared" si="0"/>
        <v>57</v>
      </c>
      <c r="B58" s="11" t="str">
        <f>VLOOKUP(F58,[1]CADASTRO!C:D,2,0)</f>
        <v>KLEIN</v>
      </c>
      <c r="C58" s="10" t="str">
        <f>VLOOKUP(F58,[1]CADASTRO!C:E,3,0)</f>
        <v>ARATIBA</v>
      </c>
      <c r="D58" s="11" t="str">
        <f>VLOOKUP(F58,[1]CADASTRO!C:L,10,0)</f>
        <v>LEITE PASTEURIZADO, BEB. LÁCTEA, RICOTA, QUEIJO</v>
      </c>
      <c r="E58" s="16">
        <f>VLOOKUP(F58,[1]CADASTRO!C:L,8,0)</f>
        <v>41337</v>
      </c>
      <c r="F58" s="21" t="s">
        <v>120</v>
      </c>
      <c r="G58" s="18" t="s">
        <v>12</v>
      </c>
      <c r="H58" s="16">
        <f>VLOOKUP(F58,[1]CADASTRO!C:P,9,FALSE)</f>
        <v>44727</v>
      </c>
      <c r="I58" s="20" t="str">
        <f>VLOOKUP(F58,[1]CADASTRO!C:X,22,0)</f>
        <v>CONVENCIONAL</v>
      </c>
    </row>
    <row r="59" spans="1:9">
      <c r="A59" s="8">
        <f t="shared" si="0"/>
        <v>58</v>
      </c>
      <c r="B59" s="11" t="str">
        <f>VLOOKUP(F59,[1]CADASTRO!C:D,2,0)</f>
        <v>SCHMIDT</v>
      </c>
      <c r="C59" s="10" t="str">
        <f>VLOOKUP(F59,[1]CADASTRO!C:E,3,0)</f>
        <v>ARATIBA</v>
      </c>
      <c r="D59" s="11" t="str">
        <f>VLOOKUP(F59,[1]CADASTRO!C:L,10,0)</f>
        <v>AÇÚCAR MARCAVO, MELADO E DOCE DE FRUTAS (FIGO, PESSEGO, MAMÃO E ABÓBORA)</v>
      </c>
      <c r="E59" s="16">
        <f>VLOOKUP(F59,[1]CADASTRO!C:L,8,0)</f>
        <v>41974</v>
      </c>
      <c r="F59" s="23" t="s">
        <v>461</v>
      </c>
      <c r="G59" s="18" t="s">
        <v>10</v>
      </c>
      <c r="H59" s="16">
        <f>VLOOKUP(F59,[1]CADASTRO!C:P,9,FALSE)</f>
        <v>44678</v>
      </c>
      <c r="I59" s="20" t="str">
        <f>VLOOKUP(F59,[1]CADASTRO!C:X,22,0)</f>
        <v>CONVENCIONAL</v>
      </c>
    </row>
    <row r="60" spans="1:9">
      <c r="A60" s="8">
        <f t="shared" si="0"/>
        <v>59</v>
      </c>
      <c r="B60" s="11" t="str">
        <f>VLOOKUP(F60,[1]CADASTRO!C:D,2,0)</f>
        <v>WFT INDÚSTRIA E COMÉRCIO DE ALIMENTOS</v>
      </c>
      <c r="C60" s="10" t="str">
        <f>VLOOKUP(F60,[1]CADASTRO!C:E,3,0)</f>
        <v>ARATIBA</v>
      </c>
      <c r="D60" s="11" t="str">
        <f>VLOOKUP(F60,[1]CADASTRO!C:L,10,0)</f>
        <v>LEITE</v>
      </c>
      <c r="E60" s="16">
        <f>VLOOKUP(F60,[1]CADASTRO!C:L,8,0)</f>
        <v>42305</v>
      </c>
      <c r="F60" s="23" t="s">
        <v>593</v>
      </c>
      <c r="G60" s="18" t="s">
        <v>26</v>
      </c>
      <c r="H60" s="16">
        <f>VLOOKUP(F60,[1]CADASTRO!C:P,9,FALSE)</f>
        <v>42305</v>
      </c>
      <c r="I60" s="20" t="str">
        <f>VLOOKUP(F60,[1]CADASTRO!C:X,22,0)</f>
        <v>CONVENCIONAL</v>
      </c>
    </row>
    <row r="61" spans="1:9">
      <c r="A61" s="8">
        <f t="shared" si="0"/>
        <v>60</v>
      </c>
      <c r="B61" s="11" t="str">
        <f>VLOOKUP(F61,[1]CADASTRO!C:D,2,0)</f>
        <v>TOMASI</v>
      </c>
      <c r="C61" s="10" t="str">
        <f>VLOOKUP(F61,[1]CADASTRO!C:E,3,0)</f>
        <v>ARATIBA</v>
      </c>
      <c r="D61" s="11" t="str">
        <f>VLOOKUP(F61,[1]CADASTRO!C:L,10,0)</f>
        <v>MELADO, AÇÚCAR MASCAVO, RAPADURA</v>
      </c>
      <c r="E61" s="16">
        <f>VLOOKUP(F61,[1]CADASTRO!C:L,8,0)</f>
        <v>42311</v>
      </c>
      <c r="F61" s="23" t="s">
        <v>597</v>
      </c>
      <c r="G61" s="18" t="s">
        <v>12</v>
      </c>
      <c r="H61" s="16">
        <f>VLOOKUP(F61,[1]CADASTRO!C:P,9,FALSE)</f>
        <v>42074</v>
      </c>
      <c r="I61" s="20" t="str">
        <f>VLOOKUP(F61,[1]CADASTRO!C:X,22,0)</f>
        <v>CONVENCIONAL</v>
      </c>
    </row>
    <row r="62" spans="1:9">
      <c r="A62" s="8">
        <f t="shared" si="0"/>
        <v>61</v>
      </c>
      <c r="B62" s="11" t="str">
        <f>IFERROR(VLOOKUP(F62,[1]CADASTRO!C:D,2,0),0)</f>
        <v>PANIFICADORA AROMA DE MULHER</v>
      </c>
      <c r="C62" s="10" t="str">
        <f>IFERROR(VLOOKUP(F62,[1]CADASTRO!C:E,3,0),0)</f>
        <v>ARATIBA</v>
      </c>
      <c r="D62" s="11" t="str">
        <f>IFERROR(VLOOKUP(F62,[1]CADASTRO!C:L,10,0),0)</f>
        <v>PANIFICADOS</v>
      </c>
      <c r="E62" s="16">
        <f>VLOOKUP(F62,[1]CADASTRO!C:L,8,0)</f>
        <v>43769</v>
      </c>
      <c r="F62" s="23" t="s">
        <v>1205</v>
      </c>
      <c r="G62" s="10" t="s">
        <v>10</v>
      </c>
      <c r="H62" s="16">
        <f>VLOOKUP(F62,[1]CADASTRO!C:P,9,FALSE)</f>
        <v>43769</v>
      </c>
      <c r="I62" s="20" t="str">
        <f>VLOOKUP(F62,[1]CADASTRO!C:X,22,0)</f>
        <v>CONVENCIONAL</v>
      </c>
    </row>
    <row r="63" spans="1:9">
      <c r="A63" s="8">
        <f t="shared" si="0"/>
        <v>62</v>
      </c>
      <c r="B63" s="11" t="str">
        <f>IFERROR(VLOOKUP(F63,[1]CADASTRO!C:D,2,0),0)</f>
        <v>FAMÍLIA LÍBERO</v>
      </c>
      <c r="C63" s="10" t="str">
        <f>IFERROR(VLOOKUP(F63,[1]CADASTRO!C:E,3,0),0)</f>
        <v>ARATIBA</v>
      </c>
      <c r="D63" s="11" t="str">
        <f>IFERROR(VLOOKUP(F63,[1]CADASTRO!C:L,10,0),0)</f>
        <v>MANDIOCA</v>
      </c>
      <c r="E63" s="16">
        <f>VLOOKUP(F63,[1]CADASTRO!C:L,8,0)</f>
        <v>43945</v>
      </c>
      <c r="F63" s="23" t="s">
        <v>1270</v>
      </c>
      <c r="G63" s="31" t="s">
        <v>10</v>
      </c>
      <c r="H63" s="16">
        <f>VLOOKUP(F63,[1]CADASTRO!C:P,9,FALSE)</f>
        <v>43945</v>
      </c>
      <c r="I63" s="20" t="str">
        <f>VLOOKUP(F63,[1]CADASTRO!C:X,22,0)</f>
        <v>ORGÂNICO NÃO CERTIFICADO</v>
      </c>
    </row>
    <row r="64" spans="1:9">
      <c r="A64" s="8">
        <f t="shared" si="0"/>
        <v>63</v>
      </c>
      <c r="B64" s="11" t="str">
        <f>VLOOKUP(F64,[1]CADASTRO!C:D,2,0)</f>
        <v>PALMAS</v>
      </c>
      <c r="C64" s="10" t="str">
        <f>VLOOKUP(F64,[1]CADASTRO!C:E,3,0)</f>
        <v>ARROIO DO MEIO</v>
      </c>
      <c r="D64" s="11" t="str">
        <f>VLOOKUP(F64,[1]CADASTRO!C:L,10,0)</f>
        <v>FRANGO</v>
      </c>
      <c r="E64" s="16">
        <f>VLOOKUP(F64,[1]CADASTRO!C:L,8,0)</f>
        <v>42129</v>
      </c>
      <c r="F64" s="23" t="s">
        <v>526</v>
      </c>
      <c r="G64" s="18" t="s">
        <v>12</v>
      </c>
      <c r="H64" s="16">
        <f>VLOOKUP(F64,[1]CADASTRO!C:P,9,FALSE)</f>
        <v>42129</v>
      </c>
      <c r="I64" s="20" t="str">
        <f>VLOOKUP(F64,[1]CADASTRO!C:X,22,0)</f>
        <v>CONVENCIONAL</v>
      </c>
    </row>
    <row r="65" spans="1:9">
      <c r="A65" s="8">
        <f t="shared" si="0"/>
        <v>64</v>
      </c>
      <c r="B65" s="11" t="str">
        <f>VLOOKUP(F65,[1]CADASTRO!C:D,2,0)</f>
        <v>PETRY</v>
      </c>
      <c r="C65" s="10" t="str">
        <f>VLOOKUP(F65,[1]CADASTRO!C:E,3,0)</f>
        <v>ARROIO DO MEIO</v>
      </c>
      <c r="D65" s="11" t="str">
        <f>VLOOKUP(F65,[1]CADASTRO!C:L,10,0)</f>
        <v>OVOS</v>
      </c>
      <c r="E65" s="16">
        <f>VLOOKUP(F65,[1]CADASTRO!C:L,8,0)</f>
        <v>42230</v>
      </c>
      <c r="F65" s="23" t="s">
        <v>555</v>
      </c>
      <c r="G65" s="18" t="s">
        <v>12</v>
      </c>
      <c r="H65" s="16">
        <f>VLOOKUP(F65,[1]CADASTRO!C:P,9,FALSE)</f>
        <v>44478</v>
      </c>
      <c r="I65" s="20" t="str">
        <f>VLOOKUP(F65,[1]CADASTRO!C:X,22,0)</f>
        <v>CONVENCIONAL</v>
      </c>
    </row>
    <row r="66" spans="1:9">
      <c r="A66" s="8">
        <f t="shared" si="0"/>
        <v>65</v>
      </c>
      <c r="B66" s="11" t="str">
        <f>VLOOKUP(F66,[1]CADASTRO!C:D,2,0)</f>
        <v>LANSING</v>
      </c>
      <c r="C66" s="10" t="str">
        <f>VLOOKUP(F66,[1]CADASTRO!C:E,3,0)</f>
        <v>ARROIO DO MEIO</v>
      </c>
      <c r="D66" s="11" t="str">
        <f>VLOOKUP(F66,[1]CADASTRO!C:L,10,0)</f>
        <v>RAPADURAS E MELADO</v>
      </c>
      <c r="E66" s="16">
        <f>VLOOKUP(F66,[1]CADASTRO!C:L,8,0)</f>
        <v>42230</v>
      </c>
      <c r="F66" s="23" t="s">
        <v>556</v>
      </c>
      <c r="G66" s="18" t="s">
        <v>10</v>
      </c>
      <c r="H66" s="16">
        <f>VLOOKUP(F66,[1]CADASTRO!C:P,9,FALSE)</f>
        <v>44736</v>
      </c>
      <c r="I66" s="20" t="str">
        <f>VLOOKUP(F66,[1]CADASTRO!C:X,22,0)</f>
        <v>CONVENCIONAL</v>
      </c>
    </row>
    <row r="67" spans="1:9">
      <c r="A67" s="8">
        <f t="shared" ref="A67:A130" si="1">ROW(A66)</f>
        <v>66</v>
      </c>
      <c r="B67" s="11" t="str">
        <f>IFERROR(VLOOKUP(F67,[1]CADASTRO!C:D,2,0),0)</f>
        <v>GENÉSIO HAMMES ALIMENTOS</v>
      </c>
      <c r="C67" s="10" t="str">
        <f>IFERROR(VLOOKUP(F67,[1]CADASTRO!C:E,3,0),0)</f>
        <v>ARROIO DO MEIO</v>
      </c>
      <c r="D67" s="11" t="str">
        <f>IFERROR(VLOOKUP(F67,[1]CADASTRO!C:L,10,0),0)</f>
        <v>EMBUTIDOS - SALAME, MORCELA, SALSICHÃO, DEFUMADOS, BANHA, TORRESMO</v>
      </c>
      <c r="E67" s="16">
        <f>VLOOKUP(F67,[1]CADASTRO!C:L,8,0)</f>
        <v>43371</v>
      </c>
      <c r="F67" s="23" t="s">
        <v>1007</v>
      </c>
      <c r="G67" s="10" t="s">
        <v>12</v>
      </c>
      <c r="H67" s="16">
        <f>VLOOKUP(F67,[1]CADASTRO!C:P,9,FALSE)</f>
        <v>43840</v>
      </c>
      <c r="I67" s="20" t="str">
        <f>VLOOKUP(F67,[1]CADASTRO!C:X,22,0)</f>
        <v>CONVENCIONAL</v>
      </c>
    </row>
    <row r="68" spans="1:9">
      <c r="A68" s="8">
        <f t="shared" si="1"/>
        <v>67</v>
      </c>
      <c r="B68" s="11" t="s">
        <v>1150</v>
      </c>
      <c r="C68" s="10" t="s">
        <v>1151</v>
      </c>
      <c r="D68" s="11" t="s">
        <v>1152</v>
      </c>
      <c r="E68" s="16">
        <f>VLOOKUP(F68,[1]CADASTRO!C:L,8,0)</f>
        <v>43633</v>
      </c>
      <c r="F68" s="23" t="s">
        <v>1153</v>
      </c>
      <c r="G68" s="10" t="s">
        <v>10</v>
      </c>
      <c r="H68" s="16">
        <f>VLOOKUP(F68,[1]CADASTRO!C:P,9,FALSE)</f>
        <v>43602</v>
      </c>
      <c r="I68" s="20" t="str">
        <f>VLOOKUP(F68,[1]CADASTRO!C:X,22,0)</f>
        <v>ORGÂNICO NÃO CERTIFICADO</v>
      </c>
    </row>
    <row r="69" spans="1:9">
      <c r="A69" s="8">
        <f t="shared" si="1"/>
        <v>68</v>
      </c>
      <c r="B69" s="11" t="str">
        <f>IFERROR(VLOOKUP(F69,[1]CADASTRO!C:D,2,0),0)</f>
        <v>FAMILIAR KUNZLER</v>
      </c>
      <c r="C69" s="10" t="str">
        <f>IFERROR(VLOOKUP(F69,[1]CADASTRO!C:E,3,0),0)</f>
        <v>ARROIO DO MEIO</v>
      </c>
      <c r="D69" s="11" t="str">
        <f>IFERROR(VLOOKUP(F69,[1]CADASTRO!C:L,10,0),0)</f>
        <v>PANIFICADOS - PÃO, CUCA, MASSA, BISCOITO, BOLO</v>
      </c>
      <c r="E69" s="16">
        <f>VLOOKUP(F69,[1]CADASTRO!C:L,8,0)</f>
        <v>44257</v>
      </c>
      <c r="F69" s="23" t="s">
        <v>1413</v>
      </c>
      <c r="G69" s="10" t="s">
        <v>988</v>
      </c>
      <c r="H69" s="16">
        <f>VLOOKUP(F69,[1]CADASTRO!C:P,9,FALSE)</f>
        <v>44230</v>
      </c>
      <c r="I69" s="20" t="str">
        <f>VLOOKUP(F69,[1]CADASTRO!C:X,22,0)</f>
        <v>CONVENCIONAL</v>
      </c>
    </row>
    <row r="70" spans="1:9">
      <c r="A70" s="8">
        <f t="shared" si="1"/>
        <v>69</v>
      </c>
      <c r="B70" s="11" t="str">
        <f>IFERROR(VLOOKUP(F70,[1]CADASTRO!C:D,2,0),0)</f>
        <v>HEIMANT LAND PETRY</v>
      </c>
      <c r="C70" s="10" t="str">
        <f>IFERROR(VLOOKUP(F70,[1]CADASTRO!C:E,3,0),0)</f>
        <v>ARROIO DO MEIO</v>
      </c>
      <c r="D70" s="11" t="str">
        <f>IFERROR(VLOOKUP(F70,[1]CADASTRO!C:L,10,0),0)</f>
        <v>VEGETAIS MINIMAMENTE PROCESSADOS, AIPIM DESCASCADO, SCHMIER, COMPOTAS E DOCES</v>
      </c>
      <c r="E70" s="16">
        <f>VLOOKUP(F70,[1]CADASTRO!C:L,8,0)</f>
        <v>44488</v>
      </c>
      <c r="F70" s="23" t="s">
        <v>1491</v>
      </c>
      <c r="G70" s="10" t="s">
        <v>988</v>
      </c>
      <c r="H70" s="16">
        <f>VLOOKUP(F70,[1]CADASTRO!C:P,9,FALSE)</f>
        <v>44488</v>
      </c>
      <c r="I70" s="20" t="str">
        <f>VLOOKUP(F70,[1]CADASTRO!C:X,22,0)</f>
        <v>ORGÂNICO CERTIFICADO</v>
      </c>
    </row>
    <row r="71" spans="1:9">
      <c r="A71" s="8">
        <f t="shared" si="1"/>
        <v>70</v>
      </c>
      <c r="B71" s="11" t="str">
        <f>IFERROR(VLOOKUP(F71,[1]CADASTRO!C:D,2,0),0)</f>
        <v>KRAMER</v>
      </c>
      <c r="C71" s="10" t="str">
        <f>IFERROR(VLOOKUP(F71,[1]CADASTRO!C:E,3,0),0)</f>
        <v>ARROIO DO MEIO</v>
      </c>
      <c r="D71" s="11" t="str">
        <f>IFERROR(VLOOKUP(F71,[1]CADASTRO!C:L,10,0),0)</f>
        <v>MEL</v>
      </c>
      <c r="E71" s="16">
        <f>VLOOKUP(F71,[1]CADASTRO!C:L,8,0)</f>
        <v>45453</v>
      </c>
      <c r="F71" s="23" t="s">
        <v>1804</v>
      </c>
      <c r="G71" s="10" t="s">
        <v>12</v>
      </c>
      <c r="H71" s="16">
        <f>VLOOKUP(F71,[1]CADASTRO!C:P,9,FALSE)</f>
        <v>45453</v>
      </c>
      <c r="I71" s="20" t="str">
        <f>VLOOKUP(F71,[1]CADASTRO!C:X,22,0)</f>
        <v>CONVENCIONAL</v>
      </c>
    </row>
    <row r="72" spans="1:9">
      <c r="A72" s="8">
        <f t="shared" si="1"/>
        <v>71</v>
      </c>
      <c r="B72" s="11" t="str">
        <f>VLOOKUP(F72,[1]CADASTRO!C:D,2,0)</f>
        <v>COOPAP-COOP. AGROP. DE ARROIO DO PADRE</v>
      </c>
      <c r="C72" s="10" t="str">
        <f>VLOOKUP(F72,[1]CADASTRO!C:E,3,0)</f>
        <v>ARROIO DO PADRE</v>
      </c>
      <c r="D72" s="11" t="str">
        <f>VLOOKUP(F72,[1]CADASTRO!C:L,10,0)</f>
        <v>CEREAIS EMBALADOS</v>
      </c>
      <c r="E72" s="16">
        <f>VLOOKUP(F72,[1]CADASTRO!C:L,8,0)</f>
        <v>41507</v>
      </c>
      <c r="F72" s="23" t="s">
        <v>222</v>
      </c>
      <c r="G72" s="18" t="s">
        <v>10</v>
      </c>
      <c r="H72" s="16">
        <f>VLOOKUP(F72,[1]CADASTRO!C:P,9,FALSE)</f>
        <v>41507</v>
      </c>
      <c r="I72" s="20" t="str">
        <f>VLOOKUP(F72,[1]CADASTRO!C:X,22,0)</f>
        <v>CONVENCIONAL</v>
      </c>
    </row>
    <row r="73" spans="1:9">
      <c r="A73" s="8">
        <f t="shared" si="1"/>
        <v>72</v>
      </c>
      <c r="B73" s="11" t="str">
        <f>VLOOKUP(F73,[1]CADASTRO!C:D,2,0)</f>
        <v>COUZENN</v>
      </c>
      <c r="C73" s="10" t="str">
        <f>VLOOKUP(F73,[1]CADASTRO!C:E,3,0)</f>
        <v>ARROIO DO PADRE</v>
      </c>
      <c r="D73" s="11" t="str">
        <f>VLOOKUP(F73,[1]CADASTRO!C:L,10,0)</f>
        <v>EMBUTIDOS</v>
      </c>
      <c r="E73" s="16">
        <f>VLOOKUP(F73,[1]CADASTRO!C:L,8,0)</f>
        <v>42272</v>
      </c>
      <c r="F73" s="23" t="s">
        <v>564</v>
      </c>
      <c r="G73" s="10" t="s">
        <v>12</v>
      </c>
      <c r="H73" s="16">
        <f>VLOOKUP(F73,[1]CADASTRO!C:P,9,FALSE)</f>
        <v>42272</v>
      </c>
      <c r="I73" s="20" t="str">
        <f>VLOOKUP(F73,[1]CADASTRO!C:X,22,0)</f>
        <v>CONVENCIONAL</v>
      </c>
    </row>
    <row r="74" spans="1:9">
      <c r="A74" s="8">
        <f t="shared" si="1"/>
        <v>73</v>
      </c>
      <c r="B74" s="11" t="str">
        <f>VLOOKUP(F74,[1]CADASTRO!C:D,2,0)</f>
        <v>DE DOCES E CONSERVAS AGROGUGA</v>
      </c>
      <c r="C74" s="10" t="str">
        <f>VLOOKUP(F74,[1]CADASTRO!C:E,3,0)</f>
        <v>ARROIO DO PADRE</v>
      </c>
      <c r="D74" s="11" t="str">
        <f>VLOOKUP(F74,[1]CADASTRO!C:L,10,0)</f>
        <v>CONSERVAS VEGETAIS - GELÉIAS, DOCES, COMPOTAS</v>
      </c>
      <c r="E74" s="16">
        <f>VLOOKUP(F74,[1]CADASTRO!C:L,8,0)</f>
        <v>42359</v>
      </c>
      <c r="F74" s="23" t="s">
        <v>617</v>
      </c>
      <c r="G74" s="18" t="s">
        <v>10</v>
      </c>
      <c r="H74" s="16">
        <f>VLOOKUP(F74,[1]CADASTRO!C:P,9,FALSE)</f>
        <v>44798</v>
      </c>
      <c r="I74" s="20" t="str">
        <f>VLOOKUP(F74,[1]CADASTRO!C:X,22,0)</f>
        <v>CONVENCIONAL</v>
      </c>
    </row>
    <row r="75" spans="1:9">
      <c r="A75" s="8">
        <f t="shared" si="1"/>
        <v>74</v>
      </c>
      <c r="B75" s="11" t="str">
        <f>IFERROR(VLOOKUP(F75,[1]CADASTRO!C:D,2,0),0)</f>
        <v>GRINGO PESCADOS</v>
      </c>
      <c r="C75" s="10" t="str">
        <f>IFERROR(VLOOKUP(F75,[1]CADASTRO!C:E,3,0),0)</f>
        <v>ARROIO DO SAL</v>
      </c>
      <c r="D75" s="11" t="str">
        <f>IFERROR(VLOOKUP(F75,[1]CADASTRO!C:L,10,0),0)</f>
        <v>FILÉ DE PESCADO, PEIXE EVISCERADO</v>
      </c>
      <c r="E75" s="16">
        <f>VLOOKUP(F75,[1]CADASTRO!C:L,8,0)</f>
        <v>43570</v>
      </c>
      <c r="F75" s="23" t="s">
        <v>1100</v>
      </c>
      <c r="G75" s="10" t="s">
        <v>12</v>
      </c>
      <c r="H75" s="16">
        <f>VLOOKUP(F75,[1]CADASTRO!C:P,9,FALSE)</f>
        <v>45125</v>
      </c>
      <c r="I75" s="20" t="str">
        <f>VLOOKUP(F75,[1]CADASTRO!C:X,22,0)</f>
        <v>CONVENCIONAL</v>
      </c>
    </row>
    <row r="76" spans="1:9">
      <c r="A76" s="8">
        <f t="shared" si="1"/>
        <v>75</v>
      </c>
      <c r="B76" s="11" t="str">
        <f>VLOOKUP(F76,[1]CADASTRO!C:D,2,0)</f>
        <v>SCHNEIDER</v>
      </c>
      <c r="C76" s="10" t="str">
        <f>VLOOKUP(F76,[1]CADASTRO!C:E,3,0)</f>
        <v>ARROIO DO TIGRE</v>
      </c>
      <c r="D76" s="11" t="str">
        <f>VLOOKUP(F76,[1]CADASTRO!C:L,10,0)</f>
        <v>MANDIOCA DESCASCADA</v>
      </c>
      <c r="E76" s="16">
        <f>VLOOKUP(F76,[1]CADASTRO!C:L,8,0)</f>
        <v>41361</v>
      </c>
      <c r="F76" s="21" t="s">
        <v>136</v>
      </c>
      <c r="G76" s="18" t="s">
        <v>10</v>
      </c>
      <c r="H76" s="16">
        <f>VLOOKUP(F76,[1]CADASTRO!C:P,9,FALSE)</f>
        <v>44359</v>
      </c>
      <c r="I76" s="20" t="str">
        <f>VLOOKUP(F76,[1]CADASTRO!C:X,22,0)</f>
        <v>CONVENCIONAL</v>
      </c>
    </row>
    <row r="77" spans="1:9">
      <c r="A77" s="8">
        <f t="shared" si="1"/>
        <v>76</v>
      </c>
      <c r="B77" s="11" t="str">
        <f>VLOOKUP(F77,[1]CADASTRO!C:D,2,0)</f>
        <v>CASA DO MEL PEITER</v>
      </c>
      <c r="C77" s="10" t="str">
        <f>VLOOKUP(F77,[1]CADASTRO!C:E,3,0)</f>
        <v>ARROIO DO TIGRE</v>
      </c>
      <c r="D77" s="11" t="str">
        <f>VLOOKUP(F77,[1]CADASTRO!C:L,10,0)</f>
        <v>MEL</v>
      </c>
      <c r="E77" s="16">
        <f>VLOOKUP(F77,[1]CADASTRO!C:L,8,0)</f>
        <v>41422</v>
      </c>
      <c r="F77" s="21" t="s">
        <v>161</v>
      </c>
      <c r="G77" s="18" t="s">
        <v>12</v>
      </c>
      <c r="H77" s="16">
        <f>VLOOKUP(F77,[1]CADASTRO!C:P,9,FALSE)</f>
        <v>44530</v>
      </c>
      <c r="I77" s="20" t="str">
        <f>VLOOKUP(F77,[1]CADASTRO!C:X,22,0)</f>
        <v>CONVENCIONAL</v>
      </c>
    </row>
    <row r="78" spans="1:9">
      <c r="A78" s="8">
        <f t="shared" si="1"/>
        <v>77</v>
      </c>
      <c r="B78" s="11" t="str">
        <f>VLOOKUP(F78,[1]CADASTRO!C:D,2,0)</f>
        <v>COMERCIAL DE EMBUTIDOS HERMES</v>
      </c>
      <c r="C78" s="10" t="str">
        <f>VLOOKUP(F78,[1]CADASTRO!C:E,3,0)</f>
        <v>ARROIO DO TIGRE</v>
      </c>
      <c r="D78" s="11" t="str">
        <f>VLOOKUP(F78,[1]CADASTRO!C:L,10,0)</f>
        <v>EMBUTIDOS - LINGUIÇA, PRESUNTO, SALSICHÃO, COPA</v>
      </c>
      <c r="E78" s="16">
        <f>VLOOKUP(F78,[1]CADASTRO!C:L,8,0)</f>
        <v>41450</v>
      </c>
      <c r="F78" s="21" t="s">
        <v>184</v>
      </c>
      <c r="G78" s="18" t="s">
        <v>26</v>
      </c>
      <c r="H78" s="16">
        <f>VLOOKUP(F78,[1]CADASTRO!C:P,9,FALSE)</f>
        <v>44560</v>
      </c>
      <c r="I78" s="20" t="str">
        <f>VLOOKUP(F78,[1]CADASTRO!C:X,22,0)</f>
        <v>CONVENCIONAL</v>
      </c>
    </row>
    <row r="79" spans="1:9">
      <c r="A79" s="8">
        <f t="shared" si="1"/>
        <v>78</v>
      </c>
      <c r="B79" s="11" t="str">
        <f>VLOOKUP(F79,[1]CADASTRO!C:D,2,0)</f>
        <v>TIGRE</v>
      </c>
      <c r="C79" s="10" t="str">
        <f>VLOOKUP(F79,[1]CADASTRO!C:E,3,0)</f>
        <v>ARROIO DO TIGRE</v>
      </c>
      <c r="D79" s="11" t="str">
        <f>VLOOKUP(F79,[1]CADASTRO!C:L,10,0)</f>
        <v>EMBUTIDOS, BANHA, TORRESMO, CORTES</v>
      </c>
      <c r="E79" s="16">
        <f>VLOOKUP(F79,[1]CADASTRO!C:L,8,0)</f>
        <v>41698</v>
      </c>
      <c r="F79" s="23" t="s">
        <v>318</v>
      </c>
      <c r="G79" s="18" t="s">
        <v>12</v>
      </c>
      <c r="H79" s="16">
        <f>VLOOKUP(F79,[1]CADASTRO!C:P,9,FALSE)</f>
        <v>44617</v>
      </c>
      <c r="I79" s="20" t="str">
        <f>VLOOKUP(F79,[1]CADASTRO!C:X,22,0)</f>
        <v>CONVENCIONAL</v>
      </c>
    </row>
    <row r="80" spans="1:9">
      <c r="A80" s="8">
        <f t="shared" si="1"/>
        <v>79</v>
      </c>
      <c r="B80" s="11" t="str">
        <f>VLOOKUP(F80,[1]CADASTRO!C:D,2,0)</f>
        <v>MOHR</v>
      </c>
      <c r="C80" s="10" t="str">
        <f>VLOOKUP(F80,[1]CADASTRO!C:E,3,0)</f>
        <v>ARROIO DO TIGRE</v>
      </c>
      <c r="D80" s="11" t="str">
        <f>VLOOKUP(F80,[1]CADASTRO!C:L,10,0)</f>
        <v>EMBUTIDOS</v>
      </c>
      <c r="E80" s="16">
        <f>VLOOKUP(F80,[1]CADASTRO!C:L,8,0)</f>
        <v>42068</v>
      </c>
      <c r="F80" s="23" t="s">
        <v>489</v>
      </c>
      <c r="G80" s="18" t="s">
        <v>12</v>
      </c>
      <c r="H80" s="16">
        <f>VLOOKUP(F80,[1]CADASTRO!C:P,9,FALSE)</f>
        <v>44654</v>
      </c>
      <c r="I80" s="20" t="str">
        <f>VLOOKUP(F80,[1]CADASTRO!C:X,22,0)</f>
        <v>CONVENCIONAL</v>
      </c>
    </row>
    <row r="81" spans="1:9">
      <c r="A81" s="8">
        <f t="shared" si="1"/>
        <v>80</v>
      </c>
      <c r="B81" s="11" t="str">
        <f>VLOOKUP(F81,[1]CADASTRO!C:D,2,0)</f>
        <v>COMERCIAL DE EMBUTIDOS HERMES - PANIFICADOS</v>
      </c>
      <c r="C81" s="10" t="str">
        <f>VLOOKUP(F81,[1]CADASTRO!C:E,3,0)</f>
        <v>ARROIO DO TIGRE</v>
      </c>
      <c r="D81" s="11" t="str">
        <f>VLOOKUP(F81,[1]CADASTRO!C:L,10,0)</f>
        <v>PANIFICADOS - BOLACHAS, CUCAS, PIZZAS, PÃO, BOLO</v>
      </c>
      <c r="E81" s="16">
        <f>VLOOKUP(F81,[1]CADASTRO!C:L,8,0)</f>
        <v>42551</v>
      </c>
      <c r="F81" s="23" t="s">
        <v>680</v>
      </c>
      <c r="G81" s="18" t="s">
        <v>10</v>
      </c>
      <c r="H81" s="16">
        <f>VLOOKUP(F81,[1]CADASTRO!C:P,9,FALSE)</f>
        <v>44749</v>
      </c>
      <c r="I81" s="20" t="str">
        <f>VLOOKUP(F81,[1]CADASTRO!C:X,22,0)</f>
        <v>CONVENCIONAL</v>
      </c>
    </row>
    <row r="82" spans="1:9">
      <c r="A82" s="8">
        <f t="shared" si="1"/>
        <v>81</v>
      </c>
      <c r="B82" s="11" t="str">
        <f>IFERROR(VLOOKUP(F82,[1]CADASTRO!C:D,2,0),0)</f>
        <v>DE MASSAS JAHN</v>
      </c>
      <c r="C82" s="10" t="str">
        <f>IFERROR(VLOOKUP(F82,[1]CADASTRO!C:E,3,0),0)</f>
        <v>ARROIO DO TIGRE</v>
      </c>
      <c r="D82" s="11" t="str">
        <f>IFERROR(VLOOKUP(F82,[1]CADASTRO!C:L,10,0),0)</f>
        <v>MASSA CASEIRA E MASSA CASEIRA COM RECHEIO</v>
      </c>
      <c r="E82" s="16">
        <f>VLOOKUP(F82,[1]CADASTRO!C:L,8,0)</f>
        <v>43549</v>
      </c>
      <c r="F82" s="23" t="s">
        <v>1082</v>
      </c>
      <c r="G82" s="10" t="s">
        <v>10</v>
      </c>
      <c r="H82" s="16">
        <f>VLOOKUP(F82,[1]CADASTRO!C:P,9,FALSE)</f>
        <v>43549</v>
      </c>
      <c r="I82" s="20" t="str">
        <f>VLOOKUP(F82,[1]CADASTRO!C:X,22,0)</f>
        <v>CONVENCIONAL</v>
      </c>
    </row>
    <row r="83" spans="1:9">
      <c r="A83" s="8">
        <f t="shared" si="1"/>
        <v>82</v>
      </c>
      <c r="B83" s="11" t="str">
        <f>IFERROR(VLOOKUP(F83,[1]CADASTRO!C:D,2,0),0)</f>
        <v>OVOS COLONIAIS VÔ ARI</v>
      </c>
      <c r="C83" s="10" t="str">
        <f>IFERROR(VLOOKUP(F83,[1]CADASTRO!C:E,3,0),0)</f>
        <v>ARROIO DO TIGRE</v>
      </c>
      <c r="D83" s="11" t="str">
        <f>IFERROR(VLOOKUP(F83,[1]CADASTRO!C:L,10,0),0)</f>
        <v>OVOS</v>
      </c>
      <c r="E83" s="16">
        <f>VLOOKUP(F83,[1]CADASTRO!C:L,8,0)</f>
        <v>44046</v>
      </c>
      <c r="F83" s="23" t="s">
        <v>1338</v>
      </c>
      <c r="G83" s="31" t="s">
        <v>12</v>
      </c>
      <c r="H83" s="16">
        <f>VLOOKUP(F83,[1]CADASTRO!C:P,9,FALSE)</f>
        <v>43898</v>
      </c>
      <c r="I83" s="20" t="str">
        <f>VLOOKUP(F83,[1]CADASTRO!C:X,22,0)</f>
        <v>CONVENCIONAL</v>
      </c>
    </row>
    <row r="84" spans="1:9">
      <c r="A84" s="8">
        <f t="shared" si="1"/>
        <v>83</v>
      </c>
      <c r="B84" s="11" t="str">
        <f>IFERROR(VLOOKUP(F84,[1]CADASTRO!C:D,2,0),0)</f>
        <v>SKILLO NOZES</v>
      </c>
      <c r="C84" s="10" t="str">
        <f>IFERROR(VLOOKUP(F84,[1]CADASTRO!C:E,3,0),0)</f>
        <v>ARROIO DO TIGRE</v>
      </c>
      <c r="D84" s="11" t="str">
        <f>IFERROR(VLOOKUP(F84,[1]CADASTRO!C:L,10,0),0)</f>
        <v>NOZ-PECÃ</v>
      </c>
      <c r="E84" s="16">
        <f>VLOOKUP(F84,[1]CADASTRO!C:L,8,0)</f>
        <v>44057</v>
      </c>
      <c r="F84" s="23" t="s">
        <v>1342</v>
      </c>
      <c r="G84" s="31" t="s">
        <v>10</v>
      </c>
      <c r="H84" s="16">
        <f>VLOOKUP(F84,[1]CADASTRO!C:P,9,FALSE)</f>
        <v>44057</v>
      </c>
      <c r="I84" s="20" t="str">
        <f>VLOOKUP(F84,[1]CADASTRO!C:X,22,0)</f>
        <v>CONVENCIONAL</v>
      </c>
    </row>
    <row r="85" spans="1:9">
      <c r="A85" s="8">
        <f t="shared" si="1"/>
        <v>84</v>
      </c>
      <c r="B85" s="11" t="str">
        <f>IFERROR(VLOOKUP(F85,[1]CADASTRO!C:D,2,0),0)</f>
        <v>APMEL</v>
      </c>
      <c r="C85" s="10" t="str">
        <f>IFERROR(VLOOKUP(F85,[1]CADASTRO!C:E,3,0),0)</f>
        <v>ARROIO DO TIGRE</v>
      </c>
      <c r="D85" s="11" t="str">
        <f>IFERROR(VLOOKUP(F85,[1]CADASTRO!C:L,10,0),0)</f>
        <v xml:space="preserve">MEL </v>
      </c>
      <c r="E85" s="16">
        <f>VLOOKUP(F85,[1]CADASTRO!C:L,8,0)</f>
        <v>45562</v>
      </c>
      <c r="F85" s="23" t="s">
        <v>1864</v>
      </c>
      <c r="G85" s="10" t="s">
        <v>12</v>
      </c>
      <c r="H85" s="16">
        <f>VLOOKUP(F85,[1]CADASTRO!C:P,9,FALSE)</f>
        <v>45562</v>
      </c>
      <c r="I85" s="20" t="str">
        <f>VLOOKUP(F85,[1]CADASTRO!C:X,22,0)</f>
        <v>CONVENCIONAL</v>
      </c>
    </row>
    <row r="86" spans="1:9">
      <c r="A86" s="8">
        <f t="shared" si="1"/>
        <v>85</v>
      </c>
      <c r="B86" s="11" t="str">
        <f>IFERROR(VLOOKUP(F86,[1]CADASTRO!C:D,2,0),0)</f>
        <v>DE BENEFICIAMENTO DE PESCADO WAIDE - AGROPEIXE</v>
      </c>
      <c r="C86" s="10" t="str">
        <f>IFERROR(VLOOKUP(F86,[1]CADASTRO!C:E,3,0),0)</f>
        <v>ARROIO DO TIGRE</v>
      </c>
      <c r="D86" s="11" t="str">
        <f>IFERROR(VLOOKUP(F86,[1]CADASTRO!C:L,10,0),0)</f>
        <v>FILÉ DE PEIXE, PEIXE INTEIRO EVISCERADO, MANTA DE PEIXE, POSTA DE PEIXE</v>
      </c>
      <c r="E86" s="16">
        <f>VLOOKUP(F86,[1]CADASTRO!C:L,8,0)</f>
        <v>45786</v>
      </c>
      <c r="F86" s="23" t="s">
        <v>1964</v>
      </c>
      <c r="G86" s="10" t="s">
        <v>12</v>
      </c>
      <c r="H86" s="16">
        <f>VLOOKUP(F86,[1]CADASTRO!C:P,9,FALSE)</f>
        <v>45786</v>
      </c>
      <c r="I86" s="20" t="str">
        <f>VLOOKUP(F86,[1]CADASTRO!C:X,22,0)</f>
        <v>CONVENCIONAL</v>
      </c>
    </row>
    <row r="87" spans="1:9">
      <c r="A87" s="8">
        <f t="shared" si="1"/>
        <v>86</v>
      </c>
      <c r="B87" s="11" t="str">
        <f>VLOOKUP(F87,[1]CADASTRO!C:D,2,0)</f>
        <v>COOPESI - COOPERATIVA DE PESCADORES DE SANTA ISABEL</v>
      </c>
      <c r="C87" s="10" t="str">
        <f>VLOOKUP(F87,[1]CADASTRO!C:E,3,0)</f>
        <v>ARROIO GRANDE</v>
      </c>
      <c r="D87" s="11" t="str">
        <f>VLOOKUP(F87,[1]CADASTRO!C:L,10,0)</f>
        <v>FILÉ DE PESCADO, PESCADO CONGELADO E EVISCERADO, CAMARÃO DESCASCADO CONGELADO</v>
      </c>
      <c r="E87" s="16">
        <f>VLOOKUP(F87,[1]CADASTRO!C:L,8,0)</f>
        <v>41138</v>
      </c>
      <c r="F87" s="21" t="s">
        <v>37</v>
      </c>
      <c r="G87" s="18" t="s">
        <v>26</v>
      </c>
      <c r="H87" s="16">
        <f>VLOOKUP(F87,[1]CADASTRO!C:P,9,FALSE)</f>
        <v>44729</v>
      </c>
      <c r="I87" s="20" t="str">
        <f>VLOOKUP(F87,[1]CADASTRO!C:X,22,0)</f>
        <v>CONVENCIONAL</v>
      </c>
    </row>
    <row r="88" spans="1:9">
      <c r="A88" s="8">
        <f t="shared" si="1"/>
        <v>87</v>
      </c>
      <c r="B88" s="11" t="str">
        <f>IFERROR(VLOOKUP(F88,[1]CADASTRO!C:D,2,0),0)</f>
        <v>LINGUIÇA DA CAMPANHA</v>
      </c>
      <c r="C88" s="10" t="str">
        <f>IFERROR(VLOOKUP(F88,[1]CADASTRO!C:E,3,0),0)</f>
        <v>ARROIO GRANDE</v>
      </c>
      <c r="D88" s="11" t="str">
        <f>IFERROR(VLOOKUP(F88,[1]CADASTRO!C:L,10,0),0)</f>
        <v>LINGUIÇA FRESCAL, LINGUIÇA DEFUMADA</v>
      </c>
      <c r="E88" s="16">
        <f>VLOOKUP(F88,[1]CADASTRO!C:L,8,0)</f>
        <v>43096</v>
      </c>
      <c r="F88" s="23" t="s">
        <v>892</v>
      </c>
      <c r="G88" s="18" t="s">
        <v>12</v>
      </c>
      <c r="H88" s="16">
        <f>VLOOKUP(F88,[1]CADASTRO!C:P,9,FALSE)</f>
        <v>44797</v>
      </c>
      <c r="I88" s="20" t="str">
        <f>VLOOKUP(F88,[1]CADASTRO!C:X,22,0)</f>
        <v>CONVENCIONAL</v>
      </c>
    </row>
    <row r="89" spans="1:9">
      <c r="A89" s="8">
        <f t="shared" si="1"/>
        <v>88</v>
      </c>
      <c r="B89" s="11" t="str">
        <f>VLOOKUP(F89,[1]CADASTRO!C:D,2,0)</f>
        <v>BETEL</v>
      </c>
      <c r="C89" s="10" t="str">
        <f>VLOOKUP(F89,[1]CADASTRO!C:E,3,0)</f>
        <v>ARVOREZINHA</v>
      </c>
      <c r="D89" s="11" t="str">
        <f>VLOOKUP(F89,[1]CADASTRO!C:L,10,0)</f>
        <v>PANIFICADOS</v>
      </c>
      <c r="E89" s="16">
        <f>VLOOKUP(F89,[1]CADASTRO!C:L,8,0)</f>
        <v>41922</v>
      </c>
      <c r="F89" s="23" t="s">
        <v>436</v>
      </c>
      <c r="G89" s="18" t="s">
        <v>10</v>
      </c>
      <c r="H89" s="16">
        <f>VLOOKUP(F89,[1]CADASTRO!C:P,9,FALSE)</f>
        <v>44698</v>
      </c>
      <c r="I89" s="20" t="str">
        <f>VLOOKUP(F89,[1]CADASTRO!C:X,22,0)</f>
        <v>CONVENCIONAL</v>
      </c>
    </row>
    <row r="90" spans="1:9">
      <c r="A90" s="8">
        <f t="shared" si="1"/>
        <v>89</v>
      </c>
      <c r="B90" s="11" t="s">
        <v>799</v>
      </c>
      <c r="C90" s="10" t="str">
        <f>VLOOKUP(F90,[1]CADASTRO!C:E,3,0)</f>
        <v>ARVOREZINHA</v>
      </c>
      <c r="D90" s="11" t="str">
        <f>VLOOKUP(F90,[1]CADASTRO!C:L,10,0)</f>
        <v>FARINHA DE MILHO</v>
      </c>
      <c r="E90" s="16">
        <f>VLOOKUP(F90,[1]CADASTRO!C:L,8,0)</f>
        <v>42843</v>
      </c>
      <c r="F90" s="23" t="s">
        <v>800</v>
      </c>
      <c r="G90" s="10" t="s">
        <v>10</v>
      </c>
      <c r="H90" s="16">
        <f>VLOOKUP(F90,[1]CADASTRO!C:P,9,FALSE)</f>
        <v>44736</v>
      </c>
      <c r="I90" s="20" t="str">
        <f>VLOOKUP(F90,[1]CADASTRO!C:X,22,0)</f>
        <v>CONVENCIONAL</v>
      </c>
    </row>
    <row r="91" spans="1:9">
      <c r="A91" s="8">
        <f t="shared" si="1"/>
        <v>90</v>
      </c>
      <c r="B91" s="11" t="str">
        <f>VLOOKUP(F91,[1]CADASTRO!C:D,2,0)</f>
        <v>PANIFICADOS  MENDONÇA</v>
      </c>
      <c r="C91" s="10" t="str">
        <f>VLOOKUP(F91,[1]CADASTRO!C:E,3,0)</f>
        <v>AUGUSTO PESTANA</v>
      </c>
      <c r="D91" s="11" t="str">
        <f>VLOOKUP(F91,[1]CADASTRO!C:L,10,0)</f>
        <v>PANIFICADOS</v>
      </c>
      <c r="E91" s="16">
        <f>VLOOKUP(F91,[1]CADASTRO!C:L,8,0)</f>
        <v>41256</v>
      </c>
      <c r="F91" s="21" t="s">
        <v>73</v>
      </c>
      <c r="G91" s="18" t="s">
        <v>10</v>
      </c>
      <c r="H91" s="16">
        <f>VLOOKUP(F91,[1]CADASTRO!C:P,9,FALSE)</f>
        <v>44791</v>
      </c>
      <c r="I91" s="20" t="str">
        <f>VLOOKUP(F91,[1]CADASTRO!C:X,22,0)</f>
        <v>CONVENCIONAL</v>
      </c>
    </row>
    <row r="92" spans="1:9">
      <c r="A92" s="8">
        <f t="shared" si="1"/>
        <v>91</v>
      </c>
      <c r="B92" s="11" t="str">
        <f>VLOOKUP(F92,[1]CADASTRO!C:D,2,0)</f>
        <v>CANTINA BEL VEDERE</v>
      </c>
      <c r="C92" s="10" t="str">
        <f>VLOOKUP(F92,[1]CADASTRO!C:E,3,0)</f>
        <v>AUGUSTO PESTANA</v>
      </c>
      <c r="D92" s="11" t="str">
        <f>VLOOKUP(F92,[1]CADASTRO!C:L,10,0)</f>
        <v>BEBIDAS</v>
      </c>
      <c r="E92" s="16">
        <f>VLOOKUP(F92,[1]CADASTRO!C:L,8,0)</f>
        <v>41488</v>
      </c>
      <c r="F92" s="23" t="s">
        <v>206</v>
      </c>
      <c r="G92" s="18" t="s">
        <v>15</v>
      </c>
      <c r="H92" s="16">
        <f>VLOOKUP(F92,[1]CADASTRO!C:P,9,FALSE)</f>
        <v>41488</v>
      </c>
      <c r="I92" s="20" t="str">
        <f>VLOOKUP(F92,[1]CADASTRO!C:X,22,0)</f>
        <v>CONVENCIONAL</v>
      </c>
    </row>
    <row r="93" spans="1:9">
      <c r="A93" s="8">
        <f t="shared" si="1"/>
        <v>92</v>
      </c>
      <c r="B93" s="11" t="str">
        <f>VLOOKUP(F93,[1]CADASTRO!C:D,2,0)</f>
        <v>RAPADURAS  SCHEER</v>
      </c>
      <c r="C93" s="10" t="str">
        <f>VLOOKUP(F93,[1]CADASTRO!C:E,3,0)</f>
        <v>AUGUSTO PESTANA</v>
      </c>
      <c r="D93" s="11" t="str">
        <f>VLOOKUP(F93,[1]CADASTRO!C:L,10,0)</f>
        <v>MELADO, RAPADURA, CRI CRI, CALDO DE CANA</v>
      </c>
      <c r="E93" s="16">
        <f>VLOOKUP(F93,[1]CADASTRO!C:L,8,0)</f>
        <v>41670</v>
      </c>
      <c r="F93" s="23" t="s">
        <v>280</v>
      </c>
      <c r="G93" s="18" t="s">
        <v>10</v>
      </c>
      <c r="H93" s="16">
        <f>VLOOKUP(F93,[1]CADASTRO!C:P,9,FALSE)</f>
        <v>44869</v>
      </c>
      <c r="I93" s="20" t="str">
        <f>VLOOKUP(F93,[1]CADASTRO!C:X,22,0)</f>
        <v>CONVENCIONAL</v>
      </c>
    </row>
    <row r="94" spans="1:9">
      <c r="A94" s="8">
        <f t="shared" si="1"/>
        <v>93</v>
      </c>
      <c r="B94" s="11" t="str">
        <f>VLOOKUP(F94,[1]CADASTRO!C:D,2,0)</f>
        <v>BERWIG</v>
      </c>
      <c r="C94" s="10" t="str">
        <f>VLOOKUP(F94,[1]CADASTRO!C:E,3,0)</f>
        <v>AUGUSTO PESTANA</v>
      </c>
      <c r="D94" s="11" t="str">
        <f>VLOOKUP(F94,[1]CADASTRO!C:L,10,0)</f>
        <v>OVOS DE CODORNA</v>
      </c>
      <c r="E94" s="16">
        <f>VLOOKUP(F94,[1]CADASTRO!C:L,8,0)</f>
        <v>42067</v>
      </c>
      <c r="F94" s="23" t="s">
        <v>488</v>
      </c>
      <c r="G94" s="18" t="s">
        <v>12</v>
      </c>
      <c r="H94" s="16">
        <f>VLOOKUP(F94,[1]CADASTRO!C:P,9,FALSE)</f>
        <v>42067</v>
      </c>
      <c r="I94" s="20" t="str">
        <f>VLOOKUP(F94,[1]CADASTRO!C:X,22,0)</f>
        <v>CONVENCIONAL</v>
      </c>
    </row>
    <row r="95" spans="1:9">
      <c r="A95" s="8">
        <f t="shared" si="1"/>
        <v>94</v>
      </c>
      <c r="B95" s="11" t="str">
        <f>VLOOKUP(F95,[1]CADASTRO!C:D,2,0)</f>
        <v>KOGLER</v>
      </c>
      <c r="C95" s="10" t="str">
        <f>VLOOKUP(F95,[1]CADASTRO!C:E,3,0)</f>
        <v>AUGUSTO PESTANA</v>
      </c>
      <c r="D95" s="11" t="str">
        <f>VLOOKUP(F95,[1]CADASTRO!C:L,10,0)</f>
        <v xml:space="preserve">PANIFICADOS - BISCOITOS; RAPADURAS </v>
      </c>
      <c r="E95" s="16">
        <f>VLOOKUP(F95,[1]CADASTRO!C:L,8,0)</f>
        <v>42262</v>
      </c>
      <c r="F95" s="23" t="s">
        <v>560</v>
      </c>
      <c r="G95" s="18" t="s">
        <v>10</v>
      </c>
      <c r="H95" s="16">
        <f>VLOOKUP(F95,[1]CADASTRO!C:P,9,FALSE)</f>
        <v>42170</v>
      </c>
      <c r="I95" s="20" t="str">
        <f>VLOOKUP(F95,[1]CADASTRO!C:X,22,0)</f>
        <v>CONVENCIONAL</v>
      </c>
    </row>
    <row r="96" spans="1:9">
      <c r="A96" s="8">
        <f t="shared" si="1"/>
        <v>95</v>
      </c>
      <c r="B96" s="11" t="str">
        <f>VLOOKUP(F96,[1]CADASTRO!C:D,2,0)</f>
        <v>ALIMENTOS QUALLITY</v>
      </c>
      <c r="C96" s="10" t="str">
        <f>VLOOKUP(F96,[1]CADASTRO!C:E,3,0)</f>
        <v>AUGUSTO PESTANA</v>
      </c>
      <c r="D96" s="11" t="str">
        <f>VLOOKUP(F96,[1]CADASTRO!C:L,10,0)</f>
        <v>GELÉIAS, CONSERVAS VEGETAIS E COMPOTAS</v>
      </c>
      <c r="E96" s="16">
        <f>VLOOKUP(F96,[1]CADASTRO!C:L,8,0)</f>
        <v>42284</v>
      </c>
      <c r="F96" s="23" t="s">
        <v>584</v>
      </c>
      <c r="G96" s="18" t="s">
        <v>10</v>
      </c>
      <c r="H96" s="16">
        <f>VLOOKUP(F96,[1]CADASTRO!C:P,9,FALSE)</f>
        <v>42195</v>
      </c>
      <c r="I96" s="20" t="str">
        <f>VLOOKUP(F96,[1]CADASTRO!C:X,22,0)</f>
        <v>CONVENCIONAL</v>
      </c>
    </row>
    <row r="97" spans="1:9">
      <c r="A97" s="8">
        <f t="shared" si="1"/>
        <v>96</v>
      </c>
      <c r="B97" s="11" t="str">
        <f>VLOOKUP(F97,[1]CADASTRO!C:D,2,0)</f>
        <v>EMBUTIDOS E DEFUMADOS KERBER</v>
      </c>
      <c r="C97" s="10" t="str">
        <f>VLOOKUP(F97,[1]CADASTRO!C:E,3,0)</f>
        <v>AUGUSTO PESTANA</v>
      </c>
      <c r="D97" s="11" t="str">
        <f>VLOOKUP(F97,[1]CADASTRO!C:L,10,0)</f>
        <v>EMBUTIDOS - SALAME, SALSICHÃO E COPA</v>
      </c>
      <c r="E97" s="16">
        <f>VLOOKUP(F97,[1]CADASTRO!C:L,8,0)</f>
        <v>42426</v>
      </c>
      <c r="F97" s="23" t="s">
        <v>639</v>
      </c>
      <c r="G97" s="18" t="s">
        <v>12</v>
      </c>
      <c r="H97" s="16">
        <f>VLOOKUP(F97,[1]CADASTRO!C:P,9,FALSE)</f>
        <v>42426</v>
      </c>
      <c r="I97" s="20" t="str">
        <f>VLOOKUP(F97,[1]CADASTRO!C:X,22,0)</f>
        <v>CONVENCIONAL</v>
      </c>
    </row>
    <row r="98" spans="1:9">
      <c r="A98" s="8">
        <f t="shared" si="1"/>
        <v>97</v>
      </c>
      <c r="B98" s="11" t="str">
        <f>IFERROR(VLOOKUP(F98,[1]CADASTRO!C:D,2,0),0)</f>
        <v>BOTTURA</v>
      </c>
      <c r="C98" s="10" t="str">
        <f>IFERROR(VLOOKUP(F98,[1]CADASTRO!C:E,3,0),0)</f>
        <v>AUGUSTO PESTANA</v>
      </c>
      <c r="D98" s="11" t="str">
        <f>IFERROR(VLOOKUP(F98,[1]CADASTRO!C:L,10,0),0)</f>
        <v xml:space="preserve">MELADO  </v>
      </c>
      <c r="E98" s="16">
        <f>VLOOKUP(F98,[1]CADASTRO!C:L,8,0)</f>
        <v>45469</v>
      </c>
      <c r="F98" s="23" t="s">
        <v>1817</v>
      </c>
      <c r="G98" s="10" t="s">
        <v>10</v>
      </c>
      <c r="H98" s="16">
        <f>VLOOKUP(F98,[1]CADASTRO!C:P,9,FALSE)</f>
        <v>45469</v>
      </c>
      <c r="I98" s="20" t="str">
        <f>VLOOKUP(F98,[1]CADASTRO!C:X,22,0)</f>
        <v>CONVENCIONAL</v>
      </c>
    </row>
    <row r="99" spans="1:9">
      <c r="A99" s="8">
        <f t="shared" si="1"/>
        <v>98</v>
      </c>
      <c r="B99" s="11" t="str">
        <f>IFERROR(VLOOKUP(F99,[1]CADASTRO!C:D,2,0),0)</f>
        <v>D'CASA</v>
      </c>
      <c r="C99" s="10" t="str">
        <f>IFERROR(VLOOKUP(F99,[1]CADASTRO!C:E,3,0),0)</f>
        <v>AUGUSTO PESTANA</v>
      </c>
      <c r="D99" s="11" t="str">
        <f>IFERROR(VLOOKUP(F99,[1]CADASTRO!C:L,10,0),0)</f>
        <v>PANIFICADOS - PÃES, ROSCA, PALITO, COOKIES, BOLACHAS, MASSA FRESCA</v>
      </c>
      <c r="E99" s="16">
        <f>VLOOKUP(F99,[1]CADASTRO!C:L,8,0)</f>
        <v>45917</v>
      </c>
      <c r="F99" s="23" t="s">
        <v>2033</v>
      </c>
      <c r="G99" s="10" t="s">
        <v>10</v>
      </c>
      <c r="H99" s="16">
        <f>VLOOKUP(F99,[1]CADASTRO!C:P,9,FALSE)</f>
        <v>45917</v>
      </c>
      <c r="I99" s="20" t="str">
        <f>VLOOKUP(F99,[1]CADASTRO!C:X,22,0)</f>
        <v>CONVENCIONAL</v>
      </c>
    </row>
    <row r="100" spans="1:9">
      <c r="A100" s="8">
        <f t="shared" si="1"/>
        <v>99</v>
      </c>
      <c r="B100" s="11" t="str">
        <f>VLOOKUP(F100,[1]CADASTRO!C:D,2,0)</f>
        <v>ATÍLIO VICENZI</v>
      </c>
      <c r="C100" s="10" t="str">
        <f>VLOOKUP(F100,[1]CADASTRO!C:E,3,0)</f>
        <v>ÁUREA</v>
      </c>
      <c r="D100" s="11" t="str">
        <f>VLOOKUP(F100,[1]CADASTRO!C:L,10,0)</f>
        <v>LINGUIÇA E CARNE SUÍNA</v>
      </c>
      <c r="E100" s="16">
        <f>VLOOKUP(F100,[1]CADASTRO!C:L,8,0)</f>
        <v>40878</v>
      </c>
      <c r="F100" s="17" t="s">
        <v>11</v>
      </c>
      <c r="G100" s="18" t="s">
        <v>12</v>
      </c>
      <c r="H100" s="16">
        <f>VLOOKUP(F100,[1]CADASTRO!C:P,9,FALSE)</f>
        <v>40878</v>
      </c>
      <c r="I100" s="20" t="str">
        <f>VLOOKUP(F100,[1]CADASTRO!C:X,22,0)</f>
        <v>CONVENCIONAL</v>
      </c>
    </row>
    <row r="101" spans="1:9">
      <c r="A101" s="8">
        <f t="shared" si="1"/>
        <v>100</v>
      </c>
      <c r="B101" s="11" t="str">
        <f>VLOOKUP(F101,[1]CADASTRO!C:D,2,0)</f>
        <v>BARANOSKI</v>
      </c>
      <c r="C101" s="10" t="str">
        <f>VLOOKUP(F101,[1]CADASTRO!C:E,3,0)</f>
        <v>ÁUREA</v>
      </c>
      <c r="D101" s="11" t="str">
        <f>VLOOKUP(F101,[1]CADASTRO!C:L,10,0)</f>
        <v>EMBUTIDOS</v>
      </c>
      <c r="E101" s="16">
        <f>VLOOKUP(F101,[1]CADASTRO!C:L,8,0)</f>
        <v>42380</v>
      </c>
      <c r="F101" s="23" t="s">
        <v>619</v>
      </c>
      <c r="G101" s="18" t="s">
        <v>12</v>
      </c>
      <c r="H101" s="16">
        <f>VLOOKUP(F101,[1]CADASTRO!C:P,9,FALSE)</f>
        <v>42675</v>
      </c>
      <c r="I101" s="20" t="str">
        <f>VLOOKUP(F101,[1]CADASTRO!C:X,22,0)</f>
        <v>CONVENCIONAL</v>
      </c>
    </row>
    <row r="102" spans="1:9">
      <c r="A102" s="8">
        <f t="shared" si="1"/>
        <v>101</v>
      </c>
      <c r="B102" s="11" t="s">
        <v>771</v>
      </c>
      <c r="C102" s="10" t="str">
        <f>VLOOKUP(F102,[1]CADASTRO!C:E,3,0)</f>
        <v>ÁUREA</v>
      </c>
      <c r="D102" s="11" t="str">
        <f>VLOOKUP(F102,[1]CADASTRO!C:L,10,0)</f>
        <v>PANIFICADOS - PÃO, BOLACHA, CUCAS, MASSAS E SALGADOS</v>
      </c>
      <c r="E102" s="16">
        <f>VLOOKUP(F102,[1]CADASTRO!C:L,8,0)</f>
        <v>42807</v>
      </c>
      <c r="F102" s="23" t="s">
        <v>772</v>
      </c>
      <c r="G102" s="10" t="s">
        <v>10</v>
      </c>
      <c r="H102" s="16">
        <f>VLOOKUP(F102,[1]CADASTRO!C:P,9,FALSE)</f>
        <v>42807</v>
      </c>
      <c r="I102" s="20" t="str">
        <f>VLOOKUP(F102,[1]CADASTRO!C:X,22,0)</f>
        <v>CONVENCIONAL</v>
      </c>
    </row>
    <row r="103" spans="1:9">
      <c r="A103" s="8">
        <f t="shared" si="1"/>
        <v>102</v>
      </c>
      <c r="B103" s="11" t="str">
        <f>IFERROR(VLOOKUP(F103,[1]CADASTRO!C:D,2,0),0)</f>
        <v>IONCZIK</v>
      </c>
      <c r="C103" s="10" t="str">
        <f>IFERROR(VLOOKUP(F103,[1]CADASTRO!C:E,3,0),0)</f>
        <v>ÁUREA</v>
      </c>
      <c r="D103" s="11" t="str">
        <f>IFERROR(VLOOKUP(F103,[1]CADASTRO!C:L,10,0),0)</f>
        <v>MILHO VERDE, MORANGO, MANDIOCA,MORANGA, FEIJÃO, BATATA DOCE</v>
      </c>
      <c r="E103" s="16">
        <f>VLOOKUP(F103,[1]CADASTRO!C:L,8,0)</f>
        <v>44005</v>
      </c>
      <c r="F103" s="23" t="s">
        <v>1309</v>
      </c>
      <c r="G103" s="31" t="s">
        <v>10</v>
      </c>
      <c r="H103" s="16">
        <f>VLOOKUP(F103,[1]CADASTRO!C:P,9,FALSE)</f>
        <v>44005</v>
      </c>
      <c r="I103" s="20" t="str">
        <f>VLOOKUP(F103,[1]CADASTRO!C:X,22,0)</f>
        <v>CONVENCIONAL</v>
      </c>
    </row>
    <row r="104" spans="1:9">
      <c r="A104" s="8">
        <f t="shared" si="1"/>
        <v>103</v>
      </c>
      <c r="B104" s="11" t="str">
        <f>IFERROR(VLOOKUP(F104,[1]CADASTRO!C:D,2,0),0)</f>
        <v>PETZHOLD</v>
      </c>
      <c r="C104" s="10" t="str">
        <f>IFERROR(VLOOKUP(F104,[1]CADASTRO!C:E,3,0),0)</f>
        <v>ÁUREA</v>
      </c>
      <c r="D104" s="11" t="str">
        <f>IFERROR(VLOOKUP(F104,[1]CADASTRO!C:L,10,0),0)</f>
        <v>QUEIJO, BEBIDA LÁCTEA, REQUEIJÃO</v>
      </c>
      <c r="E104" s="16">
        <f>VLOOKUP(F104,[1]CADASTRO!C:L,8,0)</f>
        <v>44022</v>
      </c>
      <c r="F104" s="23" t="s">
        <v>1325</v>
      </c>
      <c r="G104" s="31" t="s">
        <v>12</v>
      </c>
      <c r="H104" s="16">
        <f>VLOOKUP(F104,[1]CADASTRO!C:P,9,FALSE)</f>
        <v>44022</v>
      </c>
      <c r="I104" s="20" t="str">
        <f>VLOOKUP(F104,[1]CADASTRO!C:X,22,0)</f>
        <v>CONVENCIONAL</v>
      </c>
    </row>
    <row r="105" spans="1:9">
      <c r="A105" s="8">
        <f t="shared" si="1"/>
        <v>104</v>
      </c>
      <c r="B105" s="11" t="str">
        <f>IFERROR(VLOOKUP(F105,[1]CADASTRO!C:D,2,0),0)</f>
        <v>GRANJA DE OVOS RUSZCZYK</v>
      </c>
      <c r="C105" s="10" t="str">
        <f>IFERROR(VLOOKUP(F105,[1]CADASTRO!C:E,3,0),0)</f>
        <v>ÁUREA</v>
      </c>
      <c r="D105" s="11" t="str">
        <f>IFERROR(VLOOKUP(F105,[1]CADASTRO!C:L,10,0),0)</f>
        <v>OVOS</v>
      </c>
      <c r="E105" s="16">
        <f>VLOOKUP(F105,[1]CADASTRO!C:L,8,0)</f>
        <v>45471</v>
      </c>
      <c r="F105" s="23" t="s">
        <v>1824</v>
      </c>
      <c r="G105" s="10" t="s">
        <v>12</v>
      </c>
      <c r="H105" s="16">
        <f>VLOOKUP(F105,[1]CADASTRO!C:P,9,FALSE)</f>
        <v>45471</v>
      </c>
      <c r="I105" s="20" t="str">
        <f>VLOOKUP(F105,[1]CADASTRO!C:X,22,0)</f>
        <v>CONVENCIONAL</v>
      </c>
    </row>
    <row r="106" spans="1:9">
      <c r="A106" s="8">
        <f t="shared" si="1"/>
        <v>105</v>
      </c>
      <c r="B106" s="11" t="str">
        <f>VLOOKUP(F106,[1]CADASTRO!C:D,2,0)</f>
        <v>LUCY PRODUTOS ARTESANAIS</v>
      </c>
      <c r="C106" s="10" t="str">
        <f>VLOOKUP(F106,[1]CADASTRO!C:E,3,0)</f>
        <v>BAGÉ</v>
      </c>
      <c r="D106" s="11" t="str">
        <f>VLOOKUP(F106,[1]CADASTRO!C:L,10,0)</f>
        <v>FIGO, GOIABA, UVA, PÊSSEGO, ABÓBORA, LARANJA, AMBROSIA</v>
      </c>
      <c r="E106" s="16">
        <f>VLOOKUP(F106,[1]CADASTRO!C:L,8,0)</f>
        <v>41120</v>
      </c>
      <c r="F106" s="21" t="s">
        <v>35</v>
      </c>
      <c r="G106" s="18" t="s">
        <v>10</v>
      </c>
      <c r="H106" s="16">
        <f>VLOOKUP(F106,[1]CADASTRO!C:P,9,FALSE)</f>
        <v>41120</v>
      </c>
      <c r="I106" s="20" t="str">
        <f>VLOOKUP(F106,[1]CADASTRO!C:X,22,0)</f>
        <v>CONVENCIONAL</v>
      </c>
    </row>
    <row r="107" spans="1:9">
      <c r="A107" s="8">
        <f t="shared" si="1"/>
        <v>106</v>
      </c>
      <c r="B107" s="11" t="str">
        <f>IFERROR(VLOOKUP(F107,[1]CADASTRO!C:D,2,0),0)</f>
        <v>LUCY QUEIJOS</v>
      </c>
      <c r="C107" s="10" t="str">
        <f>IFERROR(VLOOKUP(F107,[1]CADASTRO!C:E,3,0),0)</f>
        <v>BAGÉ</v>
      </c>
      <c r="D107" s="11" t="str">
        <f>IFERROR(VLOOKUP(F107,[1]CADASTRO!C:L,10,0),0)</f>
        <v>QUEIJO COLONIAL</v>
      </c>
      <c r="E107" s="16">
        <f>VLOOKUP(F107,[1]CADASTRO!C:L,8,0)</f>
        <v>44421</v>
      </c>
      <c r="F107" s="23" t="s">
        <v>1464</v>
      </c>
      <c r="G107" s="10" t="s">
        <v>12</v>
      </c>
      <c r="H107" s="16">
        <f>VLOOKUP(F107,[1]CADASTRO!C:P,9,FALSE)</f>
        <v>44421</v>
      </c>
      <c r="I107" s="20" t="str">
        <f>VLOOKUP(F107,[1]CADASTRO!C:X,22,0)</f>
        <v>CONVENCIONAL</v>
      </c>
    </row>
    <row r="108" spans="1:9">
      <c r="A108" s="8">
        <f t="shared" si="1"/>
        <v>107</v>
      </c>
      <c r="B108" s="11" t="str">
        <f>VLOOKUP(F108,[1]CADASTRO!C:D,2,0)</f>
        <v>NEGRELLO</v>
      </c>
      <c r="C108" s="10" t="str">
        <f>VLOOKUP(F108,[1]CADASTRO!C:E,3,0)</f>
        <v>BARÃO</v>
      </c>
      <c r="D108" s="11" t="str">
        <f>VLOOKUP(F108,[1]CADASTRO!C:L,10,0)</f>
        <v>DOCES DE CORTE, FRUTAS CRISTALIZADAS</v>
      </c>
      <c r="E108" s="16">
        <f>VLOOKUP(F108,[1]CADASTRO!C:L,8,0)</f>
        <v>41178</v>
      </c>
      <c r="F108" s="17" t="s">
        <v>42</v>
      </c>
      <c r="G108" s="18" t="s">
        <v>10</v>
      </c>
      <c r="H108" s="16">
        <f>VLOOKUP(F108,[1]CADASTRO!C:P,9,FALSE)</f>
        <v>44999</v>
      </c>
      <c r="I108" s="20" t="str">
        <f>VLOOKUP(F108,[1]CADASTRO!C:X,22,0)</f>
        <v>CONVENCIONAL</v>
      </c>
    </row>
    <row r="109" spans="1:9">
      <c r="A109" s="8">
        <f t="shared" si="1"/>
        <v>108</v>
      </c>
      <c r="B109" s="11" t="str">
        <f>VLOOKUP(F109,[1]CADASTRO!C:D,2,0)</f>
        <v>FAMILIAR NONA DIVA</v>
      </c>
      <c r="C109" s="10" t="str">
        <f>VLOOKUP(F109,[1]CADASTRO!C:E,3,0)</f>
        <v>BARÃO</v>
      </c>
      <c r="D109" s="11" t="str">
        <f>VLOOKUP(F109,[1]CADASTRO!C:L,10,0)</f>
        <v>PANIFICADOS - CUCA, BOLACHAS, PÃES, MASSAS</v>
      </c>
      <c r="E109" s="16">
        <f>VLOOKUP(F109,[1]CADASTRO!C:L,8,0)</f>
        <v>41214</v>
      </c>
      <c r="F109" s="21" t="s">
        <v>57</v>
      </c>
      <c r="G109" s="18" t="s">
        <v>10</v>
      </c>
      <c r="H109" s="16">
        <f>VLOOKUP(F109,[1]CADASTRO!C:P,9,FALSE)</f>
        <v>45135</v>
      </c>
      <c r="I109" s="20" t="str">
        <f>VLOOKUP(F109,[1]CADASTRO!C:X,22,0)</f>
        <v>CONVENCIONAL</v>
      </c>
    </row>
    <row r="110" spans="1:9">
      <c r="A110" s="8">
        <f t="shared" si="1"/>
        <v>109</v>
      </c>
      <c r="B110" s="11" t="str">
        <f>VLOOKUP(F110,[1]CADASTRO!C:D,2,0)</f>
        <v>COOPERATIVA DE LATICÍNIOS GENERAL NETO</v>
      </c>
      <c r="C110" s="10" t="str">
        <f>VLOOKUP(F110,[1]CADASTRO!C:E,3,0)</f>
        <v>BARÃO</v>
      </c>
      <c r="D110" s="11" t="str">
        <f>VLOOKUP(F110,[1]CADASTRO!C:L,10,0)</f>
        <v>QUEIJO COLONIAL</v>
      </c>
      <c r="E110" s="16">
        <f>VLOOKUP(F110,[1]CADASTRO!C:L,8,0)</f>
        <v>42551</v>
      </c>
      <c r="F110" s="23" t="s">
        <v>679</v>
      </c>
      <c r="G110" s="18" t="s">
        <v>26</v>
      </c>
      <c r="H110" s="16">
        <f>VLOOKUP(F110,[1]CADASTRO!C:P,9,FALSE)</f>
        <v>44736</v>
      </c>
      <c r="I110" s="20" t="str">
        <f>VLOOKUP(F110,[1]CADASTRO!C:X,22,0)</f>
        <v>CONVENCIONAL</v>
      </c>
    </row>
    <row r="111" spans="1:9">
      <c r="A111" s="8">
        <f t="shared" si="1"/>
        <v>110</v>
      </c>
      <c r="B111" s="11" t="str">
        <f>VLOOKUP(F111,[1]CADASTRO!C:D,2,0)</f>
        <v>FAMILIAR CANTELLE</v>
      </c>
      <c r="C111" s="10" t="str">
        <f>VLOOKUP(F111,[1]CADASTRO!C:E,3,0)</f>
        <v>BARÃO DE COTEGIPE</v>
      </c>
      <c r="D111" s="11" t="str">
        <f>VLOOKUP(F111,[1]CADASTRO!C:L,10,0)</f>
        <v>PANIFICADOS</v>
      </c>
      <c r="E111" s="16">
        <f>VLOOKUP(F111,[1]CADASTRO!C:L,8,0)</f>
        <v>41816</v>
      </c>
      <c r="F111" s="23" t="s">
        <v>366</v>
      </c>
      <c r="G111" s="18" t="s">
        <v>10</v>
      </c>
      <c r="H111" s="16">
        <f>VLOOKUP(F111,[1]CADASTRO!C:P,9,FALSE)</f>
        <v>41816</v>
      </c>
      <c r="I111" s="20" t="str">
        <f>VLOOKUP(F111,[1]CADASTRO!C:X,22,0)</f>
        <v>CONVENCIONAL</v>
      </c>
    </row>
    <row r="112" spans="1:9">
      <c r="A112" s="8">
        <f t="shared" si="1"/>
        <v>111</v>
      </c>
      <c r="B112" s="11" t="str">
        <f>VLOOKUP(F112,[1]CADASTRO!C:D,2,0)</f>
        <v>FABIAN LÁCTEOS</v>
      </c>
      <c r="C112" s="10" t="str">
        <f>VLOOKUP(F112,[1]CADASTRO!C:E,3,0)</f>
        <v>BARÃO DE COTEGIPE</v>
      </c>
      <c r="D112" s="11" t="str">
        <f>VLOOKUP(F112,[1]CADASTRO!C:L,10,0)</f>
        <v>LEITE PASTEURIZADO , QUEIJO E BEBIDA LÁCTEA</v>
      </c>
      <c r="E112" s="16">
        <f>VLOOKUP(F112,[1]CADASTRO!C:L,8,0)</f>
        <v>41829</v>
      </c>
      <c r="F112" s="23" t="s">
        <v>377</v>
      </c>
      <c r="G112" s="18" t="s">
        <v>12</v>
      </c>
      <c r="H112" s="16">
        <f>VLOOKUP(F112,[1]CADASTRO!C:P,9,FALSE)</f>
        <v>44727</v>
      </c>
      <c r="I112" s="20" t="str">
        <f>VLOOKUP(F112,[1]CADASTRO!C:X,22,0)</f>
        <v>CONVENCIONAL</v>
      </c>
    </row>
    <row r="113" spans="1:9">
      <c r="A113" s="8">
        <f t="shared" si="1"/>
        <v>112</v>
      </c>
      <c r="B113" s="11" t="str">
        <f>VLOOKUP(F113,[1]CADASTRO!C:D,2,0)</f>
        <v>AGROSLAVIERO</v>
      </c>
      <c r="C113" s="10" t="str">
        <f>VLOOKUP(F113,[1]CADASTRO!C:E,3,0)</f>
        <v>BARÃO DE COTEGIPE</v>
      </c>
      <c r="D113" s="11" t="str">
        <f>VLOOKUP(F113,[1]CADASTRO!C:L,10,0)</f>
        <v>SCHIMIER, GELEIAS, FRUTAS</v>
      </c>
      <c r="E113" s="16">
        <f>VLOOKUP(F113,[1]CADASTRO!C:L,8,0)</f>
        <v>41841</v>
      </c>
      <c r="F113" s="23" t="s">
        <v>390</v>
      </c>
      <c r="G113" s="18" t="s">
        <v>10</v>
      </c>
      <c r="H113" s="16">
        <f>VLOOKUP(F113,[1]CADASTRO!C:P,9,FALSE)</f>
        <v>45670</v>
      </c>
      <c r="I113" s="20" t="str">
        <f>VLOOKUP(F113,[1]CADASTRO!C:X,22,0)</f>
        <v>CONVENCIONAL</v>
      </c>
    </row>
    <row r="114" spans="1:9">
      <c r="A114" s="8">
        <f t="shared" si="1"/>
        <v>113</v>
      </c>
      <c r="B114" s="11" t="str">
        <f>VLOOKUP(F114,[1]CADASTRO!C:D,2,0)</f>
        <v>MEL ALTO URUGUAI</v>
      </c>
      <c r="C114" s="10" t="str">
        <f>VLOOKUP(F114,[1]CADASTRO!C:E,3,0)</f>
        <v>BARÃO DE COTEGIPE</v>
      </c>
      <c r="D114" s="11" t="str">
        <f>VLOOKUP(F114,[1]CADASTRO!C:L,10,0)</f>
        <v>MEL</v>
      </c>
      <c r="E114" s="16">
        <f>VLOOKUP(F114,[1]CADASTRO!C:L,8,0)</f>
        <v>42311</v>
      </c>
      <c r="F114" s="23" t="s">
        <v>595</v>
      </c>
      <c r="G114" s="18" t="s">
        <v>12</v>
      </c>
      <c r="H114" s="16">
        <f>VLOOKUP(F114,[1]CADASTRO!C:P,9,FALSE)</f>
        <v>42311</v>
      </c>
      <c r="I114" s="20" t="str">
        <f>VLOOKUP(F114,[1]CADASTRO!C:X,22,0)</f>
        <v>CONVENCIONAL</v>
      </c>
    </row>
    <row r="115" spans="1:9">
      <c r="A115" s="8">
        <f t="shared" si="1"/>
        <v>114</v>
      </c>
      <c r="B115" s="11" t="str">
        <f>VLOOKUP(F115,[1]CADASTRO!C:D,2,0)</f>
        <v>GIACOMEL AGROINDÚSTRIA</v>
      </c>
      <c r="C115" s="10" t="str">
        <f>VLOOKUP(F115,[1]CADASTRO!C:E,3,0)</f>
        <v>BARÃO DE COTEGIPE</v>
      </c>
      <c r="D115" s="11" t="str">
        <f>VLOOKUP(F115,[1]CADASTRO!C:L,10,0)</f>
        <v>PANIFICADOS - PÃES, BOLACHAS, MASSAS, BOLOS</v>
      </c>
      <c r="E115" s="16">
        <f>VLOOKUP(F115,[1]CADASTRO!C:L,8,0)</f>
        <v>42311</v>
      </c>
      <c r="F115" s="23" t="s">
        <v>596</v>
      </c>
      <c r="G115" s="18" t="s">
        <v>12</v>
      </c>
      <c r="H115" s="16">
        <f>VLOOKUP(F115,[1]CADASTRO!C:P,9,FALSE)</f>
        <v>45672</v>
      </c>
      <c r="I115" s="20" t="str">
        <f>VLOOKUP(F115,[1]CADASTRO!C:X,22,0)</f>
        <v>CONVENCIONAL</v>
      </c>
    </row>
    <row r="116" spans="1:9">
      <c r="A116" s="8">
        <f t="shared" si="1"/>
        <v>115</v>
      </c>
      <c r="B116" s="11" t="str">
        <f>IFERROR(VLOOKUP(F116,[1]CADASTRO!C:D,2,0),0)</f>
        <v>OVOS DAKLI</v>
      </c>
      <c r="C116" s="10" t="str">
        <f>IFERROR(VLOOKUP(F116,[1]CADASTRO!C:E,3,0),0)</f>
        <v>BARÃO DE COTEGIPE</v>
      </c>
      <c r="D116" s="11" t="str">
        <f>IFERROR(VLOOKUP(F116,[1]CADASTRO!C:L,10,0),0)</f>
        <v>OVOS</v>
      </c>
      <c r="E116" s="16">
        <f>VLOOKUP(F116,[1]CADASTRO!C:L,8,0)</f>
        <v>44427</v>
      </c>
      <c r="F116" s="23" t="s">
        <v>1466</v>
      </c>
      <c r="G116" s="10" t="s">
        <v>12</v>
      </c>
      <c r="H116" s="16">
        <f>VLOOKUP(F116,[1]CADASTRO!C:P,9,FALSE)</f>
        <v>44427</v>
      </c>
      <c r="I116" s="20" t="str">
        <f>VLOOKUP(F116,[1]CADASTRO!C:X,22,0)</f>
        <v>CONVENCIONAL</v>
      </c>
    </row>
    <row r="117" spans="1:9">
      <c r="A117" s="8">
        <f t="shared" si="1"/>
        <v>116</v>
      </c>
      <c r="B117" s="11" t="str">
        <f>IFERROR(VLOOKUP(F117,[1]CADASTRO!C:D,2,0),0)</f>
        <v>ESPERANÇA</v>
      </c>
      <c r="C117" s="10" t="str">
        <f>IFERROR(VLOOKUP(F117,[1]CADASTRO!C:E,3,0),0)</f>
        <v>BARÃO DE COTEGIPE</v>
      </c>
      <c r="D117" s="11" t="str">
        <f>IFERROR(VLOOKUP(F117,[1]CADASTRO!C:L,10,0),0)</f>
        <v>QUEIJO</v>
      </c>
      <c r="E117" s="16">
        <f>VLOOKUP(F117,[1]CADASTRO!C:L,8,0)</f>
        <v>44805</v>
      </c>
      <c r="F117" s="23" t="s">
        <v>1578</v>
      </c>
      <c r="G117" s="10" t="s">
        <v>12</v>
      </c>
      <c r="H117" s="16" t="str">
        <f>VLOOKUP(F117,[1]CADASTRO!C:P,9,FALSE)</f>
        <v>17/01/2025</v>
      </c>
      <c r="I117" s="20" t="str">
        <f>VLOOKUP(F117,[1]CADASTRO!C:X,22,0)</f>
        <v>CONVENCIONAL</v>
      </c>
    </row>
    <row r="118" spans="1:9">
      <c r="A118" s="8">
        <f t="shared" si="1"/>
        <v>117</v>
      </c>
      <c r="B118" s="11" t="str">
        <f>IFERROR(VLOOKUP(F118,[1]CADASTRO!C:D,2,0),0)</f>
        <v>SARGENHESKI</v>
      </c>
      <c r="C118" s="10" t="str">
        <f>IFERROR(VLOOKUP(F118,[1]CADASTRO!C:E,3,0),0)</f>
        <v>BARÃO DE COTEGIPE</v>
      </c>
      <c r="D118" s="11" t="str">
        <f>IFERROR(VLOOKUP(F118,[1]CADASTRO!C:L,10,0),0)</f>
        <v>MANDIOCA, MILHO VERDE E OLERICULTURA</v>
      </c>
      <c r="E118" s="16">
        <f>VLOOKUP(F118,[1]CADASTRO!C:L,8,0)</f>
        <v>44823</v>
      </c>
      <c r="F118" s="23" t="s">
        <v>1589</v>
      </c>
      <c r="G118" s="10" t="s">
        <v>988</v>
      </c>
      <c r="H118" s="16">
        <f>VLOOKUP(F118,[1]CADASTRO!C:P,9,FALSE)</f>
        <v>45671</v>
      </c>
      <c r="I118" s="20" t="str">
        <f>VLOOKUP(F118,[1]CADASTRO!C:X,22,0)</f>
        <v>CONVENCIONAL</v>
      </c>
    </row>
    <row r="119" spans="1:9">
      <c r="A119" s="8">
        <f t="shared" si="1"/>
        <v>118</v>
      </c>
      <c r="B119" s="11" t="str">
        <f>VLOOKUP(F119,[1]CADASTRO!C:D,2,0)</f>
        <v>PASSO GRANDE</v>
      </c>
      <c r="C119" s="10" t="str">
        <f>VLOOKUP(F119,[1]CADASTRO!C:E,3,0)</f>
        <v>BARÃO DO TRIUNFO</v>
      </c>
      <c r="D119" s="11" t="str">
        <f>VLOOKUP(F119,[1]CADASTRO!C:L,10,0)</f>
        <v>QUEIJO</v>
      </c>
      <c r="E119" s="16">
        <f>VLOOKUP(F119,[1]CADASTRO!C:L,8,0)</f>
        <v>42272</v>
      </c>
      <c r="F119" s="23" t="s">
        <v>565</v>
      </c>
      <c r="G119" s="10" t="s">
        <v>12</v>
      </c>
      <c r="H119" s="16">
        <f>VLOOKUP(F119,[1]CADASTRO!C:P,9,FALSE)</f>
        <v>42272</v>
      </c>
      <c r="I119" s="20" t="str">
        <f>VLOOKUP(F119,[1]CADASTRO!C:X,22,0)</f>
        <v>CONVENCIONAL</v>
      </c>
    </row>
    <row r="120" spans="1:9">
      <c r="A120" s="8">
        <f t="shared" si="1"/>
        <v>119</v>
      </c>
      <c r="B120" s="11" t="str">
        <f>VLOOKUP(F120,[1]CADASTRO!C:D,2,0)</f>
        <v>ARROZ DO JONES</v>
      </c>
      <c r="C120" s="10" t="str">
        <f>VLOOKUP(F120,[1]CADASTRO!C:E,3,0)</f>
        <v>BARÃO DO TRIUNFO</v>
      </c>
      <c r="D120" s="11" t="str">
        <f>VLOOKUP(F120,[1]CADASTRO!C:L,10,0)</f>
        <v>ARROZ</v>
      </c>
      <c r="E120" s="16">
        <f>VLOOKUP(F120,[1]CADASTRO!C:L,8,0)</f>
        <v>42352</v>
      </c>
      <c r="F120" s="23" t="s">
        <v>613</v>
      </c>
      <c r="G120" s="18" t="s">
        <v>10</v>
      </c>
      <c r="H120" s="16">
        <f>VLOOKUP(F120,[1]CADASTRO!C:P,9,FALSE)</f>
        <v>44689</v>
      </c>
      <c r="I120" s="20" t="str">
        <f>VLOOKUP(F120,[1]CADASTRO!C:X,22,0)</f>
        <v>CONVENCIONAL</v>
      </c>
    </row>
    <row r="121" spans="1:9">
      <c r="A121" s="8">
        <f t="shared" si="1"/>
        <v>120</v>
      </c>
      <c r="B121" s="11" t="str">
        <f>IFERROR(VLOOKUP(F121,[1]CADASTRO!C:D,2,0),0)</f>
        <v>MOSCARDINI</v>
      </c>
      <c r="C121" s="10" t="str">
        <f>IFERROR(VLOOKUP(F121,[1]CADASTRO!C:E,3,0),0)</f>
        <v>BARÃO DO TRIUNFO</v>
      </c>
      <c r="D121" s="11" t="str">
        <f>IFERROR(VLOOKUP(F121,[1]CADASTRO!C:L,10,0),0)</f>
        <v>PANIFICADOS</v>
      </c>
      <c r="E121" s="16">
        <f>VLOOKUP(F121,[1]CADASTRO!C:L,8,0)</f>
        <v>45890</v>
      </c>
      <c r="F121" s="23" t="s">
        <v>2028</v>
      </c>
      <c r="G121" s="10" t="s">
        <v>10</v>
      </c>
      <c r="H121" s="16">
        <f>VLOOKUP(F121,[1]CADASTRO!C:P,9,FALSE)</f>
        <v>45890</v>
      </c>
      <c r="I121" s="20" t="str">
        <f>VLOOKUP(F121,[1]CADASTRO!C:X,22,0)</f>
        <v>CONVENCIONAL</v>
      </c>
    </row>
    <row r="122" spans="1:9">
      <c r="A122" s="8">
        <f t="shared" si="1"/>
        <v>121</v>
      </c>
      <c r="B122" s="11" t="str">
        <f>IFERROR(VLOOKUP(F122,[1]CADASTRO!C:D,2,0),0)</f>
        <v>DA NANI</v>
      </c>
      <c r="C122" s="10" t="str">
        <f>IFERROR(VLOOKUP(F122,[1]CADASTRO!C:E,3,0),0)</f>
        <v>BARRA DO GUARITA</v>
      </c>
      <c r="D122" s="11" t="str">
        <f>IFERROR(VLOOKUP(F122,[1]CADASTRO!C:L,10,0),0)</f>
        <v>PANIFICADOS</v>
      </c>
      <c r="E122" s="16">
        <f>VLOOKUP(F122,[1]CADASTRO!C:L,8,0)</f>
        <v>45012</v>
      </c>
      <c r="F122" s="23" t="s">
        <v>1667</v>
      </c>
      <c r="G122" s="10" t="s">
        <v>10</v>
      </c>
      <c r="H122" s="16" t="str">
        <f>VLOOKUP(F122,[1]CADASTRO!C:P,9,FALSE)</f>
        <v>13/10/2023</v>
      </c>
      <c r="I122" s="20" t="str">
        <f>VLOOKUP(F122,[1]CADASTRO!C:X,22,0)</f>
        <v>CONVENCIONAL</v>
      </c>
    </row>
    <row r="123" spans="1:9">
      <c r="A123" s="8">
        <f t="shared" si="1"/>
        <v>122</v>
      </c>
      <c r="B123" s="11" t="str">
        <f>IFERROR(VLOOKUP(F123,[1]CADASTRO!C:D,2,0),0)</f>
        <v>CASEIRINHOS DA SANDRA</v>
      </c>
      <c r="C123" s="10" t="str">
        <f>IFERROR(VLOOKUP(F123,[1]CADASTRO!C:E,3,0),0)</f>
        <v>BARRA DO GUARITA</v>
      </c>
      <c r="D123" s="11" t="str">
        <f>IFERROR(VLOOKUP(F123,[1]CADASTRO!C:L,10,0),0)</f>
        <v>PANIFICADOS - PÃO, CUCA, BOLACHA, TORTA, PANETONE</v>
      </c>
      <c r="E123" s="16">
        <f>VLOOKUP(F123,[1]CADASTRO!C:L,8,0)</f>
        <v>45729</v>
      </c>
      <c r="F123" s="23" t="s">
        <v>1935</v>
      </c>
      <c r="G123" s="10" t="s">
        <v>10</v>
      </c>
      <c r="H123" s="16" t="str">
        <f>VLOOKUP(F123,[1]CADASTRO!C:P,9,FALSE)</f>
        <v>13/03/2025</v>
      </c>
      <c r="I123" s="20" t="str">
        <f>VLOOKUP(F123,[1]CADASTRO!C:X,22,0)</f>
        <v>CONVENCIONAL</v>
      </c>
    </row>
    <row r="124" spans="1:9">
      <c r="A124" s="8">
        <f t="shared" si="1"/>
        <v>123</v>
      </c>
      <c r="B124" s="11" t="str">
        <f>IFERROR(VLOOKUP(F124,[1]CADASTRO!C:D,2,0),0)</f>
        <v>CASA DO PEIXE QUIRINOS</v>
      </c>
      <c r="C124" s="10" t="str">
        <f>IFERROR(VLOOKUP(F124,[1]CADASTRO!C:E,3,0),0)</f>
        <v>BARRA DO QUARAÍ</v>
      </c>
      <c r="D124" s="11" t="str">
        <f>IFERROR(VLOOKUP(F124,[1]CADASTRO!C:L,10,0),0)</f>
        <v>FILÉ DE PEIXE, PEIXE EVICERADO</v>
      </c>
      <c r="E124" s="16">
        <f>VLOOKUP(F124,[1]CADASTRO!C:L,8,0)</f>
        <v>45229</v>
      </c>
      <c r="F124" s="23" t="s">
        <v>1736</v>
      </c>
      <c r="G124" s="10" t="s">
        <v>12</v>
      </c>
      <c r="H124" s="16">
        <f>VLOOKUP(F124,[1]CADASTRO!C:P,9,FALSE)</f>
        <v>45229</v>
      </c>
      <c r="I124" s="20" t="str">
        <f>VLOOKUP(F124,[1]CADASTRO!C:X,22,0)</f>
        <v>CONVENCIONAL</v>
      </c>
    </row>
    <row r="125" spans="1:9">
      <c r="A125" s="8">
        <f t="shared" si="1"/>
        <v>124</v>
      </c>
      <c r="B125" s="11" t="str">
        <f>IFERROR(VLOOKUP(F125,[1]CADASTRO!C:D,2,0),0)</f>
        <v>GRANJA BOA VISTA</v>
      </c>
      <c r="C125" s="10" t="str">
        <f>IFERROR(VLOOKUP(F125,[1]CADASTRO!C:E,3,0),0)</f>
        <v>BARRA DO RIBEIRO</v>
      </c>
      <c r="D125" s="11" t="str">
        <f>IFERROR(VLOOKUP(F125,[1]CADASTRO!C:L,10,0),0)</f>
        <v>OVOS</v>
      </c>
      <c r="E125" s="16">
        <f>VLOOKUP(F125,[1]CADASTRO!C:L,8,0)</f>
        <v>44915</v>
      </c>
      <c r="F125" s="23" t="s">
        <v>1643</v>
      </c>
      <c r="G125" s="10" t="s">
        <v>12</v>
      </c>
      <c r="H125" s="16">
        <f>VLOOKUP(F125,[1]CADASTRO!C:P,9,FALSE)</f>
        <v>44915</v>
      </c>
      <c r="I125" s="20" t="str">
        <f>VLOOKUP(F125,[1]CADASTRO!C:X,22,0)</f>
        <v>CONVENCIONAL</v>
      </c>
    </row>
    <row r="126" spans="1:9">
      <c r="A126" s="8">
        <f t="shared" si="1"/>
        <v>125</v>
      </c>
      <c r="B126" s="11" t="str">
        <f>IFERROR(VLOOKUP(F126,[1]CADASTRO!C:D,2,0),0)</f>
        <v>PRODUTOS COLONIAIS DA BARRA</v>
      </c>
      <c r="C126" s="10" t="str">
        <f>IFERROR(VLOOKUP(F126,[1]CADASTRO!C:E,3,0),0)</f>
        <v>BARRA DO RIBEIRO</v>
      </c>
      <c r="D126" s="11" t="str">
        <f>IFERROR(VLOOKUP(F126,[1]CADASTRO!C:L,10,0),0)</f>
        <v>MEL</v>
      </c>
      <c r="E126" s="16">
        <f>VLOOKUP(F126,[1]CADASTRO!C:L,8,0)</f>
        <v>45569</v>
      </c>
      <c r="F126" s="23" t="s">
        <v>1868</v>
      </c>
      <c r="G126" s="10" t="s">
        <v>12</v>
      </c>
      <c r="H126" s="16">
        <f>VLOOKUP(F126,[1]CADASTRO!C:P,9,FALSE)</f>
        <v>45569</v>
      </c>
      <c r="I126" s="20" t="str">
        <f>VLOOKUP(F126,[1]CADASTRO!C:X,22,0)</f>
        <v>ORGÂNICO NÃO CERTIFICADO</v>
      </c>
    </row>
    <row r="127" spans="1:9">
      <c r="A127" s="8">
        <f t="shared" si="1"/>
        <v>126</v>
      </c>
      <c r="B127" s="11" t="str">
        <f>IFERROR(VLOOKUP(F127,[1]CADASTRO!C:D,2,0),0)</f>
        <v>COLONIALE</v>
      </c>
      <c r="C127" s="10" t="str">
        <f>IFERROR(VLOOKUP(F127,[1]CADASTRO!C:E,3,0),0)</f>
        <v>BARRA DO RIO AZUL</v>
      </c>
      <c r="D127" s="11" t="str">
        <f>IFERROR(VLOOKUP(F127,[1]CADASTRO!C:L,10,0),0)</f>
        <v>EMBUTIDOS, BANHA, TORRESMO E CORTES DIVERSOS</v>
      </c>
      <c r="E127" s="16">
        <f>VLOOKUP(F127,[1]CADASTRO!C:L,8,0)</f>
        <v>44333</v>
      </c>
      <c r="F127" s="23" t="s">
        <v>1426</v>
      </c>
      <c r="G127" s="10" t="s">
        <v>12</v>
      </c>
      <c r="H127" s="16">
        <f>VLOOKUP(F127,[1]CADASTRO!C:P,9,FALSE)</f>
        <v>44333</v>
      </c>
      <c r="I127" s="20" t="str">
        <f>VLOOKUP(F127,[1]CADASTRO!C:X,22,0)</f>
        <v>CONVENCIONAL</v>
      </c>
    </row>
    <row r="128" spans="1:9">
      <c r="A128" s="8">
        <f t="shared" si="1"/>
        <v>127</v>
      </c>
      <c r="B128" s="11" t="str">
        <f>IFERROR(VLOOKUP(F128,[1]CADASTRO!C:D,2,0),0)</f>
        <v>MOCELLIN</v>
      </c>
      <c r="C128" s="10" t="str">
        <f>IFERROR(VLOOKUP(F128,[1]CADASTRO!C:E,3,0),0)</f>
        <v>BARRA DO RIO AZUL</v>
      </c>
      <c r="D128" s="11" t="str">
        <f>IFERROR(VLOOKUP(F128,[1]CADASTRO!C:L,10,0),0)</f>
        <v>PANIFICADOS</v>
      </c>
      <c r="E128" s="16">
        <f>VLOOKUP(F128,[1]CADASTRO!C:L,8,0)</f>
        <v>44470</v>
      </c>
      <c r="F128" s="23" t="s">
        <v>1484</v>
      </c>
      <c r="G128" s="10" t="s">
        <v>988</v>
      </c>
      <c r="H128" s="16">
        <f>VLOOKUP(F128,[1]CADASTRO!C:P,9,FALSE)</f>
        <v>44470</v>
      </c>
      <c r="I128" s="20" t="str">
        <f>VLOOKUP(F128,[1]CADASTRO!C:X,22,0)</f>
        <v>ORGÂNICO CERTIFICADO</v>
      </c>
    </row>
    <row r="129" spans="1:9">
      <c r="A129" s="8">
        <f t="shared" si="1"/>
        <v>128</v>
      </c>
      <c r="B129" s="11" t="str">
        <f>VLOOKUP(F129,[1]CADASTRO!C:D,2,0)</f>
        <v>SUCOS TOLOTTI</v>
      </c>
      <c r="C129" s="10" t="str">
        <f>VLOOKUP(F129,[1]CADASTRO!C:E,3,0)</f>
        <v>BARRA FUNDA</v>
      </c>
      <c r="D129" s="11" t="str">
        <f>VLOOKUP(F129,[1]CADASTRO!C:L,10,0)</f>
        <v>SUCO DE UVA E LARANJA, VINHO</v>
      </c>
      <c r="E129" s="16">
        <f>VLOOKUP(F129,[1]CADASTRO!C:L,8,0)</f>
        <v>41625</v>
      </c>
      <c r="F129" s="23" t="s">
        <v>266</v>
      </c>
      <c r="G129" s="18" t="s">
        <v>15</v>
      </c>
      <c r="H129" s="16">
        <f>VLOOKUP(F129,[1]CADASTRO!C:P,9,FALSE)</f>
        <v>45118</v>
      </c>
      <c r="I129" s="20" t="str">
        <f>VLOOKUP(F129,[1]CADASTRO!C:X,22,0)</f>
        <v>CONVENCIONAL</v>
      </c>
    </row>
    <row r="130" spans="1:9">
      <c r="A130" s="8">
        <f t="shared" si="1"/>
        <v>129</v>
      </c>
      <c r="B130" s="11" t="str">
        <f>IFERROR(VLOOKUP(F130,[1]CADASTRO!C:D,2,0),0)</f>
        <v>EMBUTIDOS GNOATTO</v>
      </c>
      <c r="C130" s="10" t="str">
        <f>IFERROR(VLOOKUP(F130,[1]CADASTRO!C:E,3,0),0)</f>
        <v>BARRA FUNDA</v>
      </c>
      <c r="D130" s="11" t="str">
        <f>IFERROR(VLOOKUP(F130,[1]CADASTRO!C:L,10,0),0)</f>
        <v>CARNES, SALAME, TORRESMO, LINGUIÇA E BANHA</v>
      </c>
      <c r="E130" s="16">
        <f>VLOOKUP(F130,[1]CADASTRO!C:L,8,0)</f>
        <v>44420</v>
      </c>
      <c r="F130" s="23" t="s">
        <v>1463</v>
      </c>
      <c r="G130" s="10" t="s">
        <v>12</v>
      </c>
      <c r="H130" s="16">
        <f>VLOOKUP(F130,[1]CADASTRO!C:P,9,FALSE)</f>
        <v>44538</v>
      </c>
      <c r="I130" s="20" t="str">
        <f>VLOOKUP(F130,[1]CADASTRO!C:X,22,0)</f>
        <v>CONVENCIONAL</v>
      </c>
    </row>
    <row r="131" spans="1:9">
      <c r="A131" s="8">
        <f t="shared" ref="A131:A194" si="2">ROW(A130)</f>
        <v>130</v>
      </c>
      <c r="B131" s="11" t="str">
        <f>VLOOKUP(F131,[1]CADASTRO!C:D,2,0)</f>
        <v>SÓ DELÍCIAS</v>
      </c>
      <c r="C131" s="10" t="str">
        <f>VLOOKUP(F131,[1]CADASTRO!C:E,3,0)</f>
        <v>BARRACÃO</v>
      </c>
      <c r="D131" s="11" t="str">
        <f>VLOOKUP(F131,[1]CADASTRO!C:L,10,0)</f>
        <v>PANIFICADOS - PÃES, BOLACHAS, BISCOITOS, BOLOS, CUCAS</v>
      </c>
      <c r="E131" s="16">
        <f>VLOOKUP(F131,[1]CADASTRO!C:L,8,0)</f>
        <v>41837</v>
      </c>
      <c r="F131" s="23" t="s">
        <v>381</v>
      </c>
      <c r="G131" s="18" t="s">
        <v>10</v>
      </c>
      <c r="H131" s="16">
        <f>VLOOKUP(F131,[1]CADASTRO!C:P,9,FALSE)</f>
        <v>44705</v>
      </c>
      <c r="I131" s="20" t="str">
        <f>VLOOKUP(F131,[1]CADASTRO!C:X,22,0)</f>
        <v>CONVENCIONAL</v>
      </c>
    </row>
    <row r="132" spans="1:9">
      <c r="A132" s="8">
        <f t="shared" si="2"/>
        <v>131</v>
      </c>
      <c r="B132" s="11" t="str">
        <f>VLOOKUP(F132,[1]CADASTRO!C:D,2,0)</f>
        <v>DELÍCIAS COLONIAIS</v>
      </c>
      <c r="C132" s="10" t="str">
        <f>VLOOKUP(F132,[1]CADASTRO!C:E,3,0)</f>
        <v>BARRACÃO</v>
      </c>
      <c r="D132" s="11" t="str">
        <f>VLOOKUP(F132,[1]CADASTRO!C:L,10,0)</f>
        <v>PANIFICADOS</v>
      </c>
      <c r="E132" s="16">
        <f>VLOOKUP(F132,[1]CADASTRO!C:L,8,0)</f>
        <v>41837</v>
      </c>
      <c r="F132" s="23" t="s">
        <v>382</v>
      </c>
      <c r="G132" s="18" t="s">
        <v>10</v>
      </c>
      <c r="H132" s="16">
        <f>VLOOKUP(F132,[1]CADASTRO!C:P,9,FALSE)</f>
        <v>44718</v>
      </c>
      <c r="I132" s="20" t="str">
        <f>VLOOKUP(F132,[1]CADASTRO!C:X,22,0)</f>
        <v>CONVENCIONAL</v>
      </c>
    </row>
    <row r="133" spans="1:9">
      <c r="A133" s="8">
        <f t="shared" si="2"/>
        <v>132</v>
      </c>
      <c r="B133" s="11" t="str">
        <f>VLOOKUP(F133,[1]CADASTRO!C:D,2,0)</f>
        <v>SABOR DO SÍTIO</v>
      </c>
      <c r="C133" s="10" t="str">
        <f>VLOOKUP(F133,[1]CADASTRO!C:E,3,0)</f>
        <v>BARRACÃO</v>
      </c>
      <c r="D133" s="11" t="str">
        <f>VLOOKUP(F133,[1]CADASTRO!C:L,10,0)</f>
        <v>PANIFICADOS</v>
      </c>
      <c r="E133" s="16">
        <f>VLOOKUP(F133,[1]CADASTRO!C:L,8,0)</f>
        <v>41837</v>
      </c>
      <c r="F133" s="23" t="s">
        <v>388</v>
      </c>
      <c r="G133" s="18" t="s">
        <v>10</v>
      </c>
      <c r="H133" s="16">
        <f>VLOOKUP(F133,[1]CADASTRO!C:P,9,FALSE)</f>
        <v>41837</v>
      </c>
      <c r="I133" s="20" t="str">
        <f>VLOOKUP(F133,[1]CADASTRO!C:X,22,0)</f>
        <v>CONVENCIONAL</v>
      </c>
    </row>
    <row r="134" spans="1:9">
      <c r="A134" s="8">
        <f t="shared" si="2"/>
        <v>133</v>
      </c>
      <c r="B134" s="11" t="str">
        <f>IFERROR(VLOOKUP(F134,[1]CADASTRO!C:D,2,0),0)</f>
        <v>VINÍCOLA MORELLO</v>
      </c>
      <c r="C134" s="10" t="str">
        <f>IFERROR(VLOOKUP(F134,[1]CADASTRO!C:E,3,0),0)</f>
        <v>BARRACÃO</v>
      </c>
      <c r="D134" s="11" t="str">
        <f>IFERROR(VLOOKUP(F134,[1]CADASTRO!C:L,10,0),0)</f>
        <v>VINHOS</v>
      </c>
      <c r="E134" s="16">
        <f>VLOOKUP(F134,[1]CADASTRO!C:L,8,0)</f>
        <v>45182</v>
      </c>
      <c r="F134" s="23" t="s">
        <v>2018</v>
      </c>
      <c r="G134" s="10" t="s">
        <v>15</v>
      </c>
      <c r="H134" s="16">
        <f>VLOOKUP(F134,[1]CADASTRO!C:P,9,FALSE)</f>
        <v>45182</v>
      </c>
      <c r="I134" s="20" t="str">
        <f>VLOOKUP(F134,[1]CADASTRO!C:X,22,0)</f>
        <v>CONVENCIONAL</v>
      </c>
    </row>
    <row r="135" spans="1:9">
      <c r="A135" s="8">
        <f t="shared" si="2"/>
        <v>134</v>
      </c>
      <c r="B135" s="11" t="str">
        <f>VLOOKUP(F135,[1]CADASTRO!C:D,2,0)</f>
        <v>TODO DIA</v>
      </c>
      <c r="C135" s="10" t="str">
        <f>VLOOKUP(F135,[1]CADASTRO!C:E,3,0)</f>
        <v>BARROS CASSAL</v>
      </c>
      <c r="D135" s="11" t="str">
        <f>VLOOKUP(F135,[1]CADASTRO!C:L,10,0)</f>
        <v>LEITE, QUEIJO, BEBIDA LÁCTEA, IOGURTE</v>
      </c>
      <c r="E135" s="16">
        <f>VLOOKUP(F135,[1]CADASTRO!C:L,8,0)</f>
        <v>41683</v>
      </c>
      <c r="F135" s="23" t="s">
        <v>309</v>
      </c>
      <c r="G135" s="18" t="s">
        <v>12</v>
      </c>
      <c r="H135" s="16">
        <f>VLOOKUP(F135,[1]CADASTRO!C:P,9,FALSE)</f>
        <v>44887</v>
      </c>
      <c r="I135" s="20" t="str">
        <f>VLOOKUP(F135,[1]CADASTRO!C:X,22,0)</f>
        <v>CONVENCIONAL</v>
      </c>
    </row>
    <row r="136" spans="1:9">
      <c r="A136" s="8">
        <f t="shared" si="2"/>
        <v>135</v>
      </c>
      <c r="B136" s="11" t="str">
        <f>VLOOKUP(F136,[1]CADASTRO!C:D,2,0)</f>
        <v>SABOR CASEIRO</v>
      </c>
      <c r="C136" s="10" t="str">
        <f>VLOOKUP(F136,[1]CADASTRO!C:E,3,0)</f>
        <v>BARROS CASSAL</v>
      </c>
      <c r="D136" s="11" t="str">
        <f>VLOOKUP(F136,[1]CADASTRO!C:L,10,0)</f>
        <v>MASSAS</v>
      </c>
      <c r="E136" s="16">
        <f>VLOOKUP(F136,[1]CADASTRO!C:L,8,0)</f>
        <v>42129</v>
      </c>
      <c r="F136" s="23" t="s">
        <v>527</v>
      </c>
      <c r="G136" s="18" t="s">
        <v>10</v>
      </c>
      <c r="H136" s="16">
        <f>VLOOKUP(F136,[1]CADASTRO!C:P,9,FALSE)</f>
        <v>44741</v>
      </c>
      <c r="I136" s="20" t="str">
        <f>VLOOKUP(F136,[1]CADASTRO!C:X,22,0)</f>
        <v>CONVENCIONAL</v>
      </c>
    </row>
    <row r="137" spans="1:9">
      <c r="A137" s="8">
        <f t="shared" si="2"/>
        <v>136</v>
      </c>
      <c r="B137" s="32" t="s">
        <v>1258</v>
      </c>
      <c r="C137" s="31" t="s">
        <v>1259</v>
      </c>
      <c r="D137" s="32" t="s">
        <v>1260</v>
      </c>
      <c r="E137" s="16">
        <f>VLOOKUP(F137,[1]CADASTRO!C:L,8,0)</f>
        <v>43936</v>
      </c>
      <c r="F137" s="23" t="s">
        <v>1261</v>
      </c>
      <c r="G137" s="31" t="s">
        <v>15</v>
      </c>
      <c r="H137" s="16">
        <f>VLOOKUP(F137,[1]CADASTRO!C:P,9,FALSE)</f>
        <v>43472</v>
      </c>
      <c r="I137" s="20" t="str">
        <f>VLOOKUP(F137,[1]CADASTRO!C:X,22,0)</f>
        <v>CONVENCIONAL</v>
      </c>
    </row>
    <row r="138" spans="1:9">
      <c r="A138" s="8">
        <f t="shared" si="2"/>
        <v>137</v>
      </c>
      <c r="B138" s="11" t="str">
        <f>IFERROR(VLOOKUP(F138,[1]CADASTRO!C:D,2,0),0)</f>
        <v>LATICÍNIO LA SERRANA</v>
      </c>
      <c r="C138" s="10" t="str">
        <f>IFERROR(VLOOKUP(F138,[1]CADASTRO!C:E,3,0),0)</f>
        <v>BARROS CASSAL</v>
      </c>
      <c r="D138" s="11" t="str">
        <f>IFERROR(VLOOKUP(F138,[1]CADASTRO!C:L,10,0),0)</f>
        <v>QUEIJO OVINO, IOGURTE OVINO E DOCE DE LEITE OVINO</v>
      </c>
      <c r="E138" s="16">
        <f>VLOOKUP(F138,[1]CADASTRO!C:L,8,0)</f>
        <v>45751</v>
      </c>
      <c r="F138" s="28" t="s">
        <v>1950</v>
      </c>
      <c r="G138" s="10" t="s">
        <v>12</v>
      </c>
      <c r="H138" s="16">
        <f>VLOOKUP(F138,[1]CADASTRO!C:P,9,FALSE)</f>
        <v>45386</v>
      </c>
      <c r="I138" s="20" t="str">
        <f>VLOOKUP(F138,[1]CADASTRO!C:X,22,0)</f>
        <v>CONVENCIONAL</v>
      </c>
    </row>
    <row r="139" spans="1:9">
      <c r="A139" s="8">
        <f t="shared" si="2"/>
        <v>138</v>
      </c>
      <c r="B139" s="11" t="str">
        <f>VLOOKUP(F139,[1]CADASTRO!C:D,2,0)</f>
        <v>MANDIO BEN</v>
      </c>
      <c r="C139" s="10" t="str">
        <f>VLOOKUP(F139,[1]CADASTRO!C:E,3,0)</f>
        <v>BENJAMIN CONSTANT DO SUL</v>
      </c>
      <c r="D139" s="11" t="str">
        <f>VLOOKUP(F139,[1]CADASTRO!C:L,10,0)</f>
        <v>AIPIM</v>
      </c>
      <c r="E139" s="16">
        <f>VLOOKUP(F139,[1]CADASTRO!C:L,8,0)</f>
        <v>41732</v>
      </c>
      <c r="F139" s="23" t="s">
        <v>331</v>
      </c>
      <c r="G139" s="18" t="s">
        <v>10</v>
      </c>
      <c r="H139" s="16">
        <f>VLOOKUP(F139,[1]CADASTRO!C:P,9,FALSE)</f>
        <v>43621</v>
      </c>
      <c r="I139" s="20" t="str">
        <f>VLOOKUP(F139,[1]CADASTRO!C:X,22,0)</f>
        <v>CONVENCIONAL</v>
      </c>
    </row>
    <row r="140" spans="1:9">
      <c r="A140" s="8">
        <f t="shared" si="2"/>
        <v>139</v>
      </c>
      <c r="B140" s="11" t="str">
        <f>VLOOKUP(F140,[1]CADASTRO!C:D,2,0)</f>
        <v>CASA DA SERRA</v>
      </c>
      <c r="C140" s="10" t="str">
        <f>VLOOKUP(F140,[1]CADASTRO!C:E,3,0)</f>
        <v>BENTO GONÇALVES</v>
      </c>
      <c r="D140" s="11" t="str">
        <f>VLOOKUP(F140,[1]CADASTRO!C:L,10,0)</f>
        <v>SCHMIERS E GELÉIAS</v>
      </c>
      <c r="E140" s="16">
        <f>VLOOKUP(F140,[1]CADASTRO!C:L,8,0)</f>
        <v>41485</v>
      </c>
      <c r="F140" s="21" t="s">
        <v>200</v>
      </c>
      <c r="G140" s="18" t="s">
        <v>10</v>
      </c>
      <c r="H140" s="16">
        <f>VLOOKUP(F140,[1]CADASTRO!C:P,9,FALSE)</f>
        <v>44739</v>
      </c>
      <c r="I140" s="20" t="str">
        <f>VLOOKUP(F140,[1]CADASTRO!C:X,22,0)</f>
        <v>CONVENCIONAL</v>
      </c>
    </row>
    <row r="141" spans="1:9">
      <c r="A141" s="8">
        <f t="shared" si="2"/>
        <v>140</v>
      </c>
      <c r="B141" s="11" t="str">
        <f>VLOOKUP(F141,[1]CADASTRO!C:D,2,0)</f>
        <v>CASA BUCCO</v>
      </c>
      <c r="C141" s="10" t="str">
        <f>VLOOKUP(F141,[1]CADASTRO!C:E,3,0)</f>
        <v>BENTO GONÇALVES</v>
      </c>
      <c r="D141" s="11" t="str">
        <f>VLOOKUP(F141,[1]CADASTRO!C:L,10,0)</f>
        <v>CACHAÇA, GRAPPA, VINHO</v>
      </c>
      <c r="E141" s="16">
        <f>VLOOKUP(F141,[1]CADASTRO!C:L,8,0)</f>
        <v>41682</v>
      </c>
      <c r="F141" s="23" t="s">
        <v>301</v>
      </c>
      <c r="G141" s="18" t="s">
        <v>15</v>
      </c>
      <c r="H141" s="16">
        <f>VLOOKUP(F141,[1]CADASTRO!C:P,9,FALSE)</f>
        <v>44791</v>
      </c>
      <c r="I141" s="20" t="str">
        <f>VLOOKUP(F141,[1]CADASTRO!C:X,22,0)</f>
        <v>CONVENCIONAL</v>
      </c>
    </row>
    <row r="142" spans="1:9">
      <c r="A142" s="8">
        <f t="shared" si="2"/>
        <v>141</v>
      </c>
      <c r="B142" s="11" t="str">
        <f>VLOOKUP(F142,[1]CADASTRO!C:D,2,0)</f>
        <v>GELÉIAS IVANI</v>
      </c>
      <c r="C142" s="10" t="str">
        <f>VLOOKUP(F142,[1]CADASTRO!C:E,3,0)</f>
        <v>BENTO GONÇALVES</v>
      </c>
      <c r="D142" s="11" t="str">
        <f>VLOOKUP(F142,[1]CADASTRO!C:L,10,0)</f>
        <v>DOCES CREMOSOS DE FRUTAS</v>
      </c>
      <c r="E142" s="16">
        <f>VLOOKUP(F142,[1]CADASTRO!C:L,8,0)</f>
        <v>41786</v>
      </c>
      <c r="F142" s="23" t="s">
        <v>351</v>
      </c>
      <c r="G142" s="18" t="s">
        <v>10</v>
      </c>
      <c r="H142" s="16">
        <f>VLOOKUP(F142,[1]CADASTRO!C:P,9,FALSE)</f>
        <v>44626</v>
      </c>
      <c r="I142" s="20" t="str">
        <f>VLOOKUP(F142,[1]CADASTRO!C:X,22,0)</f>
        <v>CONVENCIONAL</v>
      </c>
    </row>
    <row r="143" spans="1:9">
      <c r="A143" s="8">
        <f t="shared" si="2"/>
        <v>142</v>
      </c>
      <c r="B143" s="11" t="str">
        <f>VLOOKUP(F143,[1]CADASTRO!C:D,2,0)</f>
        <v>TOMASI</v>
      </c>
      <c r="C143" s="10" t="str">
        <f>VLOOKUP(F143,[1]CADASTRO!C:E,3,0)</f>
        <v>BENTO GONÇALVES</v>
      </c>
      <c r="D143" s="11" t="str">
        <f>VLOOKUP(F143,[1]CADASTRO!C:L,10,0)</f>
        <v>FRUTAS CRISTALIZADAS</v>
      </c>
      <c r="E143" s="16">
        <f>VLOOKUP(F143,[1]CADASTRO!C:L,8,0)</f>
        <v>41786</v>
      </c>
      <c r="F143" s="23" t="s">
        <v>352</v>
      </c>
      <c r="G143" s="18" t="s">
        <v>10</v>
      </c>
      <c r="H143" s="16">
        <f>VLOOKUP(F143,[1]CADASTRO!C:P,9,FALSE)</f>
        <v>44705</v>
      </c>
      <c r="I143" s="20" t="str">
        <f>VLOOKUP(F143,[1]CADASTRO!C:X,22,0)</f>
        <v>CONVENCIONAL</v>
      </c>
    </row>
    <row r="144" spans="1:9">
      <c r="A144" s="8">
        <f t="shared" si="2"/>
        <v>143</v>
      </c>
      <c r="B144" s="11" t="str">
        <f>VLOOKUP(F144,[1]CADASTRO!C:D,2,0)</f>
        <v>ROSSI PRODUTOS CASEIROS</v>
      </c>
      <c r="C144" s="10" t="str">
        <f>VLOOKUP(F144,[1]CADASTRO!C:E,3,0)</f>
        <v>BENTO GONÇALVES</v>
      </c>
      <c r="D144" s="11" t="str">
        <f>VLOOKUP(F144,[1]CADASTRO!C:L,10,0)</f>
        <v>PANIFICADOS</v>
      </c>
      <c r="E144" s="16">
        <f>VLOOKUP(F144,[1]CADASTRO!C:L,8,0)</f>
        <v>41827</v>
      </c>
      <c r="F144" s="23" t="s">
        <v>375</v>
      </c>
      <c r="G144" s="18" t="s">
        <v>10</v>
      </c>
      <c r="H144" s="16">
        <f>VLOOKUP(F144,[1]CADASTRO!C:P,9,FALSE)</f>
        <v>44704</v>
      </c>
      <c r="I144" s="20" t="str">
        <f>VLOOKUP(F144,[1]CADASTRO!C:X,22,0)</f>
        <v>CONVENCIONAL</v>
      </c>
    </row>
    <row r="145" spans="1:9">
      <c r="A145" s="8">
        <f t="shared" si="2"/>
        <v>144</v>
      </c>
      <c r="B145" s="11" t="str">
        <f>VLOOKUP(F145,[1]CADASTRO!C:D,2,0)</f>
        <v>FAMILIAR GEMILE</v>
      </c>
      <c r="C145" s="10" t="str">
        <f>VLOOKUP(F145,[1]CADASTRO!C:E,3,0)</f>
        <v>BENTO GONÇALVES</v>
      </c>
      <c r="D145" s="11" t="str">
        <f>VLOOKUP(F145,[1]CADASTRO!C:L,10,0)</f>
        <v>PANIFICADOS</v>
      </c>
      <c r="E145" s="16">
        <f>VLOOKUP(F145,[1]CADASTRO!C:L,8,0)</f>
        <v>41929</v>
      </c>
      <c r="F145" s="23" t="s">
        <v>442</v>
      </c>
      <c r="G145" s="18" t="s">
        <v>12</v>
      </c>
      <c r="H145" s="16">
        <f>VLOOKUP(F145,[1]CADASTRO!C:P,9,FALSE)</f>
        <v>41929</v>
      </c>
      <c r="I145" s="20" t="str">
        <f>VLOOKUP(F145,[1]CADASTRO!C:X,22,0)</f>
        <v>CONVENCIONAL</v>
      </c>
    </row>
    <row r="146" spans="1:9">
      <c r="A146" s="8">
        <f t="shared" si="2"/>
        <v>145</v>
      </c>
      <c r="B146" s="11" t="str">
        <f>VLOOKUP(F146,[1]CADASTRO!C:D,2,0)</f>
        <v>JANETE PRODUTOS COLONIAIS</v>
      </c>
      <c r="C146" s="10" t="str">
        <f>VLOOKUP(F146,[1]CADASTRO!C:E,3,0)</f>
        <v>BENTO GONÇALVES</v>
      </c>
      <c r="D146" s="11" t="str">
        <f>VLOOKUP(F146,[1]CADASTRO!C:L,10,0)</f>
        <v xml:space="preserve">PANIFICADOS </v>
      </c>
      <c r="E146" s="16">
        <f>VLOOKUP(F146,[1]CADASTRO!C:L,8,0)</f>
        <v>41939</v>
      </c>
      <c r="F146" s="23" t="s">
        <v>450</v>
      </c>
      <c r="G146" s="18" t="s">
        <v>10</v>
      </c>
      <c r="H146" s="16">
        <f>VLOOKUP(F146,[1]CADASTRO!C:P,9,FALSE)</f>
        <v>44698</v>
      </c>
      <c r="I146" s="20" t="str">
        <f>VLOOKUP(F146,[1]CADASTRO!C:X,22,0)</f>
        <v>CONVENCIONAL</v>
      </c>
    </row>
    <row r="147" spans="1:9">
      <c r="A147" s="8">
        <f t="shared" si="2"/>
        <v>146</v>
      </c>
      <c r="B147" s="11" t="str">
        <f>VLOOKUP(F147,[1]CADASTRO!C:D,2,0)</f>
        <v>VISTA MONTES</v>
      </c>
      <c r="C147" s="10" t="str">
        <f>VLOOKUP(F147,[1]CADASTRO!C:E,3,0)</f>
        <v>BENTO GONÇALVES</v>
      </c>
      <c r="D147" s="11" t="str">
        <f>VLOOKUP(F147,[1]CADASTRO!C:L,10,0)</f>
        <v>SUCO DE UVA</v>
      </c>
      <c r="E147" s="16">
        <f>VLOOKUP(F147,[1]CADASTRO!C:L,8,0)</f>
        <v>42068</v>
      </c>
      <c r="F147" s="23" t="s">
        <v>497</v>
      </c>
      <c r="G147" s="18" t="s">
        <v>15</v>
      </c>
      <c r="H147" s="16">
        <f>VLOOKUP(F147,[1]CADASTRO!C:P,9,FALSE)</f>
        <v>42127</v>
      </c>
      <c r="I147" s="20" t="str">
        <f>VLOOKUP(F147,[1]CADASTRO!C:X,22,0)</f>
        <v>CONVENCIONAL</v>
      </c>
    </row>
    <row r="148" spans="1:9">
      <c r="A148" s="8">
        <f t="shared" si="2"/>
        <v>147</v>
      </c>
      <c r="B148" s="11" t="str">
        <f>VLOOKUP(F148,[1]CADASTRO!C:D,2,0)</f>
        <v>CASA MORO</v>
      </c>
      <c r="C148" s="10" t="str">
        <f>VLOOKUP(F148,[1]CADASTRO!C:E,3,0)</f>
        <v>BENTO GONÇALVES</v>
      </c>
      <c r="D148" s="11" t="str">
        <f>VLOOKUP(F148,[1]CADASTRO!C:L,10,0)</f>
        <v>SUCO DE UVA</v>
      </c>
      <c r="E148" s="16">
        <f>VLOOKUP(F148,[1]CADASTRO!C:L,8,0)</f>
        <v>42150</v>
      </c>
      <c r="F148" s="23" t="s">
        <v>531</v>
      </c>
      <c r="G148" s="18" t="s">
        <v>15</v>
      </c>
      <c r="H148" s="16">
        <f>VLOOKUP(F148,[1]CADASTRO!C:P,9,FALSE)</f>
        <v>42150</v>
      </c>
      <c r="I148" s="20" t="str">
        <f>VLOOKUP(F148,[1]CADASTRO!C:X,22,0)</f>
        <v>CONVENCIONAL</v>
      </c>
    </row>
    <row r="149" spans="1:9">
      <c r="A149" s="8">
        <f t="shared" si="2"/>
        <v>148</v>
      </c>
      <c r="B149" s="11" t="str">
        <f>VLOOKUP(F149,[1]CADASTRO!C:D,2,0)</f>
        <v>CASA REBELLO</v>
      </c>
      <c r="C149" s="10" t="str">
        <f>VLOOKUP(F149,[1]CADASTRO!C:E,3,0)</f>
        <v>BENTO GONÇALVES</v>
      </c>
      <c r="D149" s="11" t="str">
        <f>VLOOKUP(F149,[1]CADASTRO!C:L,10,0)</f>
        <v>GELÉIAS E SCHMIERS, PANIFICADOS</v>
      </c>
      <c r="E149" s="16">
        <f>VLOOKUP(F149,[1]CADASTRO!C:L,8,0)</f>
        <v>42283</v>
      </c>
      <c r="F149" s="23" t="s">
        <v>578</v>
      </c>
      <c r="G149" s="18" t="s">
        <v>10</v>
      </c>
      <c r="H149" s="16">
        <f>VLOOKUP(F149,[1]CADASTRO!C:P,9,FALSE)</f>
        <v>43635</v>
      </c>
      <c r="I149" s="20" t="str">
        <f>VLOOKUP(F149,[1]CADASTRO!C:X,22,0)</f>
        <v>CONVENCIONAL</v>
      </c>
    </row>
    <row r="150" spans="1:9">
      <c r="A150" s="8">
        <f t="shared" si="2"/>
        <v>149</v>
      </c>
      <c r="B150" s="11" t="str">
        <f>VLOOKUP(F150,[1]CADASTRO!C:D,2,0)</f>
        <v>PRODUTOS COLONIAIS DA DONA ANITA</v>
      </c>
      <c r="C150" s="10" t="str">
        <f>VLOOKUP(F150,[1]CADASTRO!C:E,3,0)</f>
        <v>BENTO GONÇALVES</v>
      </c>
      <c r="D150" s="11" t="str">
        <f>VLOOKUP(F150,[1]CADASTRO!C:L,10,0)</f>
        <v>PANIFICADOS - PÃES E BISCOITOS</v>
      </c>
      <c r="E150" s="16">
        <f>VLOOKUP(F150,[1]CADASTRO!C:L,8,0)</f>
        <v>42396</v>
      </c>
      <c r="F150" s="23" t="s">
        <v>629</v>
      </c>
      <c r="G150" s="18" t="s">
        <v>10</v>
      </c>
      <c r="H150" s="16">
        <f>VLOOKUP(F150,[1]CADASTRO!C:P,9,FALSE)</f>
        <v>42396</v>
      </c>
      <c r="I150" s="20" t="str">
        <f>VLOOKUP(F150,[1]CADASTRO!C:X,22,0)</f>
        <v>CONVENCIONAL</v>
      </c>
    </row>
    <row r="151" spans="1:9">
      <c r="A151" s="8">
        <f t="shared" si="2"/>
        <v>150</v>
      </c>
      <c r="B151" s="11" t="str">
        <f>VLOOKUP(F151,[1]CADASTRO!C:D,2,0)</f>
        <v>DOCES DALL OGLIO</v>
      </c>
      <c r="C151" s="10" t="str">
        <f>VLOOKUP(F151,[1]CADASTRO!C:E,3,0)</f>
        <v>BENTO GONÇALVES</v>
      </c>
      <c r="D151" s="11" t="str">
        <f>VLOOKUP(F151,[1]CADASTRO!C:L,10,0)</f>
        <v>DOCES DE FRUTAS</v>
      </c>
      <c r="E151" s="16">
        <f>VLOOKUP(F151,[1]CADASTRO!C:L,8,0)</f>
        <v>42538</v>
      </c>
      <c r="F151" s="23" t="s">
        <v>674</v>
      </c>
      <c r="G151" s="18" t="s">
        <v>10</v>
      </c>
      <c r="H151" s="16">
        <f>VLOOKUP(F151,[1]CADASTRO!C:P,9,FALSE)</f>
        <v>42538</v>
      </c>
      <c r="I151" s="20" t="str">
        <f>VLOOKUP(F151,[1]CADASTRO!C:X,22,0)</f>
        <v>CONVENCIONAL</v>
      </c>
    </row>
    <row r="152" spans="1:9">
      <c r="A152" s="8">
        <f t="shared" si="2"/>
        <v>151</v>
      </c>
      <c r="B152" s="11" t="str">
        <f>VLOOKUP(F152,[1]CADASTRO!C:D,2,0)</f>
        <v>GALLON SUCOS</v>
      </c>
      <c r="C152" s="10" t="str">
        <f>VLOOKUP(F152,[1]CADASTRO!C:E,3,0)</f>
        <v>BENTO GONÇALVES</v>
      </c>
      <c r="D152" s="11" t="str">
        <f>VLOOKUP(F152,[1]CADASTRO!C:L,10,0)</f>
        <v>SUCO DE UVA TINTO, TINTO ORGÂNICO, BRANCO INTEGRAL, MISTO MIRTILO COM UVA E MISTO MORANGO COM UVA</v>
      </c>
      <c r="E152" s="16">
        <f>VLOOKUP(F152,[1]CADASTRO!C:L,8,0)</f>
        <v>42584</v>
      </c>
      <c r="F152" s="23" t="s">
        <v>692</v>
      </c>
      <c r="G152" s="18" t="s">
        <v>15</v>
      </c>
      <c r="H152" s="16">
        <f>VLOOKUP(F152,[1]CADASTRO!C:P,9,FALSE)</f>
        <v>45128</v>
      </c>
      <c r="I152" s="20" t="str">
        <f>VLOOKUP(F152,[1]CADASTRO!C:X,22,0)</f>
        <v>CONVENCIONAL</v>
      </c>
    </row>
    <row r="153" spans="1:9">
      <c r="A153" s="8">
        <f t="shared" si="2"/>
        <v>152</v>
      </c>
      <c r="B153" s="11" t="str">
        <f>IFERROR(VLOOKUP(F153,[1]CADASTRO!C:D,2,0),0)</f>
        <v>PICCOLA CANTINA</v>
      </c>
      <c r="C153" s="10" t="str">
        <f>IFERROR(VLOOKUP(F153,[1]CADASTRO!C:E,3,0),0)</f>
        <v>BENTO GONÇALVES</v>
      </c>
      <c r="D153" s="11" t="str">
        <f>IFERROR(VLOOKUP(F153,[1]CADASTRO!C:L,10,0),0)</f>
        <v>VINHOS</v>
      </c>
      <c r="E153" s="16">
        <f>VLOOKUP(F153,[1]CADASTRO!C:L,8,0)</f>
        <v>43123</v>
      </c>
      <c r="F153" s="23" t="s">
        <v>906</v>
      </c>
      <c r="G153" s="18" t="s">
        <v>15</v>
      </c>
      <c r="H153" s="16">
        <f>VLOOKUP(F153,[1]CADASTRO!C:P,9,FALSE)</f>
        <v>43123</v>
      </c>
      <c r="I153" s="20" t="str">
        <f>VLOOKUP(F153,[1]CADASTRO!C:X,22,0)</f>
        <v>CONVENCIONAL</v>
      </c>
    </row>
    <row r="154" spans="1:9">
      <c r="A154" s="8">
        <f t="shared" si="2"/>
        <v>153</v>
      </c>
      <c r="B154" s="11" t="str">
        <f>IFERROR(VLOOKUP(F154,[1]CADASTRO!C:D,2,0),0)</f>
        <v>ENDERLE</v>
      </c>
      <c r="C154" s="10" t="str">
        <f>IFERROR(VLOOKUP(F154,[1]CADASTRO!C:E,3,0),0)</f>
        <v>BENTO GONÇALVES</v>
      </c>
      <c r="D154" s="11" t="str">
        <f>IFERROR(VLOOKUP(F154,[1]CADASTRO!C:L,10,0),0)</f>
        <v>SCHIMIER DE FRUTAS E EXTRATO DE TOMATE</v>
      </c>
      <c r="E154" s="16">
        <f>VLOOKUP(F154,[1]CADASTRO!C:L,8,0)</f>
        <v>43332</v>
      </c>
      <c r="F154" s="23" t="s">
        <v>989</v>
      </c>
      <c r="G154" s="18" t="s">
        <v>10</v>
      </c>
      <c r="H154" s="16">
        <f>VLOOKUP(F154,[1]CADASTRO!C:P,9,FALSE)</f>
        <v>43332</v>
      </c>
      <c r="I154" s="20" t="str">
        <f>VLOOKUP(F154,[1]CADASTRO!C:X,22,0)</f>
        <v>CONVENCIONAL</v>
      </c>
    </row>
    <row r="155" spans="1:9">
      <c r="A155" s="8">
        <f t="shared" si="2"/>
        <v>154</v>
      </c>
      <c r="B155" s="11" t="str">
        <f>IFERROR(VLOOKUP(F155,[1]CADASTRO!C:D,2,0),0)</f>
        <v xml:space="preserve">NOSSA HORTA AGROINDÚSTRIA FAMILIAR </v>
      </c>
      <c r="C155" s="10" t="str">
        <f>IFERROR(VLOOKUP(F155,[1]CADASTRO!C:E,3,0),0)</f>
        <v>BENTO GONÇALVES</v>
      </c>
      <c r="D155" s="11" t="str">
        <f>IFERROR(VLOOKUP(F155,[1]CADASTRO!C:L,10,0),0)</f>
        <v xml:space="preserve">AIPIM DESCASCADO </v>
      </c>
      <c r="E155" s="16">
        <f>VLOOKUP(F155,[1]CADASTRO!C:L,8,0)</f>
        <v>43371</v>
      </c>
      <c r="F155" s="23" t="s">
        <v>1005</v>
      </c>
      <c r="G155" s="10" t="s">
        <v>10</v>
      </c>
      <c r="H155" s="16">
        <f>VLOOKUP(F155,[1]CADASTRO!C:P,9,FALSE)</f>
        <v>43371</v>
      </c>
      <c r="I155" s="20" t="str">
        <f>VLOOKUP(F155,[1]CADASTRO!C:X,22,0)</f>
        <v>CONVENCIONAL</v>
      </c>
    </row>
    <row r="156" spans="1:9">
      <c r="A156" s="8">
        <f t="shared" si="2"/>
        <v>155</v>
      </c>
      <c r="B156" s="11" t="str">
        <f>IFERROR(VLOOKUP(F156,[1]CADASTRO!C:D,2,0),0)</f>
        <v>EM PRODUTOS COLONIAIS</v>
      </c>
      <c r="C156" s="10" t="str">
        <f>IFERROR(VLOOKUP(F156,[1]CADASTRO!C:E,3,0),0)</f>
        <v>BENTO GONÇALVES</v>
      </c>
      <c r="D156" s="11" t="str">
        <f>IFERROR(VLOOKUP(F156,[1]CADASTRO!C:L,10,0),0)</f>
        <v>PANIFICADOS - BISCOITO, CAPELETTI, MASSAS, TORTÉI, RISOLIS, TORTELINE, LASANHA</v>
      </c>
      <c r="E156" s="16">
        <f>VLOOKUP(F156,[1]CADASTRO!C:L,8,0)</f>
        <v>43439</v>
      </c>
      <c r="F156" s="23" t="s">
        <v>1035</v>
      </c>
      <c r="G156" s="10" t="s">
        <v>10</v>
      </c>
      <c r="H156" s="16">
        <f>VLOOKUP(F156,[1]CADASTRO!C:P,9,FALSE)</f>
        <v>44625</v>
      </c>
      <c r="I156" s="20" t="str">
        <f>VLOOKUP(F156,[1]CADASTRO!C:X,22,0)</f>
        <v>CONVENCIONAL</v>
      </c>
    </row>
    <row r="157" spans="1:9">
      <c r="A157" s="8">
        <f t="shared" si="2"/>
        <v>156</v>
      </c>
      <c r="B157" s="11" t="str">
        <f>IFERROR(VLOOKUP(F157,[1]CADASTRO!C:D,2,0),0)</f>
        <v>SABORES DA COLÔNIA</v>
      </c>
      <c r="C157" s="10" t="str">
        <f>IFERROR(VLOOKUP(F157,[1]CADASTRO!C:E,3,0),0)</f>
        <v>BENTO GONÇALVES</v>
      </c>
      <c r="D157" s="11" t="str">
        <f>IFERROR(VLOOKUP(F157,[1]CADASTRO!C:L,10,0),0)</f>
        <v>MASSAS, CAPELETTI</v>
      </c>
      <c r="E157" s="16">
        <f>VLOOKUP(F157,[1]CADASTRO!C:L,8,0)</f>
        <v>43564</v>
      </c>
      <c r="F157" s="23" t="s">
        <v>1093</v>
      </c>
      <c r="G157" s="10" t="s">
        <v>10</v>
      </c>
      <c r="H157" s="16">
        <f>VLOOKUP(F157,[1]CADASTRO!C:P,9,FALSE)</f>
        <v>43712</v>
      </c>
      <c r="I157" s="20" t="str">
        <f>VLOOKUP(F157,[1]CADASTRO!C:X,22,0)</f>
        <v>CONVENCIONAL</v>
      </c>
    </row>
    <row r="158" spans="1:9">
      <c r="A158" s="8">
        <f t="shared" si="2"/>
        <v>157</v>
      </c>
      <c r="B158" s="11" t="str">
        <f>IFERROR(VLOOKUP(F158,[1]CADASTRO!C:D,2,0),0)</f>
        <v>FAMILIAR REGINA MASSAS &amp; CIA</v>
      </c>
      <c r="C158" s="10" t="str">
        <f>IFERROR(VLOOKUP(F158,[1]CADASTRO!C:E,3,0),0)</f>
        <v>BENTO GONÇALVES</v>
      </c>
      <c r="D158" s="11" t="str">
        <f>IFERROR(VLOOKUP(F158,[1]CADASTRO!C:L,10,0),0)</f>
        <v>MASSAS FRESCAS, CAPELETTI, TORTÉI, PIEN, SALGADOS</v>
      </c>
      <c r="E158" s="16">
        <f>VLOOKUP(F158,[1]CADASTRO!C:L,8,0)</f>
        <v>43564</v>
      </c>
      <c r="F158" s="23" t="s">
        <v>1096</v>
      </c>
      <c r="G158" s="10" t="s">
        <v>10</v>
      </c>
      <c r="H158" s="16">
        <f>VLOOKUP(F158,[1]CADASTRO!C:P,9,FALSE)</f>
        <v>43712</v>
      </c>
      <c r="I158" s="20" t="str">
        <f>VLOOKUP(F158,[1]CADASTRO!C:X,22,0)</f>
        <v>CONVENCIONAL</v>
      </c>
    </row>
    <row r="159" spans="1:9">
      <c r="A159" s="8">
        <f t="shared" si="2"/>
        <v>158</v>
      </c>
      <c r="B159" s="11" t="str">
        <f>IFERROR(VLOOKUP(F159,[1]CADASTRO!C:D,2,0),0)</f>
        <v>CANTINA PORÃO DO VALE</v>
      </c>
      <c r="C159" s="10" t="str">
        <f>IFERROR(VLOOKUP(F159,[1]CADASTRO!C:E,3,0),0)</f>
        <v>BENTO GONÇALVES</v>
      </c>
      <c r="D159" s="11" t="str">
        <f>IFERROR(VLOOKUP(F159,[1]CADASTRO!C:L,10,0),0)</f>
        <v>VINHOS</v>
      </c>
      <c r="E159" s="16">
        <f>VLOOKUP(F159,[1]CADASTRO!C:L,8,0)</f>
        <v>43616</v>
      </c>
      <c r="F159" s="23" t="s">
        <v>1139</v>
      </c>
      <c r="G159" s="10" t="s">
        <v>15</v>
      </c>
      <c r="H159" s="16">
        <f>VLOOKUP(F159,[1]CADASTRO!C:P,9,FALSE)</f>
        <v>44910</v>
      </c>
      <c r="I159" s="20" t="str">
        <f>VLOOKUP(F159,[1]CADASTRO!C:X,22,0)</f>
        <v>CONVENCIONAL</v>
      </c>
    </row>
    <row r="160" spans="1:9">
      <c r="A160" s="8">
        <f t="shared" si="2"/>
        <v>159</v>
      </c>
      <c r="B160" s="11" t="str">
        <f>IFERROR(VLOOKUP(F160,[1]CADASTRO!C:D,2,0),0)</f>
        <v>PRODUTOS COLONIAIS DALVA</v>
      </c>
      <c r="C160" s="10" t="str">
        <f>IFERROR(VLOOKUP(F160,[1]CADASTRO!C:E,3,0),0)</f>
        <v>BENTO GONÇALVES</v>
      </c>
      <c r="D160" s="11" t="str">
        <f>IFERROR(VLOOKUP(F160,[1]CADASTRO!C:L,10,0),0)</f>
        <v>PANIFICADOS - BISCOITO, CAPELETTI, MASSAS, TORTÉI, RISOLIS, TORTELINE, LASANHA</v>
      </c>
      <c r="E160" s="16">
        <f>VLOOKUP(F160,[1]CADASTRO!C:L,8,0)</f>
        <v>43616</v>
      </c>
      <c r="F160" s="23" t="s">
        <v>1140</v>
      </c>
      <c r="G160" s="10" t="s">
        <v>10</v>
      </c>
      <c r="H160" s="16">
        <f>VLOOKUP(F160,[1]CADASTRO!C:P,9,FALSE)</f>
        <v>43616</v>
      </c>
      <c r="I160" s="20" t="str">
        <f>VLOOKUP(F160,[1]CADASTRO!C:X,22,0)</f>
        <v>CONVENCIONAL</v>
      </c>
    </row>
    <row r="161" spans="1:9">
      <c r="A161" s="8">
        <f t="shared" si="2"/>
        <v>160</v>
      </c>
      <c r="B161" s="11" t="str">
        <f>IFERROR(VLOOKUP(F161,[1]CADASTRO!C:D,2,0),0)</f>
        <v>ARTES E DELÍCIAS</v>
      </c>
      <c r="C161" s="10" t="str">
        <f>IFERROR(VLOOKUP(F161,[1]CADASTRO!C:E,3,0),0)</f>
        <v>BENTO GONÇALVES</v>
      </c>
      <c r="D161" s="11" t="str">
        <f>IFERROR(VLOOKUP(F161,[1]CADASTRO!C:L,10,0),0)</f>
        <v>DOCE (UVA, FIGO, PÊSSEGO, ABÓBORA, MARMELO, PERA, LARANJA, BERGAMOTA, GOIABA E MAÇA), EXTRATO E MOLHO DE TOMATE, CONSERVA (PEPINO, CEBOLA E PIMENTA)</v>
      </c>
      <c r="E161" s="16">
        <f>VLOOKUP(F161,[1]CADASTRO!C:L,8,0)</f>
        <v>43649</v>
      </c>
      <c r="F161" s="23" t="s">
        <v>1166</v>
      </c>
      <c r="G161" s="10" t="s">
        <v>10</v>
      </c>
      <c r="H161" s="16">
        <f>VLOOKUP(F161,[1]CADASTRO!C:P,9,FALSE)</f>
        <v>43531</v>
      </c>
      <c r="I161" s="20" t="str">
        <f>VLOOKUP(F161,[1]CADASTRO!C:X,22,0)</f>
        <v>CONVENCIONAL</v>
      </c>
    </row>
    <row r="162" spans="1:9">
      <c r="A162" s="8">
        <f t="shared" si="2"/>
        <v>161</v>
      </c>
      <c r="B162" s="11" t="str">
        <f>IFERROR(VLOOKUP(F162,[1]CADASTRO!C:D,2,0),0)</f>
        <v>BIOSABORES</v>
      </c>
      <c r="C162" s="10" t="str">
        <f>IFERROR(VLOOKUP(F162,[1]CADASTRO!C:E,3,0),0)</f>
        <v>BENTO GONÇALVES</v>
      </c>
      <c r="D162" s="11" t="str">
        <f>IFERROR(VLOOKUP(F162,[1]CADASTRO!C:L,10,0),0)</f>
        <v>VINHOS</v>
      </c>
      <c r="E162" s="16">
        <f>VLOOKUP(F162,[1]CADASTRO!C:L,8,0)</f>
        <v>43843</v>
      </c>
      <c r="F162" s="23" t="s">
        <v>1223</v>
      </c>
      <c r="G162" s="10" t="s">
        <v>15</v>
      </c>
      <c r="H162" s="16">
        <f>VLOOKUP(F162,[1]CADASTRO!C:P,9,FALSE)</f>
        <v>44791</v>
      </c>
      <c r="I162" s="20" t="str">
        <f>VLOOKUP(F162,[1]CADASTRO!C:X,22,0)</f>
        <v>CONVENCIONAL</v>
      </c>
    </row>
    <row r="163" spans="1:9">
      <c r="A163" s="8">
        <f t="shared" si="2"/>
        <v>162</v>
      </c>
      <c r="B163" s="11" t="str">
        <f>IFERROR(VLOOKUP(F163,[1]CADASTRO!C:D,2,0),0)</f>
        <v>SPERANZA VINHOS</v>
      </c>
      <c r="C163" s="10" t="str">
        <f>IFERROR(VLOOKUP(F163,[1]CADASTRO!C:E,3,0),0)</f>
        <v>BENTO GONÇALVES</v>
      </c>
      <c r="D163" s="11" t="str">
        <f>IFERROR(VLOOKUP(F163,[1]CADASTRO!C:L,10,0),0)</f>
        <v>VINHOS</v>
      </c>
      <c r="E163" s="16">
        <f>VLOOKUP(F163,[1]CADASTRO!C:L,8,0)</f>
        <v>44034</v>
      </c>
      <c r="F163" s="23" t="s">
        <v>1334</v>
      </c>
      <c r="G163" s="31" t="s">
        <v>15</v>
      </c>
      <c r="H163" s="16">
        <f>VLOOKUP(F163,[1]CADASTRO!C:P,9,FALSE)</f>
        <v>45110</v>
      </c>
      <c r="I163" s="20" t="str">
        <f>VLOOKUP(F163,[1]CADASTRO!C:X,22,0)</f>
        <v>CONVENCIONAL</v>
      </c>
    </row>
    <row r="164" spans="1:9">
      <c r="A164" s="8">
        <f t="shared" si="2"/>
        <v>163</v>
      </c>
      <c r="B164" s="11" t="str">
        <f>IFERROR(VLOOKUP(F164,[1]CADASTRO!C:D,2,0),0)</f>
        <v>CASA ZOTTIS VINHOS E UVAS</v>
      </c>
      <c r="C164" s="10" t="str">
        <f>IFERROR(VLOOKUP(F164,[1]CADASTRO!C:E,3,0),0)</f>
        <v>BENTO GONÇALVES</v>
      </c>
      <c r="D164" s="11" t="str">
        <f>IFERROR(VLOOKUP(F164,[1]CADASTRO!C:L,10,0),0)</f>
        <v>VINHOS</v>
      </c>
      <c r="E164" s="16">
        <f>VLOOKUP(F164,[1]CADASTRO!C:L,8,0)</f>
        <v>44056</v>
      </c>
      <c r="F164" s="23" t="s">
        <v>1341</v>
      </c>
      <c r="G164" s="31" t="s">
        <v>15</v>
      </c>
      <c r="H164" s="16">
        <f>VLOOKUP(F164,[1]CADASTRO!C:P,9,FALSE)</f>
        <v>44056</v>
      </c>
      <c r="I164" s="20" t="str">
        <f>VLOOKUP(F164,[1]CADASTRO!C:X,22,0)</f>
        <v>CONVENCIONAL</v>
      </c>
    </row>
    <row r="165" spans="1:9">
      <c r="A165" s="8">
        <f t="shared" si="2"/>
        <v>164</v>
      </c>
      <c r="B165" s="11" t="str">
        <f>IFERROR(VLOOKUP(F165,[1]CADASTRO!C:D,2,0),0)</f>
        <v>PÃO COLONIAL NA PALHA</v>
      </c>
      <c r="C165" s="10" t="str">
        <f>IFERROR(VLOOKUP(F165,[1]CADASTRO!C:E,3,0),0)</f>
        <v>BENTO GONÇALVES</v>
      </c>
      <c r="D165" s="11" t="str">
        <f>IFERROR(VLOOKUP(F165,[1]CADASTRO!C:L,10,0),0)</f>
        <v>PANIFICADOS - PÃES E BISCOITOS</v>
      </c>
      <c r="E165" s="16">
        <f>VLOOKUP(F165,[1]CADASTRO!C:L,8,0)</f>
        <v>44077</v>
      </c>
      <c r="F165" s="23" t="s">
        <v>1353</v>
      </c>
      <c r="G165" s="10" t="s">
        <v>10</v>
      </c>
      <c r="H165" s="16">
        <f>VLOOKUP(F165,[1]CADASTRO!C:P,9,FALSE)</f>
        <v>43899</v>
      </c>
      <c r="I165" s="20" t="str">
        <f>VLOOKUP(F165,[1]CADASTRO!C:X,22,0)</f>
        <v>CONVENCIONAL</v>
      </c>
    </row>
    <row r="166" spans="1:9">
      <c r="A166" s="8">
        <f t="shared" si="2"/>
        <v>165</v>
      </c>
      <c r="B166" s="11" t="str">
        <f>IFERROR(VLOOKUP(F166,[1]CADASTRO!C:D,2,0),0)</f>
        <v>CANTINA COLONIAL VIDEIRAS CARRARO</v>
      </c>
      <c r="C166" s="10" t="str">
        <f>IFERROR(VLOOKUP(F166,[1]CADASTRO!C:E,3,0),0)</f>
        <v>BENTO GONÇALVES</v>
      </c>
      <c r="D166" s="11" t="str">
        <f>IFERROR(VLOOKUP(F166,[1]CADASTRO!C:L,10,0),0)</f>
        <v>VINHOS</v>
      </c>
      <c r="E166" s="16">
        <f>VLOOKUP(F166,[1]CADASTRO!C:L,8,0)</f>
        <v>44097</v>
      </c>
      <c r="F166" s="23" t="s">
        <v>1357</v>
      </c>
      <c r="G166" s="10" t="s">
        <v>15</v>
      </c>
      <c r="H166" s="16">
        <f>VLOOKUP(F166,[1]CADASTRO!C:P,9,FALSE)</f>
        <v>44097</v>
      </c>
      <c r="I166" s="20" t="str">
        <f>VLOOKUP(F166,[1]CADASTRO!C:X,22,0)</f>
        <v>CONVENCIONAL</v>
      </c>
    </row>
    <row r="167" spans="1:9">
      <c r="A167" s="8">
        <f t="shared" si="2"/>
        <v>166</v>
      </c>
      <c r="B167" s="11" t="str">
        <f>IFERROR(VLOOKUP(F167,[1]CADASTRO!C:D,2,0),0)</f>
        <v>PRODUTOS COLONIAIS CAINELLI</v>
      </c>
      <c r="C167" s="10" t="str">
        <f>IFERROR(VLOOKUP(F167,[1]CADASTRO!C:E,3,0),0)</f>
        <v>BENTO GONÇALVES</v>
      </c>
      <c r="D167" s="11" t="str">
        <f>IFERROR(VLOOKUP(F167,[1]CADASTRO!C:L,10,0),0)</f>
        <v>PANIFICADOS - BISCOITO, CAPELETTI, MASSAS, RISOLIS, PÃO, LASANHA E GROSTOLI</v>
      </c>
      <c r="E167" s="16">
        <f>VLOOKUP(F167,[1]CADASTRO!C:L,8,0)</f>
        <v>44378</v>
      </c>
      <c r="F167" s="23" t="s">
        <v>1445</v>
      </c>
      <c r="G167" s="10" t="s">
        <v>988</v>
      </c>
      <c r="H167" s="16">
        <f>VLOOKUP(F167,[1]CADASTRO!C:P,9,FALSE)</f>
        <v>44377</v>
      </c>
      <c r="I167" s="20" t="str">
        <f>VLOOKUP(F167,[1]CADASTRO!C:X,22,0)</f>
        <v>CONVENCIONAL</v>
      </c>
    </row>
    <row r="168" spans="1:9">
      <c r="A168" s="8">
        <f t="shared" si="2"/>
        <v>167</v>
      </c>
      <c r="B168" s="11" t="str">
        <f>IFERROR(VLOOKUP(F168,[1]CADASTRO!C:D,2,0),0)</f>
        <v>VINÍCOLA BUFFON</v>
      </c>
      <c r="C168" s="10" t="str">
        <f>IFERROR(VLOOKUP(F168,[1]CADASTRO!C:E,3,0),0)</f>
        <v>BENTO GONÇALVES</v>
      </c>
      <c r="D168" s="11" t="str">
        <f>IFERROR(VLOOKUP(F168,[1]CADASTRO!C:L,10,0),0)</f>
        <v>VINHOS</v>
      </c>
      <c r="E168" s="16">
        <f>VLOOKUP(F168,[1]CADASTRO!C:L,8,0)</f>
        <v>44396</v>
      </c>
      <c r="F168" s="23" t="s">
        <v>1452</v>
      </c>
      <c r="G168" s="10" t="s">
        <v>15</v>
      </c>
      <c r="H168" s="16">
        <f>VLOOKUP(F168,[1]CADASTRO!C:P,9,FALSE)</f>
        <v>44378</v>
      </c>
      <c r="I168" s="20" t="str">
        <f>VLOOKUP(F168,[1]CADASTRO!C:X,22,0)</f>
        <v>CONVENCIONAL</v>
      </c>
    </row>
    <row r="169" spans="1:9">
      <c r="A169" s="8">
        <f t="shared" si="2"/>
        <v>168</v>
      </c>
      <c r="B169" s="11" t="str">
        <f>IFERROR(VLOOKUP(F169,[1]CADASTRO!C:D,2,0),0)</f>
        <v>NONA GEMA</v>
      </c>
      <c r="C169" s="10" t="str">
        <f>IFERROR(VLOOKUP(F169,[1]CADASTRO!C:E,3,0),0)</f>
        <v>BENTO GONÇALVES</v>
      </c>
      <c r="D169" s="11" t="str">
        <f>IFERROR(VLOOKUP(F169,[1]CADASTRO!C:L,10,0),0)</f>
        <v>PANIFICADOS - PÃO</v>
      </c>
      <c r="E169" s="16">
        <f>VLOOKUP(F169,[1]CADASTRO!C:L,8,0)</f>
        <v>44438</v>
      </c>
      <c r="F169" s="23" t="s">
        <v>1469</v>
      </c>
      <c r="G169" s="10" t="s">
        <v>988</v>
      </c>
      <c r="H169" s="16">
        <f>VLOOKUP(F169,[1]CADASTRO!C:P,9,FALSE)</f>
        <v>44438</v>
      </c>
      <c r="I169" s="20" t="str">
        <f>VLOOKUP(F169,[1]CADASTRO!C:X,22,0)</f>
        <v>CONVENCIONAL</v>
      </c>
    </row>
    <row r="170" spans="1:9">
      <c r="A170" s="8">
        <f t="shared" si="2"/>
        <v>169</v>
      </c>
      <c r="B170" s="11" t="str">
        <f>IFERROR(VLOOKUP(F170,[1]CADASTRO!C:D,2,0),0)</f>
        <v>VINHOS CASA DA SERRA</v>
      </c>
      <c r="C170" s="10" t="str">
        <f>IFERROR(VLOOKUP(F170,[1]CADASTRO!C:E,3,0),0)</f>
        <v>BENTO GONÇALVES</v>
      </c>
      <c r="D170" s="11" t="str">
        <f>IFERROR(VLOOKUP(F170,[1]CADASTRO!C:L,10,0),0)</f>
        <v>VINHOS</v>
      </c>
      <c r="E170" s="16">
        <f>VLOOKUP(F170,[1]CADASTRO!C:L,8,0)</f>
        <v>44445</v>
      </c>
      <c r="F170" s="23" t="s">
        <v>1473</v>
      </c>
      <c r="G170" s="10" t="s">
        <v>15</v>
      </c>
      <c r="H170" s="16">
        <f>VLOOKUP(F170,[1]CADASTRO!C:P,9,FALSE)</f>
        <v>44426</v>
      </c>
      <c r="I170" s="20" t="str">
        <f>VLOOKUP(F170,[1]CADASTRO!C:X,22,0)</f>
        <v>CONVENCIONAL</v>
      </c>
    </row>
    <row r="171" spans="1:9">
      <c r="A171" s="8">
        <f t="shared" si="2"/>
        <v>170</v>
      </c>
      <c r="B171" s="11" t="str">
        <f>IFERROR(VLOOKUP(F171,[1]CADASTRO!C:D,2,0),0)</f>
        <v>VINHOS DOM ALDINO</v>
      </c>
      <c r="C171" s="10" t="str">
        <f>IFERROR(VLOOKUP(F171,[1]CADASTRO!C:E,3,0),0)</f>
        <v>BENTO GONÇALVES</v>
      </c>
      <c r="D171" s="11" t="str">
        <f>IFERROR(VLOOKUP(F171,[1]CADASTRO!C:L,10,0),0)</f>
        <v>VINHOS</v>
      </c>
      <c r="E171" s="16">
        <f>VLOOKUP(F171,[1]CADASTRO!C:L,8,0)</f>
        <v>44494</v>
      </c>
      <c r="F171" s="23" t="s">
        <v>1494</v>
      </c>
      <c r="G171" s="10" t="s">
        <v>15</v>
      </c>
      <c r="H171" s="16">
        <f>VLOOKUP(F171,[1]CADASTRO!C:P,9,FALSE)</f>
        <v>44494</v>
      </c>
      <c r="I171" s="20" t="str">
        <f>VLOOKUP(F171,[1]CADASTRO!C:X,22,0)</f>
        <v>CONVENCIONAL</v>
      </c>
    </row>
    <row r="172" spans="1:9">
      <c r="A172" s="8">
        <f t="shared" si="2"/>
        <v>171</v>
      </c>
      <c r="B172" s="11" t="str">
        <f>IFERROR(VLOOKUP(F172,[1]CADASTRO!C:D,2,0),0)</f>
        <v>ARTESANALLI PRODUTOS COLONIAIS</v>
      </c>
      <c r="C172" s="10" t="str">
        <f>IFERROR(VLOOKUP(F172,[1]CADASTRO!C:E,3,0),0)</f>
        <v>BENTO GONÇALVES</v>
      </c>
      <c r="D172" s="11" t="str">
        <f>IFERROR(VLOOKUP(F172,[1]CADASTRO!C:L,10,0),0)</f>
        <v>PANIFICADOS E MASSAS</v>
      </c>
      <c r="E172" s="16">
        <f>VLOOKUP(F172,[1]CADASTRO!C:L,8,0)</f>
        <v>44529</v>
      </c>
      <c r="F172" s="23" t="s">
        <v>1503</v>
      </c>
      <c r="G172" s="10" t="s">
        <v>988</v>
      </c>
      <c r="H172" s="16">
        <f>VLOOKUP(F172,[1]CADASTRO!C:P,9,FALSE)</f>
        <v>44529</v>
      </c>
      <c r="I172" s="20" t="str">
        <f>VLOOKUP(F172,[1]CADASTRO!C:X,22,0)</f>
        <v>CONVENCIONAL</v>
      </c>
    </row>
    <row r="173" spans="1:9">
      <c r="A173" s="8">
        <f t="shared" si="2"/>
        <v>172</v>
      </c>
      <c r="B173" s="11" t="str">
        <f>IFERROR(VLOOKUP(F173,[1]CADASTRO!C:D,2,0),0)</f>
        <v>CASA DAS NOZES CANTELLI</v>
      </c>
      <c r="C173" s="10" t="str">
        <f>IFERROR(VLOOKUP(F173,[1]CADASTRO!C:E,3,0),0)</f>
        <v>BENTO GONÇALVES</v>
      </c>
      <c r="D173" s="11" t="str">
        <f>IFERROR(VLOOKUP(F173,[1]CADASTRO!C:L,10,0),0)</f>
        <v>NOZ-PECÃ</v>
      </c>
      <c r="E173" s="16">
        <f>VLOOKUP(F173,[1]CADASTRO!C:L,8,0)</f>
        <v>44664</v>
      </c>
      <c r="F173" s="23" t="s">
        <v>1547</v>
      </c>
      <c r="G173" s="10" t="s">
        <v>988</v>
      </c>
      <c r="H173" s="16">
        <f>VLOOKUP(F173,[1]CADASTRO!C:P,9,FALSE)</f>
        <v>44664</v>
      </c>
      <c r="I173" s="20" t="str">
        <f>VLOOKUP(F173,[1]CADASTRO!C:X,22,0)</f>
        <v>CONVENCIONAL</v>
      </c>
    </row>
    <row r="174" spans="1:9">
      <c r="A174" s="8">
        <f t="shared" si="2"/>
        <v>173</v>
      </c>
      <c r="B174" s="11" t="str">
        <f>IFERROR(VLOOKUP(F174,[1]CADASTRO!C:D,2,0),0)</f>
        <v>DESTILARIA CANTELLI</v>
      </c>
      <c r="C174" s="10" t="str">
        <f>IFERROR(VLOOKUP(F174,[1]CADASTRO!C:E,3,0),0)</f>
        <v>BENTO GONÇALVES</v>
      </c>
      <c r="D174" s="11" t="str">
        <f>IFERROR(VLOOKUP(F174,[1]CADASTRO!C:L,10,0),0)</f>
        <v>GRAPPA, GRAPPA VARIETAL, GRAPPA LICOROSA E GRAPPA COM INFUSÕES</v>
      </c>
      <c r="E174" s="16">
        <f>VLOOKUP(F174,[1]CADASTRO!C:L,8,0)</f>
        <v>45070</v>
      </c>
      <c r="F174" s="23" t="s">
        <v>1682</v>
      </c>
      <c r="G174" s="10" t="s">
        <v>15</v>
      </c>
      <c r="H174" s="16">
        <f>VLOOKUP(F174,[1]CADASTRO!C:P,9,FALSE)</f>
        <v>45070</v>
      </c>
      <c r="I174" s="20" t="str">
        <f>VLOOKUP(F174,[1]CADASTRO!C:X,22,0)</f>
        <v>CONVENCIONAL</v>
      </c>
    </row>
    <row r="175" spans="1:9">
      <c r="A175" s="8">
        <f t="shared" si="2"/>
        <v>174</v>
      </c>
      <c r="B175" s="11" t="str">
        <f>IFERROR(VLOOKUP(F175,[1]CADASTRO!C:D,2,0),0)</f>
        <v>SABOR SUPREMO</v>
      </c>
      <c r="C175" s="10" t="str">
        <f>IFERROR(VLOOKUP(F175,[1]CADASTRO!C:E,3,0),0)</f>
        <v>BENTO GONÇALVES</v>
      </c>
      <c r="D175" s="11" t="str">
        <f>IFERROR(VLOOKUP(F175,[1]CADASTRO!C:L,10,0),0)</f>
        <v>PANIFICADOS - BISCOITOS, TORTA TIROLESA</v>
      </c>
      <c r="E175" s="16">
        <f>VLOOKUP(F175,[1]CADASTRO!C:L,8,0)</f>
        <v>45117</v>
      </c>
      <c r="F175" s="23" t="s">
        <v>1700</v>
      </c>
      <c r="G175" s="10" t="s">
        <v>10</v>
      </c>
      <c r="H175" s="16">
        <f>VLOOKUP(F175,[1]CADASTRO!C:P,9,FALSE)</f>
        <v>45117</v>
      </c>
      <c r="I175" s="20" t="str">
        <f>VLOOKUP(F175,[1]CADASTRO!C:X,22,0)</f>
        <v>CONVENCIONAL</v>
      </c>
    </row>
    <row r="176" spans="1:9">
      <c r="A176" s="8">
        <f t="shared" si="2"/>
        <v>175</v>
      </c>
      <c r="B176" s="11" t="str">
        <f>IFERROR(VLOOKUP(F176,[1]CADASTRO!C:D,2,0),0)</f>
        <v>DONA DO SABOR</v>
      </c>
      <c r="C176" s="10" t="str">
        <f>IFERROR(VLOOKUP(F176,[1]CADASTRO!C:E,3,0),0)</f>
        <v>BENTO GONÇALVES</v>
      </c>
      <c r="D176" s="11" t="str">
        <f>IFERROR(VLOOKUP(F176,[1]CADASTRO!C:L,10,0),0)</f>
        <v>TORTEI, MASSAS, LASANHA, PIZZAS</v>
      </c>
      <c r="E176" s="16">
        <f>VLOOKUP(F176,[1]CADASTRO!C:L,8,0)</f>
        <v>45133</v>
      </c>
      <c r="F176" s="23" t="s">
        <v>1709</v>
      </c>
      <c r="G176" s="10" t="s">
        <v>10</v>
      </c>
      <c r="H176" s="16">
        <f>VLOOKUP(F176,[1]CADASTRO!C:P,9,FALSE)</f>
        <v>45133</v>
      </c>
      <c r="I176" s="20" t="str">
        <f>VLOOKUP(F176,[1]CADASTRO!C:X,22,0)</f>
        <v>CONVENCIONAL</v>
      </c>
    </row>
    <row r="177" spans="1:9">
      <c r="A177" s="8">
        <f t="shared" si="2"/>
        <v>176</v>
      </c>
      <c r="B177" s="11" t="str">
        <f>IFERROR(VLOOKUP(F177,[1]CADASTRO!C:D,2,0),0)</f>
        <v>VINÍCOLA CRISBERT</v>
      </c>
      <c r="C177" s="10" t="str">
        <f>IFERROR(VLOOKUP(F177,[1]CADASTRO!C:E,3,0),0)</f>
        <v>BENTO GONÇALVES</v>
      </c>
      <c r="D177" s="11" t="str">
        <f>IFERROR(VLOOKUP(F177,[1]CADASTRO!C:L,10,0),0)</f>
        <v>VINHOS</v>
      </c>
      <c r="E177" s="16">
        <f>VLOOKUP(F177,[1]CADASTRO!C:L,8,0)</f>
        <v>45133</v>
      </c>
      <c r="F177" s="23" t="s">
        <v>1711</v>
      </c>
      <c r="G177" s="10" t="s">
        <v>15</v>
      </c>
      <c r="H177" s="16">
        <f>VLOOKUP(F177,[1]CADASTRO!C:P,9,FALSE)</f>
        <v>45133</v>
      </c>
      <c r="I177" s="20" t="str">
        <f>VLOOKUP(F177,[1]CADASTRO!C:X,22,0)</f>
        <v>CONVENCIONAL</v>
      </c>
    </row>
    <row r="178" spans="1:9">
      <c r="A178" s="8">
        <f t="shared" si="2"/>
        <v>177</v>
      </c>
      <c r="B178" s="11" t="str">
        <f>IFERROR(VLOOKUP(F178,[1]CADASTRO!C:D,2,0),0)</f>
        <v>VINÍCOLA DELLA MASTELA - VINHOS DE FAMÍLIA</v>
      </c>
      <c r="C178" s="10" t="str">
        <f>IFERROR(VLOOKUP(F178,[1]CADASTRO!C:E,3,0),0)</f>
        <v>BENTO GONÇALVES</v>
      </c>
      <c r="D178" s="11" t="str">
        <f>IFERROR(VLOOKUP(F178,[1]CADASTRO!C:L,10,0),0)</f>
        <v>VINHOS</v>
      </c>
      <c r="E178" s="16">
        <f>VLOOKUP(F178,[1]CADASTRO!C:L,8,0)</f>
        <v>45148</v>
      </c>
      <c r="F178" s="23" t="s">
        <v>1715</v>
      </c>
      <c r="G178" s="10" t="s">
        <v>15</v>
      </c>
      <c r="H178" s="16">
        <f>VLOOKUP(F178,[1]CADASTRO!C:P,9,FALSE)</f>
        <v>45148</v>
      </c>
      <c r="I178" s="20" t="str">
        <f>VLOOKUP(F178,[1]CADASTRO!C:X,22,0)</f>
        <v>CONVENCIONAL</v>
      </c>
    </row>
    <row r="179" spans="1:9">
      <c r="A179" s="8">
        <f t="shared" si="2"/>
        <v>178</v>
      </c>
      <c r="B179" s="11" t="str">
        <f>IFERROR(VLOOKUP(F179,[1]CADASTRO!C:D,2,0),0)</f>
        <v>FAMILIAR DO VALE</v>
      </c>
      <c r="C179" s="10" t="str">
        <f>IFERROR(VLOOKUP(F179,[1]CADASTRO!C:E,3,0),0)</f>
        <v>BENTO GONÇALVES</v>
      </c>
      <c r="D179" s="11" t="str">
        <f>IFERROR(VLOOKUP(F179,[1]CADASTRO!C:L,10,0),0)</f>
        <v>DOCES CREMOSOS MORANGO, FIGO, UVA, ABÓBORA, PÊSSEGO, GELEIA DE UVA E PÊSSEGO, CONSERVAS DE PEPINO, VAGEM, CEBOLA E PANIFICADOS - PÃO, BISCOITO</v>
      </c>
      <c r="E179" s="16">
        <f>VLOOKUP(F179,[1]CADASTRO!C:L,8,0)</f>
        <v>45216</v>
      </c>
      <c r="F179" s="23" t="s">
        <v>1733</v>
      </c>
      <c r="G179" s="10" t="s">
        <v>10</v>
      </c>
      <c r="H179" s="16">
        <f>VLOOKUP(F179,[1]CADASTRO!C:P,9,FALSE)</f>
        <v>45216</v>
      </c>
      <c r="I179" s="20" t="str">
        <f>VLOOKUP(F179,[1]CADASTRO!C:X,22,0)</f>
        <v>CONVENCIONAL</v>
      </c>
    </row>
    <row r="180" spans="1:9">
      <c r="A180" s="8">
        <f t="shared" si="2"/>
        <v>179</v>
      </c>
      <c r="B180" s="11" t="str">
        <f>IFERROR(VLOOKUP(F180,[1]CADASTRO!C:D,2,0),0)</f>
        <v>VINÍCOLA HENRIQUE DAL CASTEL</v>
      </c>
      <c r="C180" s="10" t="str">
        <f>IFERROR(VLOOKUP(F180,[1]CADASTRO!C:E,3,0),0)</f>
        <v>BENTO GONÇALVES</v>
      </c>
      <c r="D180" s="11" t="str">
        <f>IFERROR(VLOOKUP(F180,[1]CADASTRO!C:L,10,0),0)</f>
        <v>VINHOS</v>
      </c>
      <c r="E180" s="16">
        <f>VLOOKUP(F180,[1]CADASTRO!C:L,8,0)</f>
        <v>45443</v>
      </c>
      <c r="F180" s="23" t="s">
        <v>1796</v>
      </c>
      <c r="G180" s="10" t="s">
        <v>15</v>
      </c>
      <c r="H180" s="16">
        <f>VLOOKUP(F180,[1]CADASTRO!C:P,9,FALSE)</f>
        <v>45443</v>
      </c>
      <c r="I180" s="20" t="str">
        <f>VLOOKUP(F180,[1]CADASTRO!C:X,22,0)</f>
        <v>CONVENCIONAL</v>
      </c>
    </row>
    <row r="181" spans="1:9">
      <c r="A181" s="8">
        <f t="shared" si="2"/>
        <v>180</v>
      </c>
      <c r="B181" s="11" t="str">
        <f>IFERROR(VLOOKUP(F181,[1]CADASTRO!C:D,2,0),0)</f>
        <v>BELFIORI</v>
      </c>
      <c r="C181" s="10" t="str">
        <f>IFERROR(VLOOKUP(F181,[1]CADASTRO!C:E,3,0),0)</f>
        <v>BENTO GONÇALVES</v>
      </c>
      <c r="D181" s="11" t="str">
        <f>IFERROR(VLOOKUP(F181,[1]CADASTRO!C:L,10,0),0)</f>
        <v>PANIFICADOS - BISCOITOS, PÃO, CUCAS, MASSAS, BOLOS; DOCES DE UVA, PÊSSEGO, AMEIXA, BERGAMOTA, LARANJA, MORANGO, GOIABA, FIGO, MAÇA E MORANGA</v>
      </c>
      <c r="E181" s="16">
        <f>VLOOKUP(F181,[1]CADASTRO!C:L,8,0)</f>
        <v>45572</v>
      </c>
      <c r="F181" s="23" t="s">
        <v>1870</v>
      </c>
      <c r="G181" s="10" t="s">
        <v>10</v>
      </c>
      <c r="H181" s="16">
        <f>VLOOKUP(F181,[1]CADASTRO!C:P,9,FALSE)</f>
        <v>45572</v>
      </c>
      <c r="I181" s="20" t="str">
        <f>VLOOKUP(F181,[1]CADASTRO!C:X,22,0)</f>
        <v>CONVENCIONAL</v>
      </c>
    </row>
    <row r="182" spans="1:9">
      <c r="A182" s="8">
        <f t="shared" si="2"/>
        <v>181</v>
      </c>
      <c r="B182" s="11" t="str">
        <f>IFERROR(VLOOKUP(F182,[1]CADASTRO!C:D,2,0),0)</f>
        <v>VINHOS PETROLI</v>
      </c>
      <c r="C182" s="10" t="str">
        <f>IFERROR(VLOOKUP(F182,[1]CADASTRO!C:E,3,0),0)</f>
        <v>BENTO GONÇALVES</v>
      </c>
      <c r="D182" s="11" t="str">
        <f>IFERROR(VLOOKUP(F182,[1]CADASTRO!C:L,10,0),0)</f>
        <v>VINHOS</v>
      </c>
      <c r="E182" s="16">
        <f>VLOOKUP(F182,[1]CADASTRO!C:L,8,0)</f>
        <v>45581</v>
      </c>
      <c r="F182" s="23" t="s">
        <v>1880</v>
      </c>
      <c r="G182" s="10" t="s">
        <v>15</v>
      </c>
      <c r="H182" s="16">
        <f>VLOOKUP(F182,[1]CADASTRO!C:P,9,FALSE)</f>
        <v>45581</v>
      </c>
      <c r="I182" s="20" t="str">
        <f>VLOOKUP(F182,[1]CADASTRO!C:X,22,0)</f>
        <v>CONVENCIONAL</v>
      </c>
    </row>
    <row r="183" spans="1:9">
      <c r="A183" s="8">
        <f t="shared" si="2"/>
        <v>182</v>
      </c>
      <c r="B183" s="11" t="str">
        <f>IFERROR(VLOOKUP(F183,[1]CADASTRO!C:D,2,0),0)</f>
        <v>CANTINA NONO NATAL</v>
      </c>
      <c r="C183" s="10" t="str">
        <f>IFERROR(VLOOKUP(F183,[1]CADASTRO!C:E,3,0),0)</f>
        <v>BENTO GONÇALVES</v>
      </c>
      <c r="D183" s="11" t="str">
        <f>IFERROR(VLOOKUP(F183,[1]CADASTRO!C:L,10,0),0)</f>
        <v>VINHOS</v>
      </c>
      <c r="E183" s="16">
        <f>VLOOKUP(F183,[1]CADASTRO!C:L,8,0)</f>
        <v>45607</v>
      </c>
      <c r="F183" s="23" t="s">
        <v>1886</v>
      </c>
      <c r="G183" s="10" t="s">
        <v>15</v>
      </c>
      <c r="H183" s="16">
        <f>VLOOKUP(F183,[1]CADASTRO!C:P,9,FALSE)</f>
        <v>45607</v>
      </c>
      <c r="I183" s="20" t="str">
        <f>VLOOKUP(F183,[1]CADASTRO!C:X,22,0)</f>
        <v>CONVENCIONAL</v>
      </c>
    </row>
    <row r="184" spans="1:9">
      <c r="A184" s="8">
        <f t="shared" si="2"/>
        <v>183</v>
      </c>
      <c r="B184" s="11" t="str">
        <f>IFERROR(VLOOKUP(F184,[1]CADASTRO!C:D,2,0),0)</f>
        <v xml:space="preserve">LUMA </v>
      </c>
      <c r="C184" s="10" t="str">
        <f>IFERROR(VLOOKUP(F184,[1]CADASTRO!C:E,3,0),0)</f>
        <v>BENTO GONÇALVES</v>
      </c>
      <c r="D184" s="11" t="str">
        <f>IFERROR(VLOOKUP(F184,[1]CADASTRO!C:L,10,0),0)</f>
        <v xml:space="preserve">PANIFICADOS - PÃO, CUCA, BISCOITOS, BOLOS E MASSAS </v>
      </c>
      <c r="E184" s="16">
        <f>VLOOKUP(F184,[1]CADASTRO!C:L,8,0)</f>
        <v>45631</v>
      </c>
      <c r="F184" s="23" t="s">
        <v>1898</v>
      </c>
      <c r="G184" s="10" t="s">
        <v>10</v>
      </c>
      <c r="H184" s="16">
        <f>VLOOKUP(F184,[1]CADASTRO!C:P,9,FALSE)</f>
        <v>45631</v>
      </c>
      <c r="I184" s="20" t="str">
        <f>VLOOKUP(F184,[1]CADASTRO!C:X,22,0)</f>
        <v>CONVENCIONAL</v>
      </c>
    </row>
    <row r="185" spans="1:9">
      <c r="A185" s="8">
        <f t="shared" si="2"/>
        <v>184</v>
      </c>
      <c r="B185" s="11" t="str">
        <f>IFERROR(VLOOKUP(F185,[1]CADASTRO!C:D,2,0),0)</f>
        <v>OSELAME</v>
      </c>
      <c r="C185" s="10" t="str">
        <f>IFERROR(VLOOKUP(F185,[1]CADASTRO!C:E,3,0),0)</f>
        <v>BENTO GONÇALVES</v>
      </c>
      <c r="D185" s="11" t="str">
        <f>IFERROR(VLOOKUP(F185,[1]CADASTRO!C:L,10,0),0)</f>
        <v>PANIFICADOS - PIZZAS, CUCAS, PÃES, BISCOITOS</v>
      </c>
      <c r="E185" s="16">
        <f>VLOOKUP(F185,[1]CADASTRO!C:L,8,0)</f>
        <v>45887</v>
      </c>
      <c r="F185" s="23" t="s">
        <v>2025</v>
      </c>
      <c r="G185" s="10" t="s">
        <v>10</v>
      </c>
      <c r="H185" s="16">
        <f>VLOOKUP(F185,[1]CADASTRO!C:P,9,FALSE)</f>
        <v>45887</v>
      </c>
      <c r="I185" s="20" t="str">
        <f>VLOOKUP(F185,[1]CADASTRO!C:X,22,0)</f>
        <v>CONVENCIONAL</v>
      </c>
    </row>
    <row r="186" spans="1:9">
      <c r="A186" s="8">
        <f t="shared" si="2"/>
        <v>185</v>
      </c>
      <c r="B186" s="11" t="str">
        <f>VLOOKUP(F186,[1]CADASTRO!C:D,2,0)</f>
        <v>DILL</v>
      </c>
      <c r="C186" s="10" t="str">
        <f>VLOOKUP(F186,[1]CADASTRO!C:E,3,0)</f>
        <v>BOA VISTA DO BURICÁ</v>
      </c>
      <c r="D186" s="11" t="str">
        <f>VLOOKUP(F186,[1]CADASTRO!C:L,10,0)</f>
        <v>EMBUTIDOS</v>
      </c>
      <c r="E186" s="16">
        <f>VLOOKUP(F186,[1]CADASTRO!C:L,8,0)</f>
        <v>41632</v>
      </c>
      <c r="F186" s="23" t="s">
        <v>277</v>
      </c>
      <c r="G186" s="18" t="s">
        <v>12</v>
      </c>
      <c r="H186" s="16">
        <f>VLOOKUP(F186,[1]CADASTRO!C:P,9,FALSE)</f>
        <v>44621</v>
      </c>
      <c r="I186" s="20" t="str">
        <f>VLOOKUP(F186,[1]CADASTRO!C:X,22,0)</f>
        <v>CONVENCIONAL</v>
      </c>
    </row>
    <row r="187" spans="1:9">
      <c r="A187" s="8">
        <f t="shared" si="2"/>
        <v>186</v>
      </c>
      <c r="B187" s="11" t="str">
        <f>IFERROR(VLOOKUP(F187,[1]CADASTRO!C:D,2,0),0)</f>
        <v>BOM GOSTO</v>
      </c>
      <c r="C187" s="10" t="str">
        <f>IFERROR(VLOOKUP(F187,[1]CADASTRO!C:E,3,0),0)</f>
        <v>BOA VISTA DO BURICÁ</v>
      </c>
      <c r="D187" s="11" t="str">
        <f>IFERROR(VLOOKUP(F187,[1]CADASTRO!C:L,10,0),0)</f>
        <v>PANIFICADOS</v>
      </c>
      <c r="E187" s="16">
        <f>VLOOKUP(F187,[1]CADASTRO!C:L,8,0)</f>
        <v>42908</v>
      </c>
      <c r="F187" s="23" t="s">
        <v>816</v>
      </c>
      <c r="G187" s="18" t="s">
        <v>10</v>
      </c>
      <c r="H187" s="16">
        <f>VLOOKUP(F187,[1]CADASTRO!C:P,9,FALSE)</f>
        <v>42908</v>
      </c>
      <c r="I187" s="20" t="str">
        <f>VLOOKUP(F187,[1]CADASTRO!C:X,22,0)</f>
        <v>CONVENCIONAL</v>
      </c>
    </row>
    <row r="188" spans="1:9">
      <c r="A188" s="8">
        <f t="shared" si="2"/>
        <v>187</v>
      </c>
      <c r="B188" s="11" t="str">
        <f>IFERROR(VLOOKUP(F188,[1]CADASTRO!C:D,2,0),0)</f>
        <v>CANDE PRODUTOS NATURAIS</v>
      </c>
      <c r="C188" s="10" t="str">
        <f>IFERROR(VLOOKUP(F188,[1]CADASTRO!C:E,3,0),0)</f>
        <v>BOA VISTA DO BURICÁ</v>
      </c>
      <c r="D188" s="11" t="str">
        <f>IFERROR(VLOOKUP(F188,[1]CADASTRO!C:L,10,0),0)</f>
        <v>MELADO</v>
      </c>
      <c r="E188" s="16">
        <f>VLOOKUP(F188,[1]CADASTRO!C:L,8,0)</f>
        <v>43997</v>
      </c>
      <c r="F188" s="23" t="s">
        <v>1302</v>
      </c>
      <c r="G188" s="31" t="s">
        <v>10</v>
      </c>
      <c r="H188" s="16">
        <f>VLOOKUP(F188,[1]CADASTRO!C:P,9,FALSE)</f>
        <v>43997</v>
      </c>
      <c r="I188" s="20" t="str">
        <f>VLOOKUP(F188,[1]CADASTRO!C:X,22,0)</f>
        <v>CONVENCIONAL</v>
      </c>
    </row>
    <row r="189" spans="1:9">
      <c r="A189" s="8">
        <f t="shared" si="2"/>
        <v>188</v>
      </c>
      <c r="B189" s="11" t="str">
        <f>IFERROR(VLOOKUP(F189,[1]CADASTRO!C:D,2,0),0)</f>
        <v>SABOR COLONIAL</v>
      </c>
      <c r="C189" s="10" t="str">
        <f>IFERROR(VLOOKUP(F189,[1]CADASTRO!C:E,3,0),0)</f>
        <v>BOA VISTA DO BURICÁ</v>
      </c>
      <c r="D189" s="11" t="str">
        <f>IFERROR(VLOOKUP(F189,[1]CADASTRO!C:L,10,0),0)</f>
        <v>PANIFICADOS - MASSA CASEIRA E BOLACHA; MANDIOCA DESCASCADA, CONSERVA DE PEPINO, BROCOLIS, CENOURA E BETERRABA</v>
      </c>
      <c r="E189" s="16">
        <f>VLOOKUP(F189,[1]CADASTRO!C:L,8,0)</f>
        <v>44461</v>
      </c>
      <c r="F189" s="23" t="s">
        <v>1483</v>
      </c>
      <c r="G189" s="10" t="s">
        <v>988</v>
      </c>
      <c r="H189" s="16">
        <f>VLOOKUP(F189,[1]CADASTRO!C:P,9,FALSE)</f>
        <v>44461</v>
      </c>
      <c r="I189" s="20" t="str">
        <f>VLOOKUP(F189,[1]CADASTRO!C:X,22,0)</f>
        <v>CONVENCIONAL</v>
      </c>
    </row>
    <row r="190" spans="1:9">
      <c r="A190" s="8">
        <f t="shared" si="2"/>
        <v>189</v>
      </c>
      <c r="B190" s="11" t="str">
        <f>IFERROR(VLOOKUP(F190,[1]CADASTRO!C:D,2,0),0)</f>
        <v>FAMÍLIA ENGSTER</v>
      </c>
      <c r="C190" s="10" t="str">
        <f>IFERROR(VLOOKUP(F190,[1]CADASTRO!C:E,3,0),0)</f>
        <v>BOA VISTA DO BURICÁ</v>
      </c>
      <c r="D190" s="11" t="str">
        <f>IFERROR(VLOOKUP(F190,[1]CADASTRO!C:L,10,0),0)</f>
        <v>MANDIOCA DESCASCADA</v>
      </c>
      <c r="E190" s="16">
        <f>VLOOKUP(F190,[1]CADASTRO!C:L,8,0)</f>
        <v>44473</v>
      </c>
      <c r="F190" s="23" t="s">
        <v>1486</v>
      </c>
      <c r="G190" s="10" t="s">
        <v>988</v>
      </c>
      <c r="H190" s="16">
        <f>VLOOKUP(F190,[1]CADASTRO!C:P,9,FALSE)</f>
        <v>44473</v>
      </c>
      <c r="I190" s="20" t="str">
        <f>VLOOKUP(F190,[1]CADASTRO!C:X,22,0)</f>
        <v>EM TRANSIÇÃO AGROECOLÓGICA</v>
      </c>
    </row>
    <row r="191" spans="1:9">
      <c r="A191" s="8">
        <f t="shared" si="2"/>
        <v>190</v>
      </c>
      <c r="B191" s="11" t="str">
        <f>IFERROR(VLOOKUP(F191,[1]CADASTRO!C:D,2,0),0)</f>
        <v>APICULTURA ATTUATI</v>
      </c>
      <c r="C191" s="10" t="str">
        <f>IFERROR(VLOOKUP(F191,[1]CADASTRO!C:E,3,0),0)</f>
        <v>BOA VISTA DO BURICÁ</v>
      </c>
      <c r="D191" s="11" t="str">
        <f>IFERROR(VLOOKUP(F191,[1]CADASTRO!C:L,10,0),0)</f>
        <v>MEL</v>
      </c>
      <c r="E191" s="16">
        <f>VLOOKUP(F191,[1]CADASTRO!C:L,8,0)</f>
        <v>44473</v>
      </c>
      <c r="F191" s="23" t="s">
        <v>1487</v>
      </c>
      <c r="G191" s="10" t="s">
        <v>12</v>
      </c>
      <c r="H191" s="16">
        <f>VLOOKUP(F191,[1]CADASTRO!C:P,9,FALSE)</f>
        <v>44628</v>
      </c>
      <c r="I191" s="20" t="str">
        <f>VLOOKUP(F191,[1]CADASTRO!C:X,22,0)</f>
        <v>CONVENCIONAL</v>
      </c>
    </row>
    <row r="192" spans="1:9">
      <c r="A192" s="8">
        <f t="shared" si="2"/>
        <v>191</v>
      </c>
      <c r="B192" s="11" t="str">
        <f>IFERROR(VLOOKUP(F192,[1]CADASTRO!C:D,2,0),0)</f>
        <v>FAMILIAR KIPPER</v>
      </c>
      <c r="C192" s="10" t="str">
        <f>IFERROR(VLOOKUP(F192,[1]CADASTRO!C:E,3,0),0)</f>
        <v>BOA VISTA DO BURICÁ</v>
      </c>
      <c r="D192" s="11" t="str">
        <f>IFERROR(VLOOKUP(F192,[1]CADASTRO!C:L,10,0),0)</f>
        <v>OVOS</v>
      </c>
      <c r="E192" s="16">
        <f>VLOOKUP(F192,[1]CADASTRO!C:L,8,0)</f>
        <v>44483</v>
      </c>
      <c r="F192" s="23" t="s">
        <v>1489</v>
      </c>
      <c r="G192" s="10" t="s">
        <v>12</v>
      </c>
      <c r="H192" s="16">
        <f>VLOOKUP(F192,[1]CADASTRO!C:P,9,FALSE)</f>
        <v>44483</v>
      </c>
      <c r="I192" s="20" t="str">
        <f>VLOOKUP(F192,[1]CADASTRO!C:X,22,0)</f>
        <v>CONVENCIONAL</v>
      </c>
    </row>
    <row r="193" spans="1:9">
      <c r="A193" s="8">
        <f t="shared" si="2"/>
        <v>192</v>
      </c>
      <c r="B193" s="11" t="str">
        <f>IFERROR(VLOOKUP(F193,[1]CADASTRO!C:D,2,0),0)</f>
        <v>AGROMELLPER</v>
      </c>
      <c r="C193" s="10" t="str">
        <f>IFERROR(VLOOKUP(F193,[1]CADASTRO!C:E,3,0),0)</f>
        <v>BOA VISTA DO CADEADO</v>
      </c>
      <c r="D193" s="11" t="str">
        <f>IFERROR(VLOOKUP(F193,[1]CADASTRO!C:L,10,0),0)</f>
        <v>PANIFICADOS - BOLACHAS E MASSAS; GELEIAS, CONSERVAS, SUCOS, RAPADURAS</v>
      </c>
      <c r="E193" s="16">
        <f>VLOOKUP(F193,[1]CADASTRO!C:L,8,0)</f>
        <v>43640</v>
      </c>
      <c r="F193" s="23" t="s">
        <v>1159</v>
      </c>
      <c r="G193" s="10" t="s">
        <v>10</v>
      </c>
      <c r="H193" s="16">
        <f>VLOOKUP(F193,[1]CADASTRO!C:P,9,FALSE)</f>
        <v>43640</v>
      </c>
      <c r="I193" s="20" t="str">
        <f>VLOOKUP(F193,[1]CADASTRO!C:X,22,0)</f>
        <v>CONVENCIONAL</v>
      </c>
    </row>
    <row r="194" spans="1:9">
      <c r="A194" s="8">
        <f t="shared" si="2"/>
        <v>193</v>
      </c>
      <c r="B194" s="11" t="str">
        <f>IFERROR(VLOOKUP(F194,[1]CADASTRO!C:D,2,0),0)</f>
        <v>ANTONELLO</v>
      </c>
      <c r="C194" s="10" t="str">
        <f>IFERROR(VLOOKUP(F194,[1]CADASTRO!C:E,3,0),0)</f>
        <v>BOA VISTA DO INCRA</v>
      </c>
      <c r="D194" s="11" t="str">
        <f>IFERROR(VLOOKUP(F194,[1]CADASTRO!C:L,10,0),0)</f>
        <v>PANIFICADOS, MASSAS, GELÉIAS, CONSERVAS E COMPOTAS</v>
      </c>
      <c r="E194" s="16">
        <f>VLOOKUP(F194,[1]CADASTRO!C:L,8,0)</f>
        <v>43676</v>
      </c>
      <c r="F194" s="23" t="s">
        <v>1172</v>
      </c>
      <c r="G194" s="10" t="s">
        <v>10</v>
      </c>
      <c r="H194" s="16">
        <f>VLOOKUP(F194,[1]CADASTRO!C:P,9,FALSE)</f>
        <v>43676</v>
      </c>
      <c r="I194" s="20" t="str">
        <f>VLOOKUP(F194,[1]CADASTRO!C:X,22,0)</f>
        <v>CONVENCIONAL</v>
      </c>
    </row>
    <row r="195" spans="1:9">
      <c r="A195" s="8">
        <f t="shared" ref="A195:A258" si="3">ROW(A194)</f>
        <v>194</v>
      </c>
      <c r="B195" s="11" t="str">
        <f>VLOOKUP(F195,[1]CADASTRO!C:D,2,0)</f>
        <v>RIVOTORTO (ROQUE NERI ALMEIDA BUENO E FILHOS)</v>
      </c>
      <c r="C195" s="10" t="str">
        <f>VLOOKUP(F195,[1]CADASTRO!C:E,3,0)</f>
        <v>BOA VISTA DO SUL</v>
      </c>
      <c r="D195" s="11" t="str">
        <f>VLOOKUP(F195,[1]CADASTRO!C:L,10,0)</f>
        <v>EMBUTIDOS E QUEIJO</v>
      </c>
      <c r="E195" s="16">
        <f>VLOOKUP(F195,[1]CADASTRO!C:L,8,0)</f>
        <v>42475</v>
      </c>
      <c r="F195" s="23" t="s">
        <v>656</v>
      </c>
      <c r="G195" s="18" t="s">
        <v>12</v>
      </c>
      <c r="H195" s="16">
        <f>VLOOKUP(F195,[1]CADASTRO!C:P,9,FALSE)</f>
        <v>42475</v>
      </c>
      <c r="I195" s="20" t="str">
        <f>VLOOKUP(F195,[1]CADASTRO!C:X,22,0)</f>
        <v>CONVENCIONAL</v>
      </c>
    </row>
    <row r="196" spans="1:9">
      <c r="A196" s="8">
        <f t="shared" si="3"/>
        <v>195</v>
      </c>
      <c r="B196" s="11" t="s">
        <v>777</v>
      </c>
      <c r="C196" s="10" t="str">
        <f>VLOOKUP(F196,[1]CADASTRO!C:E,3,0)</f>
        <v>BOA VISTA DO SUL</v>
      </c>
      <c r="D196" s="11" t="str">
        <f>VLOOKUP(F196,[1]CADASTRO!C:L,10,0)</f>
        <v>PANIFICADOS - PAES, CUCAS, TORTAS E BISCOITOS VARIADOS</v>
      </c>
      <c r="E196" s="16">
        <f>VLOOKUP(F196,[1]CADASTRO!C:L,8,0)</f>
        <v>42818</v>
      </c>
      <c r="F196" s="23" t="s">
        <v>778</v>
      </c>
      <c r="G196" s="10" t="s">
        <v>10</v>
      </c>
      <c r="H196" s="16">
        <f>VLOOKUP(F196,[1]CADASTRO!C:P,9,FALSE)</f>
        <v>42818</v>
      </c>
      <c r="I196" s="20" t="str">
        <f>VLOOKUP(F196,[1]CADASTRO!C:X,22,0)</f>
        <v>CONVENCIONAL</v>
      </c>
    </row>
    <row r="197" spans="1:9">
      <c r="A197" s="8">
        <f t="shared" si="3"/>
        <v>196</v>
      </c>
      <c r="B197" s="11" t="str">
        <f>VLOOKUP(F197,[1]CADASTRO!C:D,2,0)</f>
        <v>QUEIJARIA SÃO FRANCISCO DE ASSIS</v>
      </c>
      <c r="C197" s="10" t="str">
        <f>VLOOKUP(F197,[1]CADASTRO!C:E,3,0)</f>
        <v>BOM JESUS</v>
      </c>
      <c r="D197" s="11" t="str">
        <f>VLOOKUP(F197,[1]CADASTRO!C:L,10,0)</f>
        <v>QUEIJO ARTESANAL SERRANO</v>
      </c>
      <c r="E197" s="16">
        <f>VLOOKUP(F197,[1]CADASTRO!C:L,8,0)</f>
        <v>41737</v>
      </c>
      <c r="F197" s="23" t="s">
        <v>338</v>
      </c>
      <c r="G197" s="18" t="s">
        <v>12</v>
      </c>
      <c r="H197" s="16">
        <f>VLOOKUP(F197,[1]CADASTRO!C:P,9,FALSE)</f>
        <v>44455</v>
      </c>
      <c r="I197" s="20" t="str">
        <f>VLOOKUP(F197,[1]CADASTRO!C:X,22,0)</f>
        <v>CONVENCIONAL</v>
      </c>
    </row>
    <row r="198" spans="1:9">
      <c r="A198" s="8">
        <f t="shared" si="3"/>
        <v>197</v>
      </c>
      <c r="B198" s="11" t="str">
        <f>IFERROR(VLOOKUP(F198,[1]CADASTRO!C:D,2,0),0)</f>
        <v>QUEIJARIA PELIZZARI</v>
      </c>
      <c r="C198" s="10" t="str">
        <f>IFERROR(VLOOKUP(F198,[1]CADASTRO!C:E,3,0),0)</f>
        <v>BOM JESUS</v>
      </c>
      <c r="D198" s="11" t="str">
        <f>IFERROR(VLOOKUP(F198,[1]CADASTRO!C:L,10,0),0)</f>
        <v>QUEIJO ARTESANAL SERRANO</v>
      </c>
      <c r="E198" s="16">
        <f>VLOOKUP(F198,[1]CADASTRO!C:L,8,0)</f>
        <v>44439</v>
      </c>
      <c r="F198" s="23" t="s">
        <v>1470</v>
      </c>
      <c r="G198" s="10" t="s">
        <v>12</v>
      </c>
      <c r="H198" s="16">
        <f>VLOOKUP(F198,[1]CADASTRO!C:P,9,FALSE)</f>
        <v>44438</v>
      </c>
      <c r="I198" s="20" t="str">
        <f>VLOOKUP(F198,[1]CADASTRO!C:X,22,0)</f>
        <v>CONVENCIONAL</v>
      </c>
    </row>
    <row r="199" spans="1:9">
      <c r="A199" s="8">
        <f t="shared" si="3"/>
        <v>198</v>
      </c>
      <c r="B199" s="11" t="str">
        <f>IFERROR(VLOOKUP(F199,[1]CADASTRO!C:D,2,0),0)</f>
        <v>CHÁCARA DOS PADRES</v>
      </c>
      <c r="C199" s="10" t="str">
        <f>IFERROR(VLOOKUP(F199,[1]CADASTRO!C:E,3,0),0)</f>
        <v>BOM JESUS</v>
      </c>
      <c r="D199" s="11" t="str">
        <f>IFERROR(VLOOKUP(F199,[1]CADASTRO!C:L,10,0),0)</f>
        <v>QUEIJO ARTESANAL SERRANO</v>
      </c>
      <c r="E199" s="16">
        <f>VLOOKUP(F199,[1]CADASTRO!C:L,8,0)</f>
        <v>44531</v>
      </c>
      <c r="F199" s="23" t="s">
        <v>1505</v>
      </c>
      <c r="G199" s="10" t="s">
        <v>12</v>
      </c>
      <c r="H199" s="16">
        <f>VLOOKUP(F199,[1]CADASTRO!C:P,9,FALSE)</f>
        <v>45044</v>
      </c>
      <c r="I199" s="20" t="str">
        <f>VLOOKUP(F199,[1]CADASTRO!C:X,22,0)</f>
        <v>CONVENCIONAL</v>
      </c>
    </row>
    <row r="200" spans="1:9">
      <c r="A200" s="8">
        <f t="shared" si="3"/>
        <v>199</v>
      </c>
      <c r="B200" s="11" t="str">
        <f>IFERROR(VLOOKUP(F200,[1]CADASTRO!C:D,2,0),0)</f>
        <v>QUEIJARIA SERRA DO PINHEIRO</v>
      </c>
      <c r="C200" s="10" t="str">
        <f>IFERROR(VLOOKUP(F200,[1]CADASTRO!C:E,3,0),0)</f>
        <v>BOM JESUS</v>
      </c>
      <c r="D200" s="11" t="str">
        <f>IFERROR(VLOOKUP(F200,[1]CADASTRO!C:L,10,0),0)</f>
        <v>QUEIJO SERRANO</v>
      </c>
      <c r="E200" s="16">
        <f>VLOOKUP(F200,[1]CADASTRO!C:L,8,0)</f>
        <v>44740</v>
      </c>
      <c r="F200" s="23" t="s">
        <v>1562</v>
      </c>
      <c r="G200" s="10" t="s">
        <v>12</v>
      </c>
      <c r="H200" s="16">
        <f>VLOOKUP(F200,[1]CADASTRO!C:P,9,FALSE)</f>
        <v>45730</v>
      </c>
      <c r="I200" s="20" t="str">
        <f>VLOOKUP(F200,[1]CADASTRO!C:X,22,0)</f>
        <v>CONVENCIONAL</v>
      </c>
    </row>
    <row r="201" spans="1:9">
      <c r="A201" s="8">
        <f t="shared" si="3"/>
        <v>200</v>
      </c>
      <c r="B201" s="11" t="str">
        <f>IFERROR(VLOOKUP(F201,[1]CADASTRO!C:D,2,0),0)</f>
        <v>QUEIJARIA DOM MANOEL</v>
      </c>
      <c r="C201" s="10" t="str">
        <f>IFERROR(VLOOKUP(F201,[1]CADASTRO!C:E,3,0),0)</f>
        <v>BOM JESUS</v>
      </c>
      <c r="D201" s="11" t="str">
        <f>IFERROR(VLOOKUP(F201,[1]CADASTRO!C:L,10,0),0)</f>
        <v>QUEIJO ARTESANAL SERRANO</v>
      </c>
      <c r="E201" s="16">
        <f>VLOOKUP(F201,[1]CADASTRO!C:L,8,0)</f>
        <v>44797</v>
      </c>
      <c r="F201" s="23" t="s">
        <v>1612</v>
      </c>
      <c r="G201" s="10" t="s">
        <v>12</v>
      </c>
      <c r="H201" s="16">
        <f>VLOOKUP(F201,[1]CADASTRO!C:P,9,FALSE)</f>
        <v>44797</v>
      </c>
      <c r="I201" s="20" t="str">
        <f>VLOOKUP(F201,[1]CADASTRO!C:X,22,0)</f>
        <v>CONVENCIONAL</v>
      </c>
    </row>
    <row r="202" spans="1:9">
      <c r="A202" s="8">
        <f t="shared" si="3"/>
        <v>201</v>
      </c>
      <c r="B202" s="11" t="str">
        <f>IFERROR(VLOOKUP(F202,[1]CADASTRO!C:D,2,0),0)</f>
        <v>SABOR DA MATA</v>
      </c>
      <c r="C202" s="10" t="str">
        <f>IFERROR(VLOOKUP(F202,[1]CADASTRO!C:E,3,0),0)</f>
        <v>BOM JESUS</v>
      </c>
      <c r="D202" s="11" t="str">
        <f>IFERROR(VLOOKUP(F202,[1]CADASTRO!C:L,10,0),0)</f>
        <v>PANIFICADOS, MASSAS, DOCES EM PASTAS, GELEIAS, COMPOTAS, CONSERVAS VEGETAIS</v>
      </c>
      <c r="E202" s="16">
        <f>VLOOKUP(F202,[1]CADASTRO!C:L,8,0)</f>
        <v>45044</v>
      </c>
      <c r="F202" s="23" t="s">
        <v>1673</v>
      </c>
      <c r="G202" s="10" t="s">
        <v>10</v>
      </c>
      <c r="H202" s="16" t="str">
        <f>VLOOKUP(F202,[1]CADASTRO!C:P,9,FALSE)</f>
        <v>29/10/2024</v>
      </c>
      <c r="I202" s="20" t="str">
        <f>VLOOKUP(F202,[1]CADASTRO!C:X,22,0)</f>
        <v>CONVENCIONAL</v>
      </c>
    </row>
    <row r="203" spans="1:9">
      <c r="A203" s="8">
        <f t="shared" si="3"/>
        <v>202</v>
      </c>
      <c r="B203" s="11" t="str">
        <f>IFERROR(VLOOKUP(F203,[1]CADASTRO!C:D,2,0),0)</f>
        <v>QUEIJARIA DON BOSCHI</v>
      </c>
      <c r="C203" s="10" t="str">
        <f>IFERROR(VLOOKUP(F203,[1]CADASTRO!C:E,3,0),0)</f>
        <v>BOM JESUS</v>
      </c>
      <c r="D203" s="11" t="str">
        <f>IFERROR(VLOOKUP(F203,[1]CADASTRO!C:L,10,0),0)</f>
        <v>QUEIJO ARTESANAL SERRANO</v>
      </c>
      <c r="E203" s="16">
        <f>VLOOKUP(F203,[1]CADASTRO!C:L,8,0)</f>
        <v>45098</v>
      </c>
      <c r="F203" s="23" t="s">
        <v>1694</v>
      </c>
      <c r="G203" s="10" t="s">
        <v>12</v>
      </c>
      <c r="H203" s="16">
        <f>VLOOKUP(F203,[1]CADASTRO!C:P,9,FALSE)</f>
        <v>45098</v>
      </c>
      <c r="I203" s="20" t="str">
        <f>VLOOKUP(F203,[1]CADASTRO!C:X,22,0)</f>
        <v>CONVENCIONAL</v>
      </c>
    </row>
    <row r="204" spans="1:9">
      <c r="A204" s="8">
        <f t="shared" si="3"/>
        <v>203</v>
      </c>
      <c r="B204" s="11" t="str">
        <f>VLOOKUP(F204,[1]CADASTRO!C:D,2,0)</f>
        <v>APROBOM</v>
      </c>
      <c r="C204" s="10" t="str">
        <f>VLOOKUP(F204,[1]CADASTRO!C:E,3,0)</f>
        <v>BOM PRINCÍPIO</v>
      </c>
      <c r="D204" s="11" t="str">
        <f>VLOOKUP(F204,[1]CADASTRO!C:L,10,0)</f>
        <v>MELADO E AÇÚCAR MASCAVO</v>
      </c>
      <c r="E204" s="16">
        <f>VLOOKUP(F204,[1]CADASTRO!C:L,8,0)</f>
        <v>41232</v>
      </c>
      <c r="F204" s="21" t="s">
        <v>82</v>
      </c>
      <c r="G204" s="18" t="s">
        <v>10</v>
      </c>
      <c r="H204" s="16">
        <f>VLOOKUP(F204,[1]CADASTRO!C:P,9,FALSE)</f>
        <v>44600</v>
      </c>
      <c r="I204" s="20" t="str">
        <f>VLOOKUP(F204,[1]CADASTRO!C:X,22,0)</f>
        <v>ORGÂNICO CERTIFICADO</v>
      </c>
    </row>
    <row r="205" spans="1:9">
      <c r="A205" s="8">
        <f t="shared" si="3"/>
        <v>204</v>
      </c>
      <c r="B205" s="11" t="str">
        <f>VLOOKUP(F205,[1]CADASTRO!C:D,2,0)</f>
        <v>ASSOCIAÇÃO DOS APICULTORES DO VALE DO CAÍ - TCHÊ MEL</v>
      </c>
      <c r="C205" s="10" t="str">
        <f>VLOOKUP(F205,[1]CADASTRO!C:E,3,0)</f>
        <v>BOM PRINCÍPIO</v>
      </c>
      <c r="D205" s="11" t="str">
        <f>VLOOKUP(F205,[1]CADASTRO!C:L,10,0)</f>
        <v>MEL EM POTE E SACHÊ, FAVO DE MEL</v>
      </c>
      <c r="E205" s="16">
        <f>VLOOKUP(F205,[1]CADASTRO!C:L,8,0)</f>
        <v>41849</v>
      </c>
      <c r="F205" s="23" t="s">
        <v>391</v>
      </c>
      <c r="G205" s="18" t="s">
        <v>79</v>
      </c>
      <c r="H205" s="16">
        <f>VLOOKUP(F205,[1]CADASTRO!C:P,9,FALSE)</f>
        <v>45236</v>
      </c>
      <c r="I205" s="20" t="str">
        <f>VLOOKUP(F205,[1]CADASTRO!C:X,22,0)</f>
        <v>CONVENCIONAL</v>
      </c>
    </row>
    <row r="206" spans="1:9">
      <c r="A206" s="8">
        <f t="shared" si="3"/>
        <v>205</v>
      </c>
      <c r="B206" s="11" t="str">
        <f>VLOOKUP(F206,[1]CADASTRO!C:D,2,0)</f>
        <v>FLACH ALIMENTOS</v>
      </c>
      <c r="C206" s="10" t="str">
        <f>VLOOKUP(F206,[1]CADASTRO!C:E,3,0)</f>
        <v>BOM PRINCÍPIO</v>
      </c>
      <c r="D206" s="11" t="str">
        <f>VLOOKUP(F206,[1]CADASTRO!C:L,10,0)</f>
        <v>VINAGRE DE CANA</v>
      </c>
      <c r="E206" s="16">
        <f>VLOOKUP(F206,[1]CADASTRO!C:L,8,0)</f>
        <v>42794</v>
      </c>
      <c r="F206" s="23" t="s">
        <v>761</v>
      </c>
      <c r="G206" s="10" t="s">
        <v>15</v>
      </c>
      <c r="H206" s="16">
        <f>VLOOKUP(F206,[1]CADASTRO!C:P,9,FALSE)</f>
        <v>42794</v>
      </c>
      <c r="I206" s="20" t="str">
        <f>VLOOKUP(F206,[1]CADASTRO!C:X,22,0)</f>
        <v>CONVENCIONAL</v>
      </c>
    </row>
    <row r="207" spans="1:9">
      <c r="A207" s="8">
        <f t="shared" si="3"/>
        <v>206</v>
      </c>
      <c r="B207" s="11" t="str">
        <f>VLOOKUP(F207,[1]CADASTRO!C:D,2,0)</f>
        <v>MEL PRIMAVERA</v>
      </c>
      <c r="C207" s="10" t="str">
        <f>VLOOKUP(F207,[1]CADASTRO!C:E,3,0)</f>
        <v>BOM RETIRO DO SUL</v>
      </c>
      <c r="D207" s="11" t="str">
        <f>VLOOKUP(F207,[1]CADASTRO!C:L,10,0)</f>
        <v>MEL</v>
      </c>
      <c r="E207" s="16">
        <f>VLOOKUP(F207,[1]CADASTRO!C:L,8,0)</f>
        <v>41076</v>
      </c>
      <c r="F207" s="17" t="s">
        <v>17</v>
      </c>
      <c r="G207" s="18" t="s">
        <v>12</v>
      </c>
      <c r="H207" s="16">
        <f>VLOOKUP(F207,[1]CADASTRO!C:P,9,FALSE)</f>
        <v>44569</v>
      </c>
      <c r="I207" s="20" t="str">
        <f>VLOOKUP(F207,[1]CADASTRO!C:X,22,0)</f>
        <v>CONVENCIONAL</v>
      </c>
    </row>
    <row r="208" spans="1:9">
      <c r="A208" s="8">
        <f t="shared" si="3"/>
        <v>207</v>
      </c>
      <c r="B208" s="11" t="str">
        <f>VLOOKUP(F208,[1]CADASTRO!C:D,2,0)</f>
        <v>DOCES DE ALQUIMIAS</v>
      </c>
      <c r="C208" s="10" t="str">
        <f>VLOOKUP(F208,[1]CADASTRO!C:E,3,0)</f>
        <v>BOM RETIRO DO SUL</v>
      </c>
      <c r="D208" s="11" t="str">
        <f>VLOOKUP(F208,[1]CADASTRO!C:L,10,0)</f>
        <v>DOCES E CONSERVAS VEGETAIS</v>
      </c>
      <c r="E208" s="16">
        <f>VLOOKUP(F208,[1]CADASTRO!C:L,8,0)</f>
        <v>41789</v>
      </c>
      <c r="F208" s="23" t="s">
        <v>358</v>
      </c>
      <c r="G208" s="18" t="s">
        <v>10</v>
      </c>
      <c r="H208" s="16">
        <f>VLOOKUP(F208,[1]CADASTRO!C:P,9,FALSE)</f>
        <v>41789</v>
      </c>
      <c r="I208" s="20" t="str">
        <f>VLOOKUP(F208,[1]CADASTRO!C:X,22,0)</f>
        <v>CONVENCIONAL</v>
      </c>
    </row>
    <row r="209" spans="1:9">
      <c r="A209" s="8">
        <f t="shared" si="3"/>
        <v>208</v>
      </c>
      <c r="B209" s="11" t="str">
        <f>VLOOKUP(F209,[1]CADASTRO!C:D,2,0)</f>
        <v>BOLACHAS E CONSERVAS BOM RETIRO</v>
      </c>
      <c r="C209" s="10" t="str">
        <f>VLOOKUP(F209,[1]CADASTRO!C:E,3,0)</f>
        <v>BOM RETIRO DO SUL</v>
      </c>
      <c r="D209" s="11" t="str">
        <f>VLOOKUP(F209,[1]CADASTRO!C:L,10,0)</f>
        <v>CONSERVAS VEGETAIS , OLERÍCOLAS</v>
      </c>
      <c r="E209" s="16">
        <f>VLOOKUP(F209,[1]CADASTRO!C:L,8,0)</f>
        <v>41897</v>
      </c>
      <c r="F209" s="23" t="s">
        <v>413</v>
      </c>
      <c r="G209" s="18" t="s">
        <v>10</v>
      </c>
      <c r="H209" s="16">
        <f>VLOOKUP(F209,[1]CADASTRO!C:P,9,FALSE)</f>
        <v>44790</v>
      </c>
      <c r="I209" s="20" t="str">
        <f>VLOOKUP(F209,[1]CADASTRO!C:X,22,0)</f>
        <v>CONVENCIONAL</v>
      </c>
    </row>
    <row r="210" spans="1:9">
      <c r="A210" s="8">
        <f t="shared" si="3"/>
        <v>209</v>
      </c>
      <c r="B210" s="11" t="str">
        <f>VLOOKUP(F210,[1]CADASTRO!C:D,2,0)</f>
        <v xml:space="preserve">ALIMENTOS ANTONIQUE </v>
      </c>
      <c r="C210" s="10" t="str">
        <f>VLOOKUP(F210,[1]CADASTRO!C:E,3,0)</f>
        <v>BOM RETIRO DO SUL</v>
      </c>
      <c r="D210" s="11" t="str">
        <f>VLOOKUP(F210,[1]CADASTRO!C:L,10,0)</f>
        <v>MELADO, AÇÚCAR MASCAVO, RAPADURA</v>
      </c>
      <c r="E210" s="16">
        <f>VLOOKUP(F210,[1]CADASTRO!C:L,8,0)</f>
        <v>41922</v>
      </c>
      <c r="F210" s="23" t="s">
        <v>430</v>
      </c>
      <c r="G210" s="18" t="s">
        <v>10</v>
      </c>
      <c r="H210" s="16">
        <f>VLOOKUP(F210,[1]CADASTRO!C:P,9,FALSE)</f>
        <v>45138</v>
      </c>
      <c r="I210" s="20" t="str">
        <f>VLOOKUP(F210,[1]CADASTRO!C:X,22,0)</f>
        <v>CONVENCIONAL</v>
      </c>
    </row>
    <row r="211" spans="1:9">
      <c r="A211" s="8">
        <f t="shared" si="3"/>
        <v>210</v>
      </c>
      <c r="B211" s="11" t="str">
        <f>VLOOKUP(F211,[1]CADASTRO!C:D,2,0)</f>
        <v>FRIGORÍFICO E EMBUTIDOS BERGONCI</v>
      </c>
      <c r="C211" s="10" t="str">
        <f>VLOOKUP(F211,[1]CADASTRO!C:E,3,0)</f>
        <v>BOQUEIRÃO DO LEÃO</v>
      </c>
      <c r="D211" s="11" t="str">
        <f>VLOOKUP(F211,[1]CADASTRO!C:L,10,0)</f>
        <v>CARNE SUÍNA, BOVINA E OVINA</v>
      </c>
      <c r="E211" s="16">
        <f>VLOOKUP(F211,[1]CADASTRO!C:L,8,0)</f>
        <v>41254</v>
      </c>
      <c r="F211" s="21" t="s">
        <v>80</v>
      </c>
      <c r="G211" s="18" t="s">
        <v>12</v>
      </c>
      <c r="H211" s="16">
        <f>VLOOKUP(F211,[1]CADASTRO!C:P,9,FALSE)</f>
        <v>42109</v>
      </c>
      <c r="I211" s="20" t="str">
        <f>VLOOKUP(F211,[1]CADASTRO!C:X,22,0)</f>
        <v>CONVENCIONAL</v>
      </c>
    </row>
    <row r="212" spans="1:9">
      <c r="A212" s="8">
        <f t="shared" si="3"/>
        <v>211</v>
      </c>
      <c r="B212" s="11" t="str">
        <f>VLOOKUP(F212,[1]CADASTRO!C:D,2,0)</f>
        <v>COOPERATIVA LEOBOQUEIRENSE DE AGRICULTORES FAMILIARES - COOPERLAF</v>
      </c>
      <c r="C212" s="10" t="str">
        <f>VLOOKUP(F212,[1]CADASTRO!C:E,3,0)</f>
        <v>BOQUEIRÃO DO LEÃO</v>
      </c>
      <c r="D212" s="11" t="str">
        <f>VLOOKUP(F212,[1]CADASTRO!C:L,10,0)</f>
        <v>CONSERVAS VEGETAIS, PADARIA</v>
      </c>
      <c r="E212" s="16">
        <f>VLOOKUP(F212,[1]CADASTRO!C:L,8,0)</f>
        <v>41948</v>
      </c>
      <c r="F212" s="23" t="s">
        <v>453</v>
      </c>
      <c r="G212" s="18" t="s">
        <v>10</v>
      </c>
      <c r="H212" s="16">
        <f>VLOOKUP(F212,[1]CADASTRO!C:P,9,FALSE)</f>
        <v>44985</v>
      </c>
      <c r="I212" s="20" t="str">
        <f>VLOOKUP(F212,[1]CADASTRO!C:X,22,0)</f>
        <v>CONVENCIONAL</v>
      </c>
    </row>
    <row r="213" spans="1:9">
      <c r="A213" s="8">
        <f t="shared" si="3"/>
        <v>212</v>
      </c>
      <c r="B213" s="11" t="str">
        <f>IFERROR(VLOOKUP(F213,[1]CADASTRO!C:D,2,0),0)</f>
        <v>PANIFICADOS CASA DE PEDRA</v>
      </c>
      <c r="C213" s="10" t="str">
        <f>IFERROR(VLOOKUP(F213,[1]CADASTRO!C:E,3,0),0)</f>
        <v>BOSSOROCA</v>
      </c>
      <c r="D213" s="11" t="str">
        <f>IFERROR(VLOOKUP(F213,[1]CADASTRO!C:L,10,0),0)</f>
        <v>PANIFICADOS</v>
      </c>
      <c r="E213" s="16">
        <f>VLOOKUP(F213,[1]CADASTRO!C:L,8,0)</f>
        <v>42912</v>
      </c>
      <c r="F213" s="23" t="s">
        <v>825</v>
      </c>
      <c r="G213" s="18" t="s">
        <v>10</v>
      </c>
      <c r="H213" s="16">
        <f>VLOOKUP(F213,[1]CADASTRO!C:P,9,FALSE)</f>
        <v>42912</v>
      </c>
      <c r="I213" s="20" t="str">
        <f>VLOOKUP(F213,[1]CADASTRO!C:X,22,0)</f>
        <v>CONVENCIONAL</v>
      </c>
    </row>
    <row r="214" spans="1:9">
      <c r="A214" s="8">
        <f t="shared" si="3"/>
        <v>213</v>
      </c>
      <c r="B214" s="11" t="str">
        <f>IFERROR(VLOOKUP(F214,[1]CADASTRO!C:D,2,0),0)</f>
        <v>ARCO VERDE</v>
      </c>
      <c r="C214" s="10" t="str">
        <f>IFERROR(VLOOKUP(F214,[1]CADASTRO!C:E,3,0),0)</f>
        <v>BOSSOROCA</v>
      </c>
      <c r="D214" s="11" t="str">
        <f>IFERROR(VLOOKUP(F214,[1]CADASTRO!C:L,10,0),0)</f>
        <v>MANDIOCA DESCASCADA, CHIPS BATATA E BATATA DOCE</v>
      </c>
      <c r="E214" s="16">
        <f>VLOOKUP(F214,[1]CADASTRO!C:L,8,0)</f>
        <v>45345</v>
      </c>
      <c r="F214" s="23" t="s">
        <v>1767</v>
      </c>
      <c r="G214" s="10" t="s">
        <v>10</v>
      </c>
      <c r="H214" s="16">
        <f>VLOOKUP(F214,[1]CADASTRO!C:P,9,FALSE)</f>
        <v>45345</v>
      </c>
      <c r="I214" s="20" t="str">
        <f>VLOOKUP(F214,[1]CADASTRO!C:X,22,0)</f>
        <v>CONVENCIONAL</v>
      </c>
    </row>
    <row r="215" spans="1:9">
      <c r="A215" s="8">
        <f t="shared" si="3"/>
        <v>214</v>
      </c>
      <c r="B215" s="11" t="str">
        <f>VLOOKUP(F215,[1]CADASTRO!C:D,2,0)</f>
        <v>AGROBOM</v>
      </c>
      <c r="C215" s="10" t="str">
        <f>VLOOKUP(F215,[1]CADASTRO!C:E,3,0)</f>
        <v>BOZANO</v>
      </c>
      <c r="D215" s="11" t="str">
        <f>VLOOKUP(F215,[1]CADASTRO!C:L,10,0)</f>
        <v>PANIFICADOS</v>
      </c>
      <c r="E215" s="16">
        <f>VLOOKUP(F215,[1]CADASTRO!C:L,8,0)</f>
        <v>41142</v>
      </c>
      <c r="F215" s="21" t="s">
        <v>41</v>
      </c>
      <c r="G215" s="18" t="s">
        <v>10</v>
      </c>
      <c r="H215" s="16">
        <f>VLOOKUP(F215,[1]CADASTRO!C:P,9,FALSE)</f>
        <v>44770</v>
      </c>
      <c r="I215" s="20" t="str">
        <f>VLOOKUP(F215,[1]CADASTRO!C:X,22,0)</f>
        <v>CONVENCIONAL</v>
      </c>
    </row>
    <row r="216" spans="1:9">
      <c r="A216" s="8">
        <f t="shared" si="3"/>
        <v>215</v>
      </c>
      <c r="B216" s="11" t="str">
        <f>IFERROR(VLOOKUP(F216,[1]CADASTRO!C:D,2,0),0)</f>
        <v>FLAVIO BONINI</v>
      </c>
      <c r="C216" s="10" t="str">
        <f>IFERROR(VLOOKUP(F216,[1]CADASTRO!C:E,3,0),0)</f>
        <v>BOZANO</v>
      </c>
      <c r="D216" s="11" t="str">
        <f>IFERROR(VLOOKUP(F216,[1]CADASTRO!C:L,10,0),0)</f>
        <v>MORANGO E MANDIOCA CONGELADOS</v>
      </c>
      <c r="E216" s="16">
        <f>VLOOKUP(F216,[1]CADASTRO!C:L,8,0)</f>
        <v>44015</v>
      </c>
      <c r="F216" s="23" t="s">
        <v>1319</v>
      </c>
      <c r="G216" s="31" t="s">
        <v>10</v>
      </c>
      <c r="H216" s="16">
        <f>VLOOKUP(F216,[1]CADASTRO!C:P,9,FALSE)</f>
        <v>43897</v>
      </c>
      <c r="I216" s="20" t="str">
        <f>VLOOKUP(F216,[1]CADASTRO!C:X,22,0)</f>
        <v>CONVENCIONAL</v>
      </c>
    </row>
    <row r="217" spans="1:9">
      <c r="A217" s="8">
        <f t="shared" si="3"/>
        <v>216</v>
      </c>
      <c r="B217" s="11" t="str">
        <f>IFERROR(VLOOKUP(F217,[1]CADASTRO!C:D,2,0),0)</f>
        <v>SISTI</v>
      </c>
      <c r="C217" s="10" t="str">
        <f>IFERROR(VLOOKUP(F217,[1]CADASTRO!C:E,3,0),0)</f>
        <v>BOZANO</v>
      </c>
      <c r="D217" s="11" t="str">
        <f>IFERROR(VLOOKUP(F217,[1]CADASTRO!C:L,10,0),0)</f>
        <v>PANIFICADOS - CALÇA VIRADA, BOLACHA, PÉ-DE-MOLEQUE, SALGADINHO, CUCA, BOLINHOS (MILHO, MESCLADO E PÃO DE LÓ)</v>
      </c>
      <c r="E217" s="16">
        <f>VLOOKUP(F217,[1]CADASTRO!C:L,8,0)</f>
        <v>44798</v>
      </c>
      <c r="F217" s="23" t="s">
        <v>1607</v>
      </c>
      <c r="G217" s="10" t="s">
        <v>988</v>
      </c>
      <c r="H217" s="16">
        <f>VLOOKUP(F217,[1]CADASTRO!C:P,9,FALSE)</f>
        <v>44798</v>
      </c>
      <c r="I217" s="20" t="str">
        <f>VLOOKUP(F217,[1]CADASTRO!C:X,22,0)</f>
        <v>CONVENCIONAL</v>
      </c>
    </row>
    <row r="218" spans="1:9">
      <c r="A218" s="8">
        <f t="shared" si="3"/>
        <v>217</v>
      </c>
      <c r="B218" s="11" t="str">
        <f>IFERROR(VLOOKUP(F218,[1]CADASTRO!C:D,2,0),0)</f>
        <v>CANTINA SANTA FÉ</v>
      </c>
      <c r="C218" s="10" t="str">
        <f>IFERROR(VLOOKUP(F218,[1]CADASTRO!C:E,3,0),0)</f>
        <v>BRAGA</v>
      </c>
      <c r="D218" s="11" t="str">
        <f>IFERROR(VLOOKUP(F218,[1]CADASTRO!C:L,10,0),0)</f>
        <v>VINHO E SUCO</v>
      </c>
      <c r="E218" s="16">
        <f>VLOOKUP(F218,[1]CADASTRO!C:L,8,0)</f>
        <v>43580</v>
      </c>
      <c r="F218" s="23" t="s">
        <v>1107</v>
      </c>
      <c r="G218" s="10" t="s">
        <v>15</v>
      </c>
      <c r="H218" s="16">
        <f>VLOOKUP(F218,[1]CADASTRO!C:P,9,FALSE)</f>
        <v>43936</v>
      </c>
      <c r="I218" s="20" t="str">
        <f>VLOOKUP(F218,[1]CADASTRO!C:X,22,0)</f>
        <v>CONVENCIONAL</v>
      </c>
    </row>
    <row r="219" spans="1:9">
      <c r="A219" s="8">
        <f t="shared" si="3"/>
        <v>218</v>
      </c>
      <c r="B219" s="11" t="str">
        <f>IFERROR(VLOOKUP(F219,[1]CADASTRO!C:D,2,0),0)</f>
        <v>EMBUTIDOS IMPÉRIO</v>
      </c>
      <c r="C219" s="10" t="str">
        <f>IFERROR(VLOOKUP(F219,[1]CADASTRO!C:E,3,0),0)</f>
        <v>BRAGA</v>
      </c>
      <c r="D219" s="11" t="str">
        <f>IFERROR(VLOOKUP(F219,[1]CADASTRO!C:L,10,0),0)</f>
        <v>LINGUIÇA COLONIAL DEFUMADA, LINGUIÇA DE CARNE SUÍNA DEFUMADA IMPÉRIO, LINGUIÇA CAMPEIRA</v>
      </c>
      <c r="E219" s="16">
        <f>VLOOKUP(F219,[1]CADASTRO!C:L,8,0)</f>
        <v>44887</v>
      </c>
      <c r="F219" s="23" t="s">
        <v>1635</v>
      </c>
      <c r="G219" s="10" t="s">
        <v>12</v>
      </c>
      <c r="H219" s="16">
        <f>VLOOKUP(F219,[1]CADASTRO!C:P,9,FALSE)</f>
        <v>44887</v>
      </c>
      <c r="I219" s="20" t="str">
        <f>VLOOKUP(F219,[1]CADASTRO!C:X,22,0)</f>
        <v>CONVENCIONAL</v>
      </c>
    </row>
    <row r="220" spans="1:9">
      <c r="A220" s="8">
        <f t="shared" si="3"/>
        <v>219</v>
      </c>
      <c r="B220" s="11" t="str">
        <f>IFERROR(VLOOKUP(F220,[1]CADASTRO!C:D,2,0),0)</f>
        <v>FAMILIAR VÓ LORI</v>
      </c>
      <c r="C220" s="10" t="str">
        <f>IFERROR(VLOOKUP(F220,[1]CADASTRO!C:E,3,0),0)</f>
        <v>BROCHIER</v>
      </c>
      <c r="D220" s="11" t="str">
        <f>IFERROR(VLOOKUP(F220,[1]CADASTRO!C:L,10,0),0)</f>
        <v>AIPIM, BATATA DOCE, KIT SOPA, KIT SALADA</v>
      </c>
      <c r="E220" s="16">
        <f>VLOOKUP(F220,[1]CADASTRO!C:L,8,0)</f>
        <v>44321</v>
      </c>
      <c r="F220" s="23" t="s">
        <v>1422</v>
      </c>
      <c r="G220" s="10" t="s">
        <v>988</v>
      </c>
      <c r="H220" s="16">
        <f>VLOOKUP(F220,[1]CADASTRO!C:P,9,FALSE)</f>
        <v>44321</v>
      </c>
      <c r="I220" s="20" t="str">
        <f>VLOOKUP(F220,[1]CADASTRO!C:X,22,0)</f>
        <v>EM CONVERSÃO ORGÂNICA</v>
      </c>
    </row>
    <row r="221" spans="1:9">
      <c r="A221" s="8">
        <f t="shared" si="3"/>
        <v>220</v>
      </c>
      <c r="B221" s="11" t="str">
        <f>IFERROR(VLOOKUP(F221,[1]CADASTRO!C:D,2,0),0)</f>
        <v>ALAMBIQUE COQUEIRO</v>
      </c>
      <c r="C221" s="10" t="str">
        <f>IFERROR(VLOOKUP(F221,[1]CADASTRO!C:E,3,0),0)</f>
        <v>BROCHIER</v>
      </c>
      <c r="D221" s="11" t="str">
        <f>IFERROR(VLOOKUP(F221,[1]CADASTRO!C:L,10,0),0)</f>
        <v>CACHAÇA</v>
      </c>
      <c r="E221" s="16">
        <f>VLOOKUP(F221,[1]CADASTRO!C:L,8,0)</f>
        <v>45274</v>
      </c>
      <c r="F221" s="23" t="s">
        <v>1757</v>
      </c>
      <c r="G221" s="10" t="s">
        <v>15</v>
      </c>
      <c r="H221" s="16">
        <f>VLOOKUP(F221,[1]CADASTRO!C:P,9,FALSE)</f>
        <v>45274</v>
      </c>
      <c r="I221" s="20" t="str">
        <f>VLOOKUP(F221,[1]CADASTRO!C:X,22,0)</f>
        <v>CONVENCIONAL</v>
      </c>
    </row>
    <row r="222" spans="1:9">
      <c r="A222" s="8">
        <f t="shared" si="3"/>
        <v>221</v>
      </c>
      <c r="B222" s="11" t="str">
        <f>VLOOKUP(F222,[1]CADASTRO!C:D,2,0)</f>
        <v>APICULTURA TEIXEIRA</v>
      </c>
      <c r="C222" s="10" t="str">
        <f>VLOOKUP(F222,[1]CADASTRO!C:E,3,0)</f>
        <v>CAÇAPAVA DO SUL</v>
      </c>
      <c r="D222" s="11" t="str">
        <f>VLOOKUP(F222,[1]CADASTRO!C:L,10,0)</f>
        <v>MEL</v>
      </c>
      <c r="E222" s="16">
        <f>VLOOKUP(F222,[1]CADASTRO!C:L,8,0)</f>
        <v>41780</v>
      </c>
      <c r="F222" s="23" t="s">
        <v>348</v>
      </c>
      <c r="G222" s="18" t="s">
        <v>26</v>
      </c>
      <c r="H222" s="16">
        <f>VLOOKUP(F222,[1]CADASTRO!C:P,9,FALSE)</f>
        <v>41780</v>
      </c>
      <c r="I222" s="20" t="str">
        <f>VLOOKUP(F222,[1]CADASTRO!C:X,22,0)</f>
        <v>CONVENCIONAL</v>
      </c>
    </row>
    <row r="223" spans="1:9">
      <c r="A223" s="8">
        <f t="shared" si="3"/>
        <v>222</v>
      </c>
      <c r="B223" s="11" t="str">
        <f>VLOOKUP(F223,[1]CADASTRO!C:D,2,0)</f>
        <v>ACCAMEL</v>
      </c>
      <c r="C223" s="10" t="str">
        <f>VLOOKUP(F223,[1]CADASTRO!C:E,3,0)</f>
        <v>CACEQUI</v>
      </c>
      <c r="D223" s="11" t="str">
        <f>VLOOKUP(F223,[1]CADASTRO!C:L,10,0)</f>
        <v>MEL</v>
      </c>
      <c r="E223" s="16">
        <f>VLOOKUP(F223,[1]CADASTRO!C:L,8,0)</f>
        <v>41179</v>
      </c>
      <c r="F223" s="21" t="s">
        <v>44</v>
      </c>
      <c r="G223" s="18" t="s">
        <v>12</v>
      </c>
      <c r="H223" s="16">
        <f>VLOOKUP(F223,[1]CADASTRO!C:P,9,FALSE)</f>
        <v>45488</v>
      </c>
      <c r="I223" s="20" t="str">
        <f>VLOOKUP(F223,[1]CADASTRO!C:X,22,0)</f>
        <v>CONVENCIONAL</v>
      </c>
    </row>
    <row r="224" spans="1:9">
      <c r="A224" s="8">
        <f t="shared" si="3"/>
        <v>223</v>
      </c>
      <c r="B224" s="11" t="str">
        <f>VLOOKUP(F224,[1]CADASTRO!C:D,2,0)</f>
        <v>APROLEC - ASSOC. DOS PRODUTORES DE LEITE DE CACEQUI</v>
      </c>
      <c r="C224" s="10" t="str">
        <f>VLOOKUP(F224,[1]CADASTRO!C:E,3,0)</f>
        <v>CACEQUI</v>
      </c>
      <c r="D224" s="11" t="str">
        <f>VLOOKUP(F224,[1]CADASTRO!C:L,10,0)</f>
        <v>LEITE</v>
      </c>
      <c r="E224" s="16">
        <f>VLOOKUP(F224,[1]CADASTRO!C:L,8,0)</f>
        <v>41948</v>
      </c>
      <c r="F224" s="23" t="s">
        <v>455</v>
      </c>
      <c r="G224" s="18" t="s">
        <v>12</v>
      </c>
      <c r="H224" s="16">
        <f>VLOOKUP(F224,[1]CADASTRO!C:P,9,FALSE)</f>
        <v>41770</v>
      </c>
      <c r="I224" s="20" t="str">
        <f>VLOOKUP(F224,[1]CADASTRO!C:X,22,0)</f>
        <v>CONVENCIONAL</v>
      </c>
    </row>
    <row r="225" spans="1:9">
      <c r="A225" s="8">
        <f t="shared" si="3"/>
        <v>224</v>
      </c>
      <c r="B225" s="11" t="str">
        <f>IFERROR(VLOOKUP(F225,[1]CADASTRO!C:D,2,0),0)</f>
        <v>ÁGUA BRANCA</v>
      </c>
      <c r="C225" s="10" t="str">
        <f>IFERROR(VLOOKUP(F225,[1]CADASTRO!C:E,3,0),0)</f>
        <v>CACEQUI</v>
      </c>
      <c r="D225" s="11" t="str">
        <f>IFERROR(VLOOKUP(F225,[1]CADASTRO!C:L,10,0),0)</f>
        <v>CORTE DE CARNE BOVINA E LINGUIÇA MISTA</v>
      </c>
      <c r="E225" s="16">
        <f>VLOOKUP(F225,[1]CADASTRO!C:L,8,0)</f>
        <v>44734</v>
      </c>
      <c r="F225" s="23" t="s">
        <v>2009</v>
      </c>
      <c r="G225" s="10" t="s">
        <v>12</v>
      </c>
      <c r="H225" s="16">
        <f>VLOOKUP(F225,[1]CADASTRO!C:P,9,FALSE)</f>
        <v>44734</v>
      </c>
      <c r="I225" s="20" t="str">
        <f>VLOOKUP(F225,[1]CADASTRO!C:X,22,0)</f>
        <v>CONVENCIONAL</v>
      </c>
    </row>
    <row r="226" spans="1:9">
      <c r="A226" s="8">
        <f t="shared" si="3"/>
        <v>225</v>
      </c>
      <c r="B226" s="11" t="str">
        <f>VLOOKUP(F226,[1]CADASTRO!C:D,2,0)</f>
        <v>LUIZ ERNANI MACEDO</v>
      </c>
      <c r="C226" s="10" t="str">
        <f>VLOOKUP(F226,[1]CADASTRO!C:E,3,0)</f>
        <v>CACHOEIRA DO SUL</v>
      </c>
      <c r="D226" s="11" t="str">
        <f>VLOOKUP(F226,[1]CADASTRO!C:L,10,0)</f>
        <v>VEGETAIS MINIMAMENTE PROCESSADOS, CHIMIAS, GELEIAS E COMPOTAS VEGETAIS</v>
      </c>
      <c r="E226" s="16">
        <f>VLOOKUP(F226,[1]CADASTRO!C:L,8,0)</f>
        <v>41254</v>
      </c>
      <c r="F226" s="21" t="s">
        <v>81</v>
      </c>
      <c r="G226" s="18" t="s">
        <v>10</v>
      </c>
      <c r="H226" s="16">
        <f>VLOOKUP(F226,[1]CADASTRO!C:P,9,FALSE)</f>
        <v>45446</v>
      </c>
      <c r="I226" s="20" t="str">
        <f>VLOOKUP(F226,[1]CADASTRO!C:X,22,0)</f>
        <v>CONVENCIONAL</v>
      </c>
    </row>
    <row r="227" spans="1:9">
      <c r="A227" s="8">
        <f t="shared" si="3"/>
        <v>226</v>
      </c>
      <c r="B227" s="11" t="str">
        <f>VLOOKUP(F227,[1]CADASTRO!C:D,2,0)</f>
        <v>DELÍCIAS CASEIRAS</v>
      </c>
      <c r="C227" s="10" t="str">
        <f>VLOOKUP(F227,[1]CADASTRO!C:E,3,0)</f>
        <v>CACHOEIRA DO SUL</v>
      </c>
      <c r="D227" s="11" t="str">
        <f>VLOOKUP(F227,[1]CADASTRO!C:L,10,0)</f>
        <v>PANIFICADOS - PÃES, BOLACHAS, BISCOITOS, MASSAS, PIZZAS, BOLOS</v>
      </c>
      <c r="E227" s="16">
        <f>VLOOKUP(F227,[1]CADASTRO!C:L,8,0)</f>
        <v>41849</v>
      </c>
      <c r="F227" s="23" t="s">
        <v>392</v>
      </c>
      <c r="G227" s="18" t="s">
        <v>10</v>
      </c>
      <c r="H227" s="16">
        <f>VLOOKUP(F227,[1]CADASTRO!C:P,9,FALSE)</f>
        <v>45128</v>
      </c>
      <c r="I227" s="20" t="str">
        <f>VLOOKUP(F227,[1]CADASTRO!C:X,22,0)</f>
        <v>CONVENCIONAL</v>
      </c>
    </row>
    <row r="228" spans="1:9">
      <c r="A228" s="8">
        <f t="shared" si="3"/>
        <v>227</v>
      </c>
      <c r="B228" s="11" t="str">
        <f>VLOOKUP(F228,[1]CADASTRO!C:D,2,0)</f>
        <v>MEL CACHOEIRA</v>
      </c>
      <c r="C228" s="10" t="str">
        <f>VLOOKUP(F228,[1]CADASTRO!C:E,3,0)</f>
        <v>CACHOEIRA DO SUL</v>
      </c>
      <c r="D228" s="11" t="str">
        <f>VLOOKUP(F228,[1]CADASTRO!C:L,10,0)</f>
        <v>MEL</v>
      </c>
      <c r="E228" s="16">
        <f>VLOOKUP(F228,[1]CADASTRO!C:L,8,0)</f>
        <v>42551</v>
      </c>
      <c r="F228" s="23" t="s">
        <v>678</v>
      </c>
      <c r="G228" s="18" t="s">
        <v>10</v>
      </c>
      <c r="H228" s="16">
        <f>VLOOKUP(F228,[1]CADASTRO!C:P,9,FALSE)</f>
        <v>45113</v>
      </c>
      <c r="I228" s="20" t="str">
        <f>VLOOKUP(F228,[1]CADASTRO!C:X,22,0)</f>
        <v>CONVENCIONAL</v>
      </c>
    </row>
    <row r="229" spans="1:9">
      <c r="A229" s="8">
        <f t="shared" si="3"/>
        <v>228</v>
      </c>
      <c r="B229" s="11" t="str">
        <f>IFERROR(VLOOKUP(F229,[1]CADASTRO!C:D,2,0),0)</f>
        <v>AGRO PANIFICADOS</v>
      </c>
      <c r="C229" s="10" t="str">
        <f>IFERROR(VLOOKUP(F229,[1]CADASTRO!C:E,3,0),0)</f>
        <v>CACHOEIRA DO SUL</v>
      </c>
      <c r="D229" s="11" t="str">
        <f>IFERROR(VLOOKUP(F229,[1]CADASTRO!C:L,10,0),0)</f>
        <v>PANIFICADOS - AMANTEIGADOS, CUCA, PÃO, SALGADO FRITO</v>
      </c>
      <c r="E229" s="16">
        <f>VLOOKUP(F229,[1]CADASTRO!C:L,8,0)</f>
        <v>43354</v>
      </c>
      <c r="F229" s="23" t="s">
        <v>994</v>
      </c>
      <c r="G229" s="10" t="s">
        <v>10</v>
      </c>
      <c r="H229" s="16">
        <f>VLOOKUP(F229,[1]CADASTRO!C:P,9,FALSE)</f>
        <v>43413</v>
      </c>
      <c r="I229" s="20" t="str">
        <f>VLOOKUP(F229,[1]CADASTRO!C:X,22,0)</f>
        <v>CONVENCIONAL</v>
      </c>
    </row>
    <row r="230" spans="1:9">
      <c r="A230" s="8">
        <f t="shared" si="3"/>
        <v>229</v>
      </c>
      <c r="B230" s="11" t="str">
        <f>IFERROR(VLOOKUP(F230,[1]CADASTRO!C:D,2,0),0)</f>
        <v>DELÍCIAS DO SÍTIO</v>
      </c>
      <c r="C230" s="10" t="str">
        <f>IFERROR(VLOOKUP(F230,[1]CADASTRO!C:E,3,0),0)</f>
        <v>CACHOEIRA DO SUL</v>
      </c>
      <c r="D230" s="11" t="str">
        <f>IFERROR(VLOOKUP(F230,[1]CADASTRO!C:L,10,0),0)</f>
        <v>PANIFICADOS - PÃES, CUCAS, BOLOS, BISCOITOS, TORTAS</v>
      </c>
      <c r="E230" s="16">
        <f>VLOOKUP(F230,[1]CADASTRO!C:L,8,0)</f>
        <v>44718</v>
      </c>
      <c r="F230" s="23" t="s">
        <v>1558</v>
      </c>
      <c r="G230" s="10" t="s">
        <v>988</v>
      </c>
      <c r="H230" s="16">
        <f>VLOOKUP(F230,[1]CADASTRO!C:P,9,FALSE)</f>
        <v>45821</v>
      </c>
      <c r="I230" s="20" t="str">
        <f>VLOOKUP(F230,[1]CADASTRO!C:X,22,0)</f>
        <v>CONVENCIONAL</v>
      </c>
    </row>
    <row r="231" spans="1:9">
      <c r="A231" s="8">
        <f t="shared" si="3"/>
        <v>230</v>
      </c>
      <c r="B231" s="11" t="str">
        <f>IFERROR(VLOOKUP(F231,[1]CADASTRO!C:D,2,0),0)</f>
        <v>ASSOCIAÇÃO DAS TRABALHADORAS RURAIS DE CACHOEIRA DO SUL</v>
      </c>
      <c r="C231" s="10" t="str">
        <f>IFERROR(VLOOKUP(F231,[1]CADASTRO!C:E,3,0),0)</f>
        <v>CACHOEIRA DO SUL</v>
      </c>
      <c r="D231" s="11" t="str">
        <f>IFERROR(VLOOKUP(F231,[1]CADASTRO!C:L,10,0),0)</f>
        <v>PANIFICADOS</v>
      </c>
      <c r="E231" s="16">
        <f>VLOOKUP(F231,[1]CADASTRO!C:L,8,0)</f>
        <v>44729</v>
      </c>
      <c r="F231" s="23" t="s">
        <v>1559</v>
      </c>
      <c r="G231" s="10" t="s">
        <v>988</v>
      </c>
      <c r="H231" s="16">
        <f>VLOOKUP(F231,[1]CADASTRO!C:P,9,FALSE)</f>
        <v>44729</v>
      </c>
      <c r="I231" s="20" t="str">
        <f>VLOOKUP(F231,[1]CADASTRO!C:X,22,0)</f>
        <v>CONVENCIONAL</v>
      </c>
    </row>
    <row r="232" spans="1:9">
      <c r="A232" s="8">
        <f t="shared" si="3"/>
        <v>231</v>
      </c>
      <c r="B232" s="11" t="str">
        <f>IFERROR(VLOOKUP(F232,[1]CADASTRO!C:D,2,0),0)</f>
        <v>VIDA CAMPONESA</v>
      </c>
      <c r="C232" s="10" t="str">
        <f>IFERROR(VLOOKUP(F232,[1]CADASTRO!C:E,3,0),0)</f>
        <v>CACHOEIRA DO SUL</v>
      </c>
      <c r="D232" s="11" t="str">
        <f>IFERROR(VLOOKUP(F232,[1]CADASTRO!C:L,10,0),0)</f>
        <v>QUEIJO COLONIAL E QUEIJO MINAS FRESCAL</v>
      </c>
      <c r="E232" s="16">
        <f>VLOOKUP(F232,[1]CADASTRO!C:L,8,0)</f>
        <v>45071</v>
      </c>
      <c r="F232" s="23" t="s">
        <v>1684</v>
      </c>
      <c r="G232" s="10" t="s">
        <v>12</v>
      </c>
      <c r="H232" s="16">
        <f>VLOOKUP(F232,[1]CADASTRO!C:P,9,FALSE)</f>
        <v>45071</v>
      </c>
      <c r="I232" s="20" t="str">
        <f>VLOOKUP(F232,[1]CADASTRO!C:X,22,0)</f>
        <v>CONVENCIONAL</v>
      </c>
    </row>
    <row r="233" spans="1:9">
      <c r="A233" s="8">
        <f t="shared" si="3"/>
        <v>232</v>
      </c>
      <c r="B233" s="11" t="str">
        <f>IFERROR(VLOOKUP(F233,[1]CADASTRO!C:D,2,0),0)</f>
        <v>MARIA MULTI ALIMENTOS</v>
      </c>
      <c r="C233" s="10" t="str">
        <f>IFERROR(VLOOKUP(F233,[1]CADASTRO!C:E,3,0),0)</f>
        <v>CACHOEIRA DO SUL</v>
      </c>
      <c r="D233" s="11" t="str">
        <f>IFERROR(VLOOKUP(F233,[1]CADASTRO!C:L,10,0),0)</f>
        <v>VEGETAIS MINIMAMENTE PROCESSADOS</v>
      </c>
      <c r="E233" s="16">
        <f>VLOOKUP(F233,[1]CADASTRO!C:L,8,0)</f>
        <v>45483</v>
      </c>
      <c r="F233" s="23" t="s">
        <v>1831</v>
      </c>
      <c r="G233" s="10" t="s">
        <v>10</v>
      </c>
      <c r="H233" s="16">
        <f>VLOOKUP(F233,[1]CADASTRO!C:P,9,FALSE)</f>
        <v>45572</v>
      </c>
      <c r="I233" s="20" t="str">
        <f>VLOOKUP(F233,[1]CADASTRO!C:X,22,0)</f>
        <v>CONVENCIONAL</v>
      </c>
    </row>
    <row r="234" spans="1:9">
      <c r="A234" s="8">
        <f t="shared" si="3"/>
        <v>233</v>
      </c>
      <c r="B234" s="11" t="str">
        <f>IFERROR(VLOOKUP(F234,[1]CADASTRO!C:D,2,0),0)</f>
        <v>RANCHO DA PONTE</v>
      </c>
      <c r="C234" s="10" t="str">
        <f>IFERROR(VLOOKUP(F234,[1]CADASTRO!C:E,3,0),0)</f>
        <v>CACHOEIRA DO SUL</v>
      </c>
      <c r="D234" s="11" t="str">
        <f>IFERROR(VLOOKUP(F234,[1]CADASTRO!C:L,10,0),0)</f>
        <v>MIRTILO, PHYSALIS E AMORA MINIMANENTE PROCESSADO</v>
      </c>
      <c r="E234" s="16">
        <f>VLOOKUP(F234,[1]CADASTRO!C:L,8,0)</f>
        <v>45686</v>
      </c>
      <c r="F234" s="23" t="s">
        <v>1920</v>
      </c>
      <c r="G234" s="10" t="s">
        <v>10</v>
      </c>
      <c r="H234" s="16">
        <f>VLOOKUP(F234,[1]CADASTRO!C:P,9,FALSE)</f>
        <v>45686</v>
      </c>
      <c r="I234" s="20" t="str">
        <f>VLOOKUP(F234,[1]CADASTRO!C:X,22,0)</f>
        <v>ORGÂNICO CERTIFICADO</v>
      </c>
    </row>
    <row r="235" spans="1:9">
      <c r="A235" s="8">
        <f t="shared" si="3"/>
        <v>234</v>
      </c>
      <c r="B235" s="11" t="str">
        <f>VLOOKUP(F235,[1]CADASTRO!C:D,2,0)</f>
        <v>CELBER</v>
      </c>
      <c r="C235" s="10" t="str">
        <f>VLOOKUP(F235,[1]CADASTRO!C:E,3,0)</f>
        <v>CACIQUE DOBLE</v>
      </c>
      <c r="D235" s="11" t="str">
        <f>VLOOKUP(F235,[1]CADASTRO!C:L,10,0)</f>
        <v>PANIFICADOS - MASSAS, PÃES, BISCOITOS, BOLOS</v>
      </c>
      <c r="E235" s="16">
        <f>VLOOKUP(F235,[1]CADASTRO!C:L,8,0)</f>
        <v>42444</v>
      </c>
      <c r="F235" s="23" t="s">
        <v>650</v>
      </c>
      <c r="G235" s="18" t="s">
        <v>10</v>
      </c>
      <c r="H235" s="16">
        <f>VLOOKUP(F235,[1]CADASTRO!C:P,9,FALSE)</f>
        <v>45103</v>
      </c>
      <c r="I235" s="20" t="str">
        <f>VLOOKUP(F235,[1]CADASTRO!C:X,22,0)</f>
        <v>CONVENCIONAL</v>
      </c>
    </row>
    <row r="236" spans="1:9">
      <c r="A236" s="8">
        <f t="shared" si="3"/>
        <v>235</v>
      </c>
      <c r="B236" s="11" t="str">
        <f>IFERROR(VLOOKUP(F236,[1]CADASTRO!C:D,2,0),0)</f>
        <v>COOHORTI - COOP. DE HORT. DOCES E CONSERVAS COLONIAIS</v>
      </c>
      <c r="C236" s="10" t="str">
        <f>IFERROR(VLOOKUP(F236,[1]CADASTRO!C:E,3,0),0)</f>
        <v>CACIQUE DOBLE</v>
      </c>
      <c r="D236" s="11" t="str">
        <f>IFERROR(VLOOKUP(F236,[1]CADASTRO!C:L,10,0),0)</f>
        <v>CHAMPIGNON, MORANGO</v>
      </c>
      <c r="E236" s="16">
        <f>VLOOKUP(F236,[1]CADASTRO!C:L,8,0)</f>
        <v>43304</v>
      </c>
      <c r="F236" s="23" t="s">
        <v>982</v>
      </c>
      <c r="G236" s="18" t="s">
        <v>10</v>
      </c>
      <c r="H236" s="16">
        <f>VLOOKUP(F236,[1]CADASTRO!C:P,9,FALSE)</f>
        <v>43304</v>
      </c>
      <c r="I236" s="20" t="str">
        <f>VLOOKUP(F236,[1]CADASTRO!C:X,22,0)</f>
        <v>CONVENCIONAL</v>
      </c>
    </row>
    <row r="237" spans="1:9">
      <c r="A237" s="8">
        <f t="shared" si="3"/>
        <v>236</v>
      </c>
      <c r="B237" s="11" t="str">
        <f>IFERROR(VLOOKUP(F237,[1]CADASTRO!C:D,2,0),0)</f>
        <v>ADEGA CARRINI</v>
      </c>
      <c r="C237" s="10" t="str">
        <f>IFERROR(VLOOKUP(F237,[1]CADASTRO!C:E,3,0),0)</f>
        <v>CACIQUE DOBLE</v>
      </c>
      <c r="D237" s="11" t="str">
        <f>IFERROR(VLOOKUP(F237,[1]CADASTRO!C:L,10,0),0)</f>
        <v>VINHOS</v>
      </c>
      <c r="E237" s="16">
        <f>VLOOKUP(F237,[1]CADASTRO!C:L,8,0)</f>
        <v>44895</v>
      </c>
      <c r="F237" s="23" t="s">
        <v>1637</v>
      </c>
      <c r="G237" s="10" t="s">
        <v>15</v>
      </c>
      <c r="H237" s="16">
        <f>VLOOKUP(F237,[1]CADASTRO!C:P,9,FALSE)</f>
        <v>44895</v>
      </c>
      <c r="I237" s="20" t="str">
        <f>VLOOKUP(F237,[1]CADASTRO!C:X,22,0)</f>
        <v>CONVENCIONAL</v>
      </c>
    </row>
    <row r="238" spans="1:9">
      <c r="A238" s="8">
        <f t="shared" si="3"/>
        <v>237</v>
      </c>
      <c r="B238" s="11" t="str">
        <f>IFERROR(VLOOKUP(F238,[1]CADASTRO!C:D,2,0),0)</f>
        <v>CHARCUTARIA PATA NEGRA PITANGUEIRA</v>
      </c>
      <c r="C238" s="10" t="str">
        <f>IFERROR(VLOOKUP(F238,[1]CADASTRO!C:E,3,0),0)</f>
        <v>CACIQUE DOBLE</v>
      </c>
      <c r="D238" s="11" t="str">
        <f>IFERROR(VLOOKUP(F238,[1]CADASTRO!C:L,10,0),0)</f>
        <v>LINGUIÇA COLONIAL, COPA, BACON, SALAME COLONIAL</v>
      </c>
      <c r="E238" s="16">
        <f>VLOOKUP(F238,[1]CADASTRO!C:L,8,0)</f>
        <v>44924</v>
      </c>
      <c r="F238" s="23" t="s">
        <v>1650</v>
      </c>
      <c r="G238" s="10" t="s">
        <v>12</v>
      </c>
      <c r="H238" s="16">
        <f>VLOOKUP(F238,[1]CADASTRO!C:P,9,FALSE)</f>
        <v>44924</v>
      </c>
      <c r="I238" s="20" t="str">
        <f>VLOOKUP(F238,[1]CADASTRO!C:X,22,0)</f>
        <v>CONVENCIONAL</v>
      </c>
    </row>
    <row r="239" spans="1:9">
      <c r="A239" s="8">
        <f t="shared" si="3"/>
        <v>238</v>
      </c>
      <c r="B239" s="11" t="str">
        <f>VLOOKUP(F239,[1]CADASTRO!C:D,2,0)</f>
        <v xml:space="preserve">CACHAÇARIA SEIVA MISSIONEIRA - ODS AGROINDUSTRIAL </v>
      </c>
      <c r="C239" s="10" t="str">
        <f>VLOOKUP(F239,[1]CADASTRO!C:E,3,0)</f>
        <v>CAIBATÉ</v>
      </c>
      <c r="D239" s="11" t="str">
        <f>VLOOKUP(F239,[1]CADASTRO!C:L,10,0)</f>
        <v>CACHAÇA E LICOR</v>
      </c>
      <c r="E239" s="16">
        <f>VLOOKUP(F239,[1]CADASTRO!C:L,8,0)</f>
        <v>41432</v>
      </c>
      <c r="F239" s="21" t="s">
        <v>166</v>
      </c>
      <c r="G239" s="18" t="s">
        <v>15</v>
      </c>
      <c r="H239" s="16">
        <f>VLOOKUP(F239,[1]CADASTRO!C:P,9,FALSE)</f>
        <v>45351</v>
      </c>
      <c r="I239" s="20" t="str">
        <f>VLOOKUP(F239,[1]CADASTRO!C:X,22,0)</f>
        <v>CONVENCIONAL</v>
      </c>
    </row>
    <row r="240" spans="1:9">
      <c r="A240" s="8">
        <f t="shared" si="3"/>
        <v>239</v>
      </c>
      <c r="B240" s="11" t="str">
        <f>IFERROR(VLOOKUP(F240,[1]CADASTRO!C:D,2,0),0)</f>
        <v>SOBUCKI</v>
      </c>
      <c r="C240" s="10" t="str">
        <f>IFERROR(VLOOKUP(F240,[1]CADASTRO!C:E,3,0),0)</f>
        <v>CAIBATÉ</v>
      </c>
      <c r="D240" s="11" t="str">
        <f>IFERROR(VLOOKUP(F240,[1]CADASTRO!C:L,10,0),0)</f>
        <v>MELADO E AÇÚCAR MASCAVO</v>
      </c>
      <c r="E240" s="16">
        <f>VLOOKUP(F240,[1]CADASTRO!C:L,8,0)</f>
        <v>44062</v>
      </c>
      <c r="F240" s="23" t="s">
        <v>1345</v>
      </c>
      <c r="G240" s="31" t="s">
        <v>10</v>
      </c>
      <c r="H240" s="16">
        <f>VLOOKUP(F240,[1]CADASTRO!C:P,9,FALSE)</f>
        <v>44062</v>
      </c>
      <c r="I240" s="20" t="str">
        <f>VLOOKUP(F240,[1]CADASTRO!C:X,22,0)</f>
        <v>CONVENCIONAL</v>
      </c>
    </row>
    <row r="241" spans="1:9">
      <c r="A241" s="8">
        <f t="shared" si="3"/>
        <v>240</v>
      </c>
      <c r="B241" s="11" t="str">
        <f>IFERROR(VLOOKUP(F241,[1]CADASTRO!C:D,2,0),0)</f>
        <v>GRANJA AVÍCOLA JR - AGROINDÚSTRIA DE OVOS FRESCOS IN NATURA</v>
      </c>
      <c r="C241" s="10" t="str">
        <f>IFERROR(VLOOKUP(F241,[1]CADASTRO!C:E,3,0),0)</f>
        <v>CAIBATÉ</v>
      </c>
      <c r="D241" s="11" t="str">
        <f>IFERROR(VLOOKUP(F241,[1]CADASTRO!C:L,10,0),0)</f>
        <v>OVOS</v>
      </c>
      <c r="E241" s="16">
        <f>VLOOKUP(F241,[1]CADASTRO!C:L,8,0)</f>
        <v>44671</v>
      </c>
      <c r="F241" s="23" t="s">
        <v>1548</v>
      </c>
      <c r="G241" s="10" t="s">
        <v>12</v>
      </c>
      <c r="H241" s="16">
        <f>VLOOKUP(F241,[1]CADASTRO!C:P,9,FALSE)</f>
        <v>44671</v>
      </c>
      <c r="I241" s="20" t="str">
        <f>VLOOKUP(F241,[1]CADASTRO!C:X,22,0)</f>
        <v>CONVENCIONAL</v>
      </c>
    </row>
    <row r="242" spans="1:9">
      <c r="A242" s="8">
        <f t="shared" si="3"/>
        <v>241</v>
      </c>
      <c r="B242" s="11" t="str">
        <f>IFERROR(VLOOKUP(F242,[1]CADASTRO!C:D,2,0),0)</f>
        <v>JR</v>
      </c>
      <c r="C242" s="10" t="str">
        <f>IFERROR(VLOOKUP(F242,[1]CADASTRO!C:E,3,0),0)</f>
        <v>CAIBATÉ</v>
      </c>
      <c r="D242" s="11" t="str">
        <f>IFERROR(VLOOKUP(F242,[1]CADASTRO!C:L,10,0),0)</f>
        <v>FRANGO</v>
      </c>
      <c r="E242" s="16">
        <f>VLOOKUP(F242,[1]CADASTRO!C:L,8,0)</f>
        <v>44679</v>
      </c>
      <c r="F242" s="23" t="s">
        <v>1552</v>
      </c>
      <c r="G242" s="10" t="s">
        <v>12</v>
      </c>
      <c r="H242" s="16">
        <f>VLOOKUP(F242,[1]CADASTRO!C:P,9,FALSE)</f>
        <v>44679</v>
      </c>
      <c r="I242" s="20" t="str">
        <f>VLOOKUP(F242,[1]CADASTRO!C:X,22,0)</f>
        <v>CONVENCIONAL</v>
      </c>
    </row>
    <row r="243" spans="1:9">
      <c r="A243" s="8">
        <f t="shared" si="3"/>
        <v>242</v>
      </c>
      <c r="B243" s="11" t="str">
        <f>IFERROR(VLOOKUP(F243,[1]CADASTRO!C:D,2,0),0)</f>
        <v>PEIXARIA MUMBACH</v>
      </c>
      <c r="C243" s="10" t="str">
        <f>IFERROR(VLOOKUP(F243,[1]CADASTRO!C:E,3,0),0)</f>
        <v>CAIBATÉ</v>
      </c>
      <c r="D243" s="11" t="str">
        <f>IFERROR(VLOOKUP(F243,[1]CADASTRO!C:L,10,0),0)</f>
        <v>FILÉ E POSTA DE PEIXE, PEIXE EVISCERADO</v>
      </c>
      <c r="E243" s="16">
        <f>VLOOKUP(F243,[1]CADASTRO!C:L,8,0)</f>
        <v>45470</v>
      </c>
      <c r="F243" s="23" t="s">
        <v>1818</v>
      </c>
      <c r="G243" s="10" t="s">
        <v>12</v>
      </c>
      <c r="H243" s="16">
        <f>VLOOKUP(F243,[1]CADASTRO!C:P,9,FALSE)</f>
        <v>45470</v>
      </c>
      <c r="I243" s="20" t="str">
        <f>VLOOKUP(F243,[1]CADASTRO!C:X,22,0)</f>
        <v>CONVENCIONAL</v>
      </c>
    </row>
    <row r="244" spans="1:9">
      <c r="A244" s="8">
        <f t="shared" si="3"/>
        <v>243</v>
      </c>
      <c r="B244" s="11" t="str">
        <f>IFERROR(VLOOKUP(F244,[1]CADASTRO!C:D,2,0),0)</f>
        <v>RAÍZ MISSIONEIRA</v>
      </c>
      <c r="C244" s="10" t="str">
        <f>IFERROR(VLOOKUP(F244,[1]CADASTRO!C:E,3,0),0)</f>
        <v>CAIBATÉ</v>
      </c>
      <c r="D244" s="11" t="str">
        <f>IFERROR(VLOOKUP(F244,[1]CADASTRO!C:L,10,0),0)</f>
        <v>MANDIOCA DESCASCADA E CONGELADA</v>
      </c>
      <c r="E244" s="16">
        <f>VLOOKUP(F244,[1]CADASTRO!C:L,8,0)</f>
        <v>45524</v>
      </c>
      <c r="F244" s="23" t="s">
        <v>1842</v>
      </c>
      <c r="G244" s="10" t="s">
        <v>10</v>
      </c>
      <c r="H244" s="16">
        <f>VLOOKUP(F244,[1]CADASTRO!C:P,9,FALSE)</f>
        <v>45524</v>
      </c>
      <c r="I244" s="20" t="str">
        <f>VLOOKUP(F244,[1]CADASTRO!C:X,22,0)</f>
        <v>CONVENCIONAL</v>
      </c>
    </row>
    <row r="245" spans="1:9">
      <c r="A245" s="8">
        <f t="shared" si="3"/>
        <v>244</v>
      </c>
      <c r="B245" s="11" t="str">
        <f>IFERROR(VLOOKUP(F245,[1]CADASTRO!C:D,2,0),0)</f>
        <v>ZAGO</v>
      </c>
      <c r="C245" s="10" t="str">
        <f>IFERROR(VLOOKUP(F245,[1]CADASTRO!C:E,3,0),0)</f>
        <v>CAIBATÉ</v>
      </c>
      <c r="D245" s="11" t="str">
        <f>IFERROR(VLOOKUP(F245,[1]CADASTRO!C:L,10,0),0)</f>
        <v>MANDIOCA DESCASCADA E CONGELADA, GELEIAS DE FRUTAS</v>
      </c>
      <c r="E245" s="16">
        <f>VLOOKUP(F245,[1]CADASTRO!C:L,8,0)</f>
        <v>45814</v>
      </c>
      <c r="F245" s="23" t="s">
        <v>1987</v>
      </c>
      <c r="G245" s="10" t="s">
        <v>10</v>
      </c>
      <c r="H245" s="16">
        <f>VLOOKUP(F245,[1]CADASTRO!C:P,9,FALSE)</f>
        <v>45814</v>
      </c>
      <c r="I245" s="20" t="str">
        <f>VLOOKUP(F245,[1]CADASTRO!C:X,22,0)</f>
        <v>CONVENCIONAL</v>
      </c>
    </row>
    <row r="246" spans="1:9">
      <c r="A246" s="8">
        <f t="shared" si="3"/>
        <v>245</v>
      </c>
      <c r="B246" s="11" t="str">
        <f>IFERROR(VLOOKUP(F246,[1]CADASTRO!C:D,2,0),0)</f>
        <v>TIO CAIBA</v>
      </c>
      <c r="C246" s="10" t="str">
        <f>IFERROR(VLOOKUP(F246,[1]CADASTRO!C:E,3,0),0)</f>
        <v>CAIBATÉ</v>
      </c>
      <c r="D246" s="11" t="str">
        <f>IFERROR(VLOOKUP(F246,[1]CADASTRO!C:L,10,0),0)</f>
        <v>ARROZ DESCASCADO E TRIGO DESCASCADO</v>
      </c>
      <c r="E246" s="16">
        <f>VLOOKUP(F246,[1]CADASTRO!C:L,8,0)</f>
        <v>45922</v>
      </c>
      <c r="F246" s="23" t="s">
        <v>2037</v>
      </c>
      <c r="G246" s="10" t="s">
        <v>10</v>
      </c>
      <c r="H246" s="16">
        <f>VLOOKUP(F246,[1]CADASTRO!C:P,9,FALSE)</f>
        <v>45922</v>
      </c>
      <c r="I246" s="20" t="str">
        <f>VLOOKUP(F246,[1]CADASTRO!C:X,22,0)</f>
        <v>CONVENCIONAL</v>
      </c>
    </row>
    <row r="247" spans="1:9">
      <c r="A247" s="8">
        <f t="shared" si="3"/>
        <v>246</v>
      </c>
      <c r="B247" s="11" t="str">
        <f>IFERROR(VLOOKUP(F247,[1]CADASTRO!C:D,2,0),0)</f>
        <v>MARLAC</v>
      </c>
      <c r="C247" s="10" t="str">
        <f>IFERROR(VLOOKUP(F247,[1]CADASTRO!C:E,3,0),0)</f>
        <v>CAIÇARA</v>
      </c>
      <c r="D247" s="11" t="str">
        <f>IFERROR(VLOOKUP(F247,[1]CADASTRO!C:L,10,0),0)</f>
        <v>QUEIJO COALHO E COLONIAL, QUEIJO RALADO, IOURTE, MANTEIGA, DOCE DE LEITE</v>
      </c>
      <c r="E247" s="16">
        <f>VLOOKUP(F247,[1]CADASTRO!C:L,8,0)</f>
        <v>43241</v>
      </c>
      <c r="F247" s="23" t="s">
        <v>946</v>
      </c>
      <c r="G247" s="18" t="s">
        <v>12</v>
      </c>
      <c r="H247" s="16">
        <f>VLOOKUP(F247,[1]CADASTRO!C:P,9,FALSE)</f>
        <v>44616</v>
      </c>
      <c r="I247" s="20" t="str">
        <f>VLOOKUP(F247,[1]CADASTRO!C:X,22,0)</f>
        <v>CONVENCIONAL</v>
      </c>
    </row>
    <row r="248" spans="1:9">
      <c r="A248" s="8">
        <f t="shared" si="3"/>
        <v>247</v>
      </c>
      <c r="B248" s="11" t="str">
        <f>IFERROR(VLOOKUP(F248,[1]CADASTRO!C:D,2,0),0)</f>
        <v xml:space="preserve">ENGEL PRODUTOS COLONIAIS </v>
      </c>
      <c r="C248" s="10" t="str">
        <f>IFERROR(VLOOKUP(F248,[1]CADASTRO!C:E,3,0),0)</f>
        <v>CAIÇARA</v>
      </c>
      <c r="D248" s="11" t="str">
        <f>IFERROR(VLOOKUP(F248,[1]CADASTRO!C:L,10,0),0)</f>
        <v>PANIFICADOS - CUCA CASEIRA, BOLACHA E PÃO</v>
      </c>
      <c r="E248" s="16">
        <f>VLOOKUP(F248,[1]CADASTRO!C:L,8,0)</f>
        <v>44615</v>
      </c>
      <c r="F248" s="23" t="s">
        <v>1535</v>
      </c>
      <c r="G248" s="10" t="s">
        <v>988</v>
      </c>
      <c r="H248" s="16">
        <f>VLOOKUP(F248,[1]CADASTRO!C:P,9,FALSE)</f>
        <v>44615</v>
      </c>
      <c r="I248" s="20" t="str">
        <f>VLOOKUP(F248,[1]CADASTRO!C:X,22,0)</f>
        <v>CONVENCIONAL</v>
      </c>
    </row>
    <row r="249" spans="1:9">
      <c r="A249" s="8">
        <f t="shared" si="3"/>
        <v>248</v>
      </c>
      <c r="B249" s="11" t="str">
        <f>IFERROR(VLOOKUP(F249,[1]CADASTRO!C:D,2,0),0)</f>
        <v>STRACK PEIXES</v>
      </c>
      <c r="C249" s="10" t="str">
        <f>IFERROR(VLOOKUP(F249,[1]CADASTRO!C:E,3,0),0)</f>
        <v>CAIÇARA</v>
      </c>
      <c r="D249" s="11" t="str">
        <f>IFERROR(VLOOKUP(F249,[1]CADASTRO!C:L,10,0),0)</f>
        <v>PEIXE E FILÉ DE PEIXE CONGELADOS</v>
      </c>
      <c r="E249" s="16">
        <f>VLOOKUP(F249,[1]CADASTRO!C:L,8,0)</f>
        <v>45302</v>
      </c>
      <c r="F249" s="23" t="s">
        <v>1760</v>
      </c>
      <c r="G249" s="10" t="s">
        <v>12</v>
      </c>
      <c r="H249" s="16">
        <f>VLOOKUP(F249,[1]CADASTRO!C:P,9,FALSE)</f>
        <v>45302</v>
      </c>
      <c r="I249" s="20" t="str">
        <f>VLOOKUP(F249,[1]CADASTRO!C:X,22,0)</f>
        <v>CONVENCIONAL</v>
      </c>
    </row>
    <row r="250" spans="1:9">
      <c r="A250" s="8">
        <f t="shared" si="3"/>
        <v>249</v>
      </c>
      <c r="B250" s="11" t="str">
        <f>VLOOKUP(F250,[1]CADASTRO!C:D,2,0)</f>
        <v>D'CASA MASSAS CASEIRAS E CONGELADOS</v>
      </c>
      <c r="C250" s="10" t="str">
        <f>VLOOKUP(F250,[1]CADASTRO!C:E,3,0)</f>
        <v>CAMAQUÃ</v>
      </c>
      <c r="D250" s="11" t="str">
        <f>VLOOKUP(F250,[1]CADASTRO!C:L,10,0)</f>
        <v>MASSAS</v>
      </c>
      <c r="E250" s="16">
        <f>VLOOKUP(F250,[1]CADASTRO!C:L,8,0)</f>
        <v>41498</v>
      </c>
      <c r="F250" s="23" t="s">
        <v>213</v>
      </c>
      <c r="G250" s="18" t="s">
        <v>10</v>
      </c>
      <c r="H250" s="16">
        <f>VLOOKUP(F250,[1]CADASTRO!C:P,9,FALSE)</f>
        <v>41498</v>
      </c>
      <c r="I250" s="20" t="str">
        <f>VLOOKUP(F250,[1]CADASTRO!C:X,22,0)</f>
        <v>CONVENCIONAL</v>
      </c>
    </row>
    <row r="251" spans="1:9">
      <c r="A251" s="8">
        <f t="shared" si="3"/>
        <v>250</v>
      </c>
      <c r="B251" s="11" t="str">
        <f>VLOOKUP(F251,[1]CADASTRO!C:D,2,0)</f>
        <v>GRANJA PASSO DA LAJE</v>
      </c>
      <c r="C251" s="10" t="str">
        <f>VLOOKUP(F251,[1]CADASTRO!C:E,3,0)</f>
        <v>CAMAQUÃ</v>
      </c>
      <c r="D251" s="11" t="str">
        <f>VLOOKUP(F251,[1]CADASTRO!C:L,10,0)</f>
        <v>CORTES SUÍNOS, LINGUIÇA, PATÊ, MORCELA</v>
      </c>
      <c r="E251" s="16">
        <f>VLOOKUP(F251,[1]CADASTRO!C:L,8,0)</f>
        <v>41974</v>
      </c>
      <c r="F251" s="23" t="s">
        <v>462</v>
      </c>
      <c r="G251" s="18" t="s">
        <v>12</v>
      </c>
      <c r="H251" s="16">
        <f>VLOOKUP(F251,[1]CADASTRO!C:P,9,FALSE)</f>
        <v>45008</v>
      </c>
      <c r="I251" s="20" t="str">
        <f>VLOOKUP(F251,[1]CADASTRO!C:X,22,0)</f>
        <v>CONVENCIONAL</v>
      </c>
    </row>
    <row r="252" spans="1:9">
      <c r="A252" s="8">
        <f t="shared" si="3"/>
        <v>251</v>
      </c>
      <c r="B252" s="11" t="str">
        <f>VLOOKUP(F252,[1]CADASTRO!C:D,2,0)</f>
        <v>MICRO QUEIJARIA ARVOREDO</v>
      </c>
      <c r="C252" s="10" t="str">
        <f>VLOOKUP(F252,[1]CADASTRO!C:E,3,0)</f>
        <v>CAMAQUÃ</v>
      </c>
      <c r="D252" s="11" t="str">
        <f>VLOOKUP(F252,[1]CADASTRO!C:L,10,0)</f>
        <v xml:space="preserve">QUEIJOS </v>
      </c>
      <c r="E252" s="16">
        <f>VLOOKUP(F252,[1]CADASTRO!C:L,8,0)</f>
        <v>42794</v>
      </c>
      <c r="F252" s="23" t="s">
        <v>762</v>
      </c>
      <c r="G252" s="10" t="s">
        <v>12</v>
      </c>
      <c r="H252" s="16">
        <f>VLOOKUP(F252,[1]CADASTRO!C:P,9,FALSE)</f>
        <v>42794</v>
      </c>
      <c r="I252" s="20" t="str">
        <f>VLOOKUP(F252,[1]CADASTRO!C:X,22,0)</f>
        <v>CONVENCIONAL</v>
      </c>
    </row>
    <row r="253" spans="1:9">
      <c r="A253" s="8">
        <f t="shared" si="3"/>
        <v>252</v>
      </c>
      <c r="B253" s="11" t="str">
        <f>IFERROR(VLOOKUP(F253,[1]CADASTRO!C:D,2,0),0)</f>
        <v>FAMILIAR KONFLANZ &amp; AFFELDT BISCOITOS CASEIROS</v>
      </c>
      <c r="C253" s="10" t="str">
        <f>IFERROR(VLOOKUP(F253,[1]CADASTRO!C:E,3,0),0)</f>
        <v>CAMAQUÃ</v>
      </c>
      <c r="D253" s="11" t="str">
        <f>IFERROR(VLOOKUP(F253,[1]CADASTRO!C:L,10,0),0)</f>
        <v>PANIFICADOS</v>
      </c>
      <c r="E253" s="16">
        <f>VLOOKUP(F253,[1]CADASTRO!C:L,8,0)</f>
        <v>42984</v>
      </c>
      <c r="F253" s="23" t="s">
        <v>849</v>
      </c>
      <c r="G253" s="18" t="s">
        <v>10</v>
      </c>
      <c r="H253" s="16">
        <f>VLOOKUP(F253,[1]CADASTRO!C:P,9,FALSE)</f>
        <v>42895</v>
      </c>
      <c r="I253" s="20" t="str">
        <f>VLOOKUP(F253,[1]CADASTRO!C:X,22,0)</f>
        <v>CONVENCIONAL</v>
      </c>
    </row>
    <row r="254" spans="1:9">
      <c r="A254" s="8">
        <f t="shared" si="3"/>
        <v>253</v>
      </c>
      <c r="B254" s="11" t="str">
        <f>IFERROR(VLOOKUP(F254,[1]CADASTRO!C:D,2,0),0)</f>
        <v>COOPERTRAF-COOPERATIVA DOS AGRICULTORES DA AGRICULTURA FAMILIAR</v>
      </c>
      <c r="C254" s="10" t="str">
        <f>IFERROR(VLOOKUP(F254,[1]CADASTRO!C:E,3,0),0)</f>
        <v>CAMAQUÃ</v>
      </c>
      <c r="D254" s="11" t="str">
        <f>IFERROR(VLOOKUP(F254,[1]CADASTRO!C:L,10,0),0)</f>
        <v>MANDIOCA E HORTIGRANJEIROS</v>
      </c>
      <c r="E254" s="16">
        <f>VLOOKUP(F254,[1]CADASTRO!C:L,8,0)</f>
        <v>43566</v>
      </c>
      <c r="F254" s="23" t="s">
        <v>1094</v>
      </c>
      <c r="G254" s="10" t="s">
        <v>10</v>
      </c>
      <c r="H254" s="16">
        <f>VLOOKUP(F254,[1]CADASTRO!C:P,9,FALSE)</f>
        <v>43773</v>
      </c>
      <c r="I254" s="20" t="str">
        <f>VLOOKUP(F254,[1]CADASTRO!C:X,22,0)</f>
        <v>CONVENCIONAL</v>
      </c>
    </row>
    <row r="255" spans="1:9">
      <c r="A255" s="8">
        <f t="shared" si="3"/>
        <v>254</v>
      </c>
      <c r="B255" s="11" t="str">
        <f>IFERROR(VLOOKUP(F255,[1]CADASTRO!C:D,2,0),0)</f>
        <v>BELLA POLENTA</v>
      </c>
      <c r="C255" s="10" t="str">
        <f>IFERROR(VLOOKUP(F255,[1]CADASTRO!C:E,3,0),0)</f>
        <v>CAMARGO</v>
      </c>
      <c r="D255" s="11" t="str">
        <f>IFERROR(VLOOKUP(F255,[1]CADASTRO!C:L,10,0),0)</f>
        <v>FARINHA DE MILHO E CANJICA</v>
      </c>
      <c r="E255" s="16">
        <f>VLOOKUP(F255,[1]CADASTRO!C:L,8,0)</f>
        <v>43431</v>
      </c>
      <c r="F255" s="23" t="s">
        <v>1027</v>
      </c>
      <c r="G255" s="10" t="s">
        <v>10</v>
      </c>
      <c r="H255" s="16">
        <f>VLOOKUP(F255,[1]CADASTRO!C:P,9,FALSE)</f>
        <v>43431</v>
      </c>
      <c r="I255" s="20" t="str">
        <f>VLOOKUP(F255,[1]CADASTRO!C:X,22,0)</f>
        <v>CONVENCIONAL</v>
      </c>
    </row>
    <row r="256" spans="1:9">
      <c r="A256" s="8">
        <f t="shared" si="3"/>
        <v>255</v>
      </c>
      <c r="B256" s="11" t="str">
        <f>VLOOKUP(F256,[1]CADASTRO!C:D,2,0)</f>
        <v>JC APIÁRIOS</v>
      </c>
      <c r="C256" s="10" t="str">
        <f>VLOOKUP(F256,[1]CADASTRO!C:E,3,0)</f>
        <v>CAMBARÁ DO SUL</v>
      </c>
      <c r="D256" s="11" t="str">
        <f>VLOOKUP(F256,[1]CADASTRO!C:L,10,0)</f>
        <v>MEL</v>
      </c>
      <c r="E256" s="16">
        <f>VLOOKUP(F256,[1]CADASTRO!C:L,8,0)</f>
        <v>41507</v>
      </c>
      <c r="F256" s="23" t="s">
        <v>227</v>
      </c>
      <c r="G256" s="18" t="s">
        <v>79</v>
      </c>
      <c r="H256" s="16">
        <f>VLOOKUP(F256,[1]CADASTRO!C:P,9,FALSE)</f>
        <v>41507</v>
      </c>
      <c r="I256" s="20" t="str">
        <f>VLOOKUP(F256,[1]CADASTRO!C:X,22,0)</f>
        <v>CONVENCIONAL</v>
      </c>
    </row>
    <row r="257" spans="1:9">
      <c r="A257" s="8">
        <f t="shared" si="3"/>
        <v>256</v>
      </c>
      <c r="B257" s="11" t="str">
        <f>VLOOKUP(F257,[1]CADASTRO!C:D,2,0)</f>
        <v>APIÁRIO CAMBARÁ</v>
      </c>
      <c r="C257" s="10" t="str">
        <f>VLOOKUP(F257,[1]CADASTRO!C:E,3,0)</f>
        <v>CAMBARÁ DO SUL</v>
      </c>
      <c r="D257" s="11" t="str">
        <f>VLOOKUP(F257,[1]CADASTRO!C:L,10,0)</f>
        <v>MEL, CERA, PRÓPOLIS</v>
      </c>
      <c r="E257" s="16">
        <f>VLOOKUP(F257,[1]CADASTRO!C:L,8,0)</f>
        <v>42342</v>
      </c>
      <c r="F257" s="23" t="s">
        <v>599</v>
      </c>
      <c r="G257" s="18" t="s">
        <v>12</v>
      </c>
      <c r="H257" s="16">
        <f>VLOOKUP(F257,[1]CADASTRO!C:P,9,FALSE)</f>
        <v>42342</v>
      </c>
      <c r="I257" s="20" t="str">
        <f>VLOOKUP(F257,[1]CADASTRO!C:X,22,0)</f>
        <v>CONVENCIONAL</v>
      </c>
    </row>
    <row r="258" spans="1:9">
      <c r="A258" s="8">
        <f t="shared" si="3"/>
        <v>257</v>
      </c>
      <c r="B258" s="11" t="str">
        <f>IFERROR(VLOOKUP(F258,[1]CADASTRO!C:D,2,0),0)</f>
        <v>VÓ DORVA</v>
      </c>
      <c r="C258" s="10" t="str">
        <f>IFERROR(VLOOKUP(F258,[1]CADASTRO!C:E,3,0),0)</f>
        <v>CAMBARÁ DO SUL</v>
      </c>
      <c r="D258" s="11" t="str">
        <f>IFERROR(VLOOKUP(F258,[1]CADASTRO!C:L,10,0),0)</f>
        <v>PANIFICADOS, GELÉIA DE FRUTAS, DOCES DE CALDA E CORTE</v>
      </c>
      <c r="E258" s="16">
        <f>VLOOKUP(F258,[1]CADASTRO!C:L,8,0)</f>
        <v>43293</v>
      </c>
      <c r="F258" s="23" t="s">
        <v>972</v>
      </c>
      <c r="G258" s="18" t="s">
        <v>10</v>
      </c>
      <c r="H258" s="16">
        <f>VLOOKUP(F258,[1]CADASTRO!C:P,9,FALSE)</f>
        <v>44637</v>
      </c>
      <c r="I258" s="20" t="str">
        <f>VLOOKUP(F258,[1]CADASTRO!C:X,22,0)</f>
        <v>CONVENCIONAL</v>
      </c>
    </row>
    <row r="259" spans="1:9">
      <c r="A259" s="8">
        <f t="shared" ref="A259:A322" si="4">ROW(A258)</f>
        <v>258</v>
      </c>
      <c r="B259" s="11" t="str">
        <f>IFERROR(VLOOKUP(F259,[1]CADASTRO!C:D,2,0),0)</f>
        <v>POMAR FORTALEZA</v>
      </c>
      <c r="C259" s="10" t="str">
        <f>IFERROR(VLOOKUP(F259,[1]CADASTRO!C:E,3,0),0)</f>
        <v>CAMBARÁ DO SUL</v>
      </c>
      <c r="D259" s="11" t="str">
        <f>IFERROR(VLOOKUP(F259,[1]CADASTRO!C:L,10,0),0)</f>
        <v>GELÉIAS</v>
      </c>
      <c r="E259" s="16">
        <f>VLOOKUP(F259,[1]CADASTRO!C:L,8,0)</f>
        <v>44833</v>
      </c>
      <c r="F259" s="23" t="s">
        <v>1616</v>
      </c>
      <c r="G259" s="10" t="s">
        <v>988</v>
      </c>
      <c r="H259" s="16">
        <f>VLOOKUP(F259,[1]CADASTRO!C:P,9,FALSE)</f>
        <v>44833</v>
      </c>
      <c r="I259" s="20" t="str">
        <f>VLOOKUP(F259,[1]CADASTRO!C:X,22,0)</f>
        <v>ORGÂNICO NÃO CERTIFICADO</v>
      </c>
    </row>
    <row r="260" spans="1:9">
      <c r="A260" s="8">
        <f t="shared" si="4"/>
        <v>259</v>
      </c>
      <c r="B260" s="11" t="str">
        <f>IFERROR(VLOOKUP(F260,[1]CADASTRO!C:D,2,0),0)</f>
        <v>FAMILIAR BIAMASSAS</v>
      </c>
      <c r="C260" s="10" t="str">
        <f>IFERROR(VLOOKUP(F260,[1]CADASTRO!C:E,3,0),0)</f>
        <v>CAMPESTRE DA SERRA</v>
      </c>
      <c r="D260" s="11" t="str">
        <f>IFERROR(VLOOKUP(F260,[1]CADASTRO!C:L,10,0),0)</f>
        <v>PANIFICADOS E MASSAS</v>
      </c>
      <c r="E260" s="16">
        <f>VLOOKUP(F260,[1]CADASTRO!C:L,8,0)</f>
        <v>42885</v>
      </c>
      <c r="F260" s="23" t="s">
        <v>814</v>
      </c>
      <c r="G260" s="18" t="s">
        <v>10</v>
      </c>
      <c r="H260" s="16">
        <f>VLOOKUP(F260,[1]CADASTRO!C:P,9,FALSE)</f>
        <v>45568</v>
      </c>
      <c r="I260" s="20" t="str">
        <f>VLOOKUP(F260,[1]CADASTRO!C:X,22,0)</f>
        <v>CONVENCIONAL</v>
      </c>
    </row>
    <row r="261" spans="1:9">
      <c r="A261" s="8">
        <f t="shared" si="4"/>
        <v>260</v>
      </c>
      <c r="B261" s="11" t="str">
        <f>IFERROR(VLOOKUP(F261,[1]CADASTRO!C:D,2,0),0)</f>
        <v>VINÍCOLA HERVES</v>
      </c>
      <c r="C261" s="10" t="str">
        <f>IFERROR(VLOOKUP(F261,[1]CADASTRO!C:E,3,0),0)</f>
        <v>CAMPESTRE DA SERRA</v>
      </c>
      <c r="D261" s="11" t="str">
        <f>IFERROR(VLOOKUP(F261,[1]CADASTRO!C:L,10,0),0)</f>
        <v>VINHOS</v>
      </c>
      <c r="E261" s="16">
        <f>VLOOKUP(F261,[1]CADASTRO!C:L,8,0)</f>
        <v>45728</v>
      </c>
      <c r="F261" s="23" t="s">
        <v>1930</v>
      </c>
      <c r="G261" s="10" t="s">
        <v>15</v>
      </c>
      <c r="H261" s="16">
        <f>VLOOKUP(F261,[1]CADASTRO!C:P,9,FALSE)</f>
        <v>45728</v>
      </c>
      <c r="I261" s="20" t="str">
        <f>VLOOKUP(F261,[1]CADASTRO!C:X,22,0)</f>
        <v>CONVENCIONAL</v>
      </c>
    </row>
    <row r="262" spans="1:9">
      <c r="A262" s="8">
        <f t="shared" si="4"/>
        <v>261</v>
      </c>
      <c r="B262" s="11" t="str">
        <f>VLOOKUP(F262,[1]CADASTRO!C:D,2,0)</f>
        <v>PRODUTOS BEMM BOM</v>
      </c>
      <c r="C262" s="10" t="str">
        <f>VLOOKUP(F262,[1]CADASTRO!C:E,3,0)</f>
        <v>CAMPINA DAS MISSÕES</v>
      </c>
      <c r="D262" s="11" t="str">
        <f>VLOOKUP(F262,[1]CADASTRO!C:L,10,0)</f>
        <v>RAPADURA E PÉ DE MOLEQUE</v>
      </c>
      <c r="E262" s="16">
        <f>VLOOKUP(F262,[1]CADASTRO!C:L,8,0)</f>
        <v>41837</v>
      </c>
      <c r="F262" s="23" t="s">
        <v>380</v>
      </c>
      <c r="G262" s="18" t="s">
        <v>10</v>
      </c>
      <c r="H262" s="16">
        <f>VLOOKUP(F262,[1]CADASTRO!C:P,9,FALSE)</f>
        <v>44628</v>
      </c>
      <c r="I262" s="20" t="str">
        <f>VLOOKUP(F262,[1]CADASTRO!C:X,22,0)</f>
        <v>CONVENCIONAL</v>
      </c>
    </row>
    <row r="263" spans="1:9">
      <c r="A263" s="8">
        <f t="shared" si="4"/>
        <v>262</v>
      </c>
      <c r="B263" s="11" t="str">
        <f>VLOOKUP(F263,[1]CADASTRO!C:D,2,0)</f>
        <v>DELÍCIA DA COLÔNIA</v>
      </c>
      <c r="C263" s="10" t="str">
        <f>VLOOKUP(F263,[1]CADASTRO!C:E,3,0)</f>
        <v>CAMPINA DAS MISSÕES</v>
      </c>
      <c r="D263" s="11" t="str">
        <f>VLOOKUP(F263,[1]CADASTRO!C:L,10,0)</f>
        <v>MASSAS FRESCAS</v>
      </c>
      <c r="E263" s="16">
        <f>VLOOKUP(F263,[1]CADASTRO!C:L,8,0)</f>
        <v>42200</v>
      </c>
      <c r="F263" s="23" t="s">
        <v>542</v>
      </c>
      <c r="G263" s="18" t="s">
        <v>10</v>
      </c>
      <c r="H263" s="16">
        <f>VLOOKUP(F263,[1]CADASTRO!C:P,9,FALSE)</f>
        <v>43930</v>
      </c>
      <c r="I263" s="20" t="str">
        <f>VLOOKUP(F263,[1]CADASTRO!C:X,22,0)</f>
        <v>CONVENCIONAL</v>
      </c>
    </row>
    <row r="264" spans="1:9">
      <c r="A264" s="8">
        <f t="shared" si="4"/>
        <v>263</v>
      </c>
      <c r="B264" s="11" t="str">
        <f>IFERROR(VLOOKUP(F264,[1]CADASTRO!C:D,2,0),0)</f>
        <v>RK EMBUTIDOS</v>
      </c>
      <c r="C264" s="10" t="str">
        <f>IFERROR(VLOOKUP(F264,[1]CADASTRO!C:E,3,0),0)</f>
        <v>CAMPINA DAS MISSÕES</v>
      </c>
      <c r="D264" s="11" t="str">
        <f>IFERROR(VLOOKUP(F264,[1]CADASTRO!C:L,10,0),0)</f>
        <v>EMBUTIDOS</v>
      </c>
      <c r="E264" s="16">
        <f>VLOOKUP(F264,[1]CADASTRO!C:L,8,0)</f>
        <v>43733</v>
      </c>
      <c r="F264" s="23" t="s">
        <v>1190</v>
      </c>
      <c r="G264" s="10" t="s">
        <v>12</v>
      </c>
      <c r="H264" s="16">
        <f>VLOOKUP(F264,[1]CADASTRO!C:P,9,FALSE)</f>
        <v>44397</v>
      </c>
      <c r="I264" s="20" t="str">
        <f>VLOOKUP(F264,[1]CADASTRO!C:X,22,0)</f>
        <v>CONVENCIONAL</v>
      </c>
    </row>
    <row r="265" spans="1:9">
      <c r="A265" s="8">
        <f t="shared" si="4"/>
        <v>264</v>
      </c>
      <c r="B265" s="11" t="str">
        <f>IFERROR(VLOOKUP(F265,[1]CADASTRO!C:D,2,0),0)</f>
        <v>PEREZ</v>
      </c>
      <c r="C265" s="10" t="str">
        <f>IFERROR(VLOOKUP(F265,[1]CADASTRO!C:E,3,0),0)</f>
        <v>CAMPINA DAS MISSÕES</v>
      </c>
      <c r="D265" s="11" t="str">
        <f>IFERROR(VLOOKUP(F265,[1]CADASTRO!C:L,10,0),0)</f>
        <v>QUEIJO</v>
      </c>
      <c r="E265" s="16">
        <f>VLOOKUP(F265,[1]CADASTRO!C:L,8,0)</f>
        <v>44418</v>
      </c>
      <c r="F265" s="23" t="s">
        <v>1462</v>
      </c>
      <c r="G265" s="10" t="s">
        <v>12</v>
      </c>
      <c r="H265" s="16">
        <f>VLOOKUP(F265,[1]CADASTRO!C:P,9,FALSE)</f>
        <v>44477</v>
      </c>
      <c r="I265" s="20" t="str">
        <f>VLOOKUP(F265,[1]CADASTRO!C:X,22,0)</f>
        <v>CONVENCIONAL</v>
      </c>
    </row>
    <row r="266" spans="1:9">
      <c r="A266" s="8">
        <f t="shared" si="4"/>
        <v>265</v>
      </c>
      <c r="B266" s="11" t="str">
        <f>IFERROR(VLOOKUP(F266,[1]CADASTRO!C:D,2,0),0)</f>
        <v>GRANJA AVÍCOLA CAMPINA</v>
      </c>
      <c r="C266" s="10" t="str">
        <f>IFERROR(VLOOKUP(F266,[1]CADASTRO!C:E,3,0),0)</f>
        <v>CAMPINA DAS MISSÕES</v>
      </c>
      <c r="D266" s="11" t="str">
        <f>IFERROR(VLOOKUP(F266,[1]CADASTRO!C:L,10,0),0)</f>
        <v>OVOS</v>
      </c>
      <c r="E266" s="16">
        <f>VLOOKUP(F266,[1]CADASTRO!C:L,8,0)</f>
        <v>44797</v>
      </c>
      <c r="F266" s="23" t="s">
        <v>1570</v>
      </c>
      <c r="G266" s="10" t="s">
        <v>12</v>
      </c>
      <c r="H266" s="16">
        <f>VLOOKUP(F266,[1]CADASTRO!C:P,9,FALSE)</f>
        <v>44797</v>
      </c>
      <c r="I266" s="20" t="str">
        <f>VLOOKUP(F266,[1]CADASTRO!C:X,22,0)</f>
        <v>CONVENCIONAL</v>
      </c>
    </row>
    <row r="267" spans="1:9">
      <c r="A267" s="8">
        <f t="shared" si="4"/>
        <v>266</v>
      </c>
      <c r="B267" s="11" t="str">
        <f>IFERROR(VLOOKUP(F267,[1]CADASTRO!C:D,2,0),0)</f>
        <v>GRANJA AVÍCOLA JUNGES</v>
      </c>
      <c r="C267" s="10" t="str">
        <f>IFERROR(VLOOKUP(F267,[1]CADASTRO!C:E,3,0),0)</f>
        <v>CAMPINA DAS MISSÕES</v>
      </c>
      <c r="D267" s="11" t="str">
        <f>IFERROR(VLOOKUP(F267,[1]CADASTRO!C:L,10,0),0)</f>
        <v>OVOS</v>
      </c>
      <c r="E267" s="16">
        <f>VLOOKUP(F267,[1]CADASTRO!C:L,8,0)</f>
        <v>45267</v>
      </c>
      <c r="F267" s="23" t="s">
        <v>1751</v>
      </c>
      <c r="G267" s="10" t="s">
        <v>12</v>
      </c>
      <c r="H267" s="16">
        <f>VLOOKUP(F267,[1]CADASTRO!C:P,9,FALSE)</f>
        <v>45267</v>
      </c>
      <c r="I267" s="20" t="str">
        <f>VLOOKUP(F267,[1]CADASTRO!C:X,22,0)</f>
        <v>CONVENCIONAL</v>
      </c>
    </row>
    <row r="268" spans="1:9">
      <c r="A268" s="8">
        <f t="shared" si="4"/>
        <v>267</v>
      </c>
      <c r="B268" s="11" t="str">
        <f>VLOOKUP(F268,[1]CADASTRO!C:D,2,0)</f>
        <v>KI-CANA</v>
      </c>
      <c r="C268" s="10" t="str">
        <f>VLOOKUP(F268,[1]CADASTRO!C:E,3,0)</f>
        <v>CAMPINAS DO SUL</v>
      </c>
      <c r="D268" s="11" t="str">
        <f>VLOOKUP(F268,[1]CADASTRO!C:L,10,0)</f>
        <v>AÇÚCAR MASCAVO, RAPADURA, MELADO E BALAS</v>
      </c>
      <c r="E268" s="16">
        <f>VLOOKUP(F268,[1]CADASTRO!C:L,8,0)</f>
        <v>41422</v>
      </c>
      <c r="F268" s="21" t="s">
        <v>162</v>
      </c>
      <c r="G268" s="18" t="s">
        <v>10</v>
      </c>
      <c r="H268" s="16">
        <f>VLOOKUP(F268,[1]CADASTRO!C:P,9,FALSE)</f>
        <v>44795</v>
      </c>
      <c r="I268" s="20" t="str">
        <f>VLOOKUP(F268,[1]CADASTRO!C:X,22,0)</f>
        <v>CONVENCIONAL</v>
      </c>
    </row>
    <row r="269" spans="1:9">
      <c r="A269" s="8">
        <f t="shared" si="4"/>
        <v>268</v>
      </c>
      <c r="B269" s="11" t="str">
        <f>VLOOKUP(F269,[1]CADASTRO!C:D,2,0)</f>
        <v>APICULTURA REMPEL</v>
      </c>
      <c r="C269" s="10" t="str">
        <f>VLOOKUP(F269,[1]CADASTRO!C:E,3,0)</f>
        <v>CAMPINAS DO SUL</v>
      </c>
      <c r="D269" s="11" t="str">
        <f>VLOOKUP(F269,[1]CADASTRO!C:L,10,0)</f>
        <v>MEL, PRÓPOLIS</v>
      </c>
      <c r="E269" s="16">
        <f>VLOOKUP(F269,[1]CADASTRO!C:L,8,0)</f>
        <v>41422</v>
      </c>
      <c r="F269" s="21" t="s">
        <v>163</v>
      </c>
      <c r="G269" s="18" t="s">
        <v>12</v>
      </c>
      <c r="H269" s="16">
        <f>VLOOKUP(F269,[1]CADASTRO!C:P,9,FALSE)</f>
        <v>44615</v>
      </c>
      <c r="I269" s="20" t="str">
        <f>VLOOKUP(F269,[1]CADASTRO!C:X,22,0)</f>
        <v>CONVENCIONAL</v>
      </c>
    </row>
    <row r="270" spans="1:9">
      <c r="A270" s="8">
        <f t="shared" si="4"/>
        <v>269</v>
      </c>
      <c r="B270" s="11" t="str">
        <f>VLOOKUP(F270,[1]CADASTRO!C:D,2,0)</f>
        <v>MASSAS &amp; CIA</v>
      </c>
      <c r="C270" s="10" t="str">
        <f>VLOOKUP(F270,[1]CADASTRO!C:E,3,0)</f>
        <v>CAMPINAS DO SUL</v>
      </c>
      <c r="D270" s="11" t="str">
        <f>VLOOKUP(F270,[1]CADASTRO!C:L,10,0)</f>
        <v>PANIFICADOS - PÃES, CUCAS, BOLACHAS, MASSAS, PASTÉIS</v>
      </c>
      <c r="E270" s="16">
        <f>VLOOKUP(F270,[1]CADASTRO!C:L,8,0)</f>
        <v>42073</v>
      </c>
      <c r="F270" s="23" t="s">
        <v>509</v>
      </c>
      <c r="G270" s="18" t="s">
        <v>10</v>
      </c>
      <c r="H270" s="16" t="str">
        <f>VLOOKUP(F270,[1]CADASTRO!C:P,9,FALSE)</f>
        <v>27/12/2024</v>
      </c>
      <c r="I270" s="20" t="str">
        <f>VLOOKUP(F270,[1]CADASTRO!C:X,22,0)</f>
        <v>CONVENCIONAL</v>
      </c>
    </row>
    <row r="271" spans="1:9">
      <c r="A271" s="8">
        <f t="shared" si="4"/>
        <v>270</v>
      </c>
      <c r="B271" s="11" t="str">
        <f>VLOOKUP(F271,[1]CADASTRO!C:D,2,0)</f>
        <v>DELÍCIAS DA CARMEN</v>
      </c>
      <c r="C271" s="10" t="str">
        <f>VLOOKUP(F271,[1]CADASTRO!C:E,3,0)</f>
        <v>CAMPINAS DO SUL</v>
      </c>
      <c r="D271" s="11" t="str">
        <f>VLOOKUP(F271,[1]CADASTRO!C:L,10,0)</f>
        <v>PANIFICADOS</v>
      </c>
      <c r="E271" s="16">
        <f>VLOOKUP(F271,[1]CADASTRO!C:L,8,0)</f>
        <v>42164</v>
      </c>
      <c r="F271" s="23" t="s">
        <v>534</v>
      </c>
      <c r="G271" s="18" t="s">
        <v>10</v>
      </c>
      <c r="H271" s="16">
        <f>VLOOKUP(F271,[1]CADASTRO!C:P,9,FALSE)</f>
        <v>42253</v>
      </c>
      <c r="I271" s="20" t="str">
        <f>VLOOKUP(F271,[1]CADASTRO!C:X,22,0)</f>
        <v>CONVENCIONAL</v>
      </c>
    </row>
    <row r="272" spans="1:9">
      <c r="A272" s="8">
        <f t="shared" si="4"/>
        <v>271</v>
      </c>
      <c r="B272" s="11" t="str">
        <f>IFERROR(VLOOKUP(F272,[1]CADASTRO!C:D,2,0),0)</f>
        <v>EMBUTIDOS SARTORI</v>
      </c>
      <c r="C272" s="10" t="str">
        <f>IFERROR(VLOOKUP(F272,[1]CADASTRO!C:E,3,0),0)</f>
        <v>CAMPINAS DO SUL</v>
      </c>
      <c r="D272" s="11" t="str">
        <f>IFERROR(VLOOKUP(F272,[1]CADASTRO!C:L,10,0),0)</f>
        <v>SALAME, LINGUIÇA, BANHA, MORCELA BRANCA E PRETA, TORRESMO, COPA</v>
      </c>
      <c r="E272" s="16">
        <f>VLOOKUP(F272,[1]CADASTRO!C:L,8,0)</f>
        <v>43845</v>
      </c>
      <c r="F272" s="23" t="s">
        <v>1226</v>
      </c>
      <c r="G272" s="10" t="s">
        <v>12</v>
      </c>
      <c r="H272" s="16">
        <f>VLOOKUP(F272,[1]CADASTRO!C:P,9,FALSE)</f>
        <v>43845</v>
      </c>
      <c r="I272" s="20" t="str">
        <f>VLOOKUP(F272,[1]CADASTRO!C:X,22,0)</f>
        <v>CONVENCIONAL</v>
      </c>
    </row>
    <row r="273" spans="1:9">
      <c r="A273" s="8">
        <f t="shared" si="4"/>
        <v>272</v>
      </c>
      <c r="B273" s="11" t="str">
        <f>IFERROR(VLOOKUP(F273,[1]CADASTRO!C:D,2,0),0)</f>
        <v>GRANJA AVÍCOLA SUL</v>
      </c>
      <c r="C273" s="10" t="str">
        <f>IFERROR(VLOOKUP(F273,[1]CADASTRO!C:E,3,0),0)</f>
        <v>CAMPINAS DO SUL</v>
      </c>
      <c r="D273" s="11" t="str">
        <f>IFERROR(VLOOKUP(F273,[1]CADASTRO!C:L,10,0),0)</f>
        <v>OVOS</v>
      </c>
      <c r="E273" s="16">
        <f>VLOOKUP(F273,[1]CADASTRO!C:L,8,0)</f>
        <v>44210</v>
      </c>
      <c r="F273" s="23" t="s">
        <v>1399</v>
      </c>
      <c r="G273" s="10" t="s">
        <v>12</v>
      </c>
      <c r="H273" s="16">
        <f>VLOOKUP(F273,[1]CADASTRO!C:P,9,FALSE)</f>
        <v>44210</v>
      </c>
      <c r="I273" s="20" t="str">
        <f>VLOOKUP(F273,[1]CADASTRO!C:X,22,0)</f>
        <v>CONVENCIONAL</v>
      </c>
    </row>
    <row r="274" spans="1:9">
      <c r="A274" s="8">
        <f t="shared" si="4"/>
        <v>273</v>
      </c>
      <c r="B274" s="11" t="str">
        <f>IFERROR(VLOOKUP(F274,[1]CADASTRO!C:D,2,0),0)</f>
        <v>PANI BELA</v>
      </c>
      <c r="C274" s="10" t="str">
        <f>IFERROR(VLOOKUP(F274,[1]CADASTRO!C:E,3,0),0)</f>
        <v>CAMPINAS DO SUL</v>
      </c>
      <c r="D274" s="11" t="str">
        <f>IFERROR(VLOOKUP(F274,[1]CADASTRO!C:L,10,0),0)</f>
        <v>PANIFICADOS - PÃO, CUCA, MASSAS, AGNOLIN, LASANHA, PIROGUI, CANELONE, TORTEI, PASTEL, SALGADOS E GROSTOLI</v>
      </c>
      <c r="E274" s="16">
        <f>VLOOKUP(F274,[1]CADASTRO!C:L,8,0)</f>
        <v>44295</v>
      </c>
      <c r="F274" s="23" t="s">
        <v>1416</v>
      </c>
      <c r="G274" s="10" t="s">
        <v>988</v>
      </c>
      <c r="H274" s="16">
        <f>VLOOKUP(F274,[1]CADASTRO!C:P,9,FALSE)</f>
        <v>44443</v>
      </c>
      <c r="I274" s="20" t="str">
        <f>VLOOKUP(F274,[1]CADASTRO!C:X,22,0)</f>
        <v>CONVENCIONAL</v>
      </c>
    </row>
    <row r="275" spans="1:9">
      <c r="A275" s="8">
        <f t="shared" si="4"/>
        <v>274</v>
      </c>
      <c r="B275" s="11" t="str">
        <f>VLOOKUP(F275,[1]CADASTRO!C:D,2,0)</f>
        <v>FAZENDA VITÓRIA</v>
      </c>
      <c r="C275" s="10" t="str">
        <f>VLOOKUP(F275,[1]CADASTRO!C:E,3,0)</f>
        <v>CAMPO BOM</v>
      </c>
      <c r="D275" s="11" t="str">
        <f>VLOOKUP(F275,[1]CADASTRO!C:L,10,0)</f>
        <v>AIPIM PROCESSADO, KIT SOPA (CENOURA, CHUCHU, MORANGA CABOTIÁ, BATATA INGLESA)</v>
      </c>
      <c r="E275" s="16">
        <f>VLOOKUP(F275,[1]CADASTRO!C:L,8,0)</f>
        <v>41563</v>
      </c>
      <c r="F275" s="23" t="s">
        <v>249</v>
      </c>
      <c r="G275" s="18" t="s">
        <v>10</v>
      </c>
      <c r="H275" s="16">
        <f>VLOOKUP(F275,[1]CADASTRO!C:P,9,FALSE)</f>
        <v>44852</v>
      </c>
      <c r="I275" s="20" t="str">
        <f>VLOOKUP(F275,[1]CADASTRO!C:X,22,0)</f>
        <v>CONVENCIONAL</v>
      </c>
    </row>
    <row r="276" spans="1:9">
      <c r="A276" s="8">
        <f t="shared" si="4"/>
        <v>275</v>
      </c>
      <c r="B276" s="11" t="str">
        <f>VLOOKUP(F276,[1]CADASTRO!C:D,2,0)</f>
        <v>PALADAR CAMPESTRE</v>
      </c>
      <c r="C276" s="10" t="str">
        <f>VLOOKUP(F276,[1]CADASTRO!C:E,3,0)</f>
        <v>CAMPO BOM</v>
      </c>
      <c r="D276" s="11" t="str">
        <f>VLOOKUP(F276,[1]CADASTRO!C:L,10,0)</f>
        <v>PANIFICADOS E CONSERVA PEPINO</v>
      </c>
      <c r="E276" s="16">
        <f>VLOOKUP(F276,[1]CADASTRO!C:L,8,0)</f>
        <v>41904</v>
      </c>
      <c r="F276" s="23" t="s">
        <v>421</v>
      </c>
      <c r="G276" s="18" t="s">
        <v>10</v>
      </c>
      <c r="H276" s="16">
        <f>VLOOKUP(F276,[1]CADASTRO!C:P,9,FALSE)</f>
        <v>44691</v>
      </c>
      <c r="I276" s="20" t="str">
        <f>VLOOKUP(F276,[1]CADASTRO!C:X,22,0)</f>
        <v>CONVENCIONAL</v>
      </c>
    </row>
    <row r="277" spans="1:9">
      <c r="A277" s="8">
        <f t="shared" si="4"/>
        <v>276</v>
      </c>
      <c r="B277" s="11" t="str">
        <f>VLOOKUP(F277,[1]CADASTRO!C:D,2,0)</f>
        <v>FAMIGLIA PANDOLFO</v>
      </c>
      <c r="C277" s="10" t="str">
        <f>VLOOKUP(F277,[1]CADASTRO!C:E,3,0)</f>
        <v>CAMPO BOM</v>
      </c>
      <c r="D277" s="11" t="str">
        <f>VLOOKUP(F277,[1]CADASTRO!C:L,10,0)</f>
        <v>CORTES DE CARNE</v>
      </c>
      <c r="E277" s="16">
        <f>VLOOKUP(F277,[1]CADASTRO!C:L,8,0)</f>
        <v>42668</v>
      </c>
      <c r="F277" s="23" t="s">
        <v>709</v>
      </c>
      <c r="G277" s="18" t="s">
        <v>12</v>
      </c>
      <c r="H277" s="16">
        <f>VLOOKUP(F277,[1]CADASTRO!C:P,9,FALSE)</f>
        <v>44902</v>
      </c>
      <c r="I277" s="20" t="str">
        <f>VLOOKUP(F277,[1]CADASTRO!C:X,22,0)</f>
        <v>CONVENCIONAL</v>
      </c>
    </row>
    <row r="278" spans="1:9">
      <c r="A278" s="8">
        <f t="shared" si="4"/>
        <v>277</v>
      </c>
      <c r="B278" s="11" t="str">
        <f>VLOOKUP(F278,[1]CADASTRO!C:D,2,0)</f>
        <v>KUNTZLER ALIMENTOS</v>
      </c>
      <c r="C278" s="10" t="str">
        <f>VLOOKUP(F278,[1]CADASTRO!C:E,3,0)</f>
        <v>CAMPO NOVO</v>
      </c>
      <c r="D278" s="11" t="str">
        <f>VLOOKUP(F278,[1]CADASTRO!C:L,10,0)</f>
        <v>MANDIOCA PROCESSADA</v>
      </c>
      <c r="E278" s="16">
        <f>VLOOKUP(F278,[1]CADASTRO!C:L,8,0)</f>
        <v>42067</v>
      </c>
      <c r="F278" s="23" t="s">
        <v>482</v>
      </c>
      <c r="G278" s="18" t="s">
        <v>10</v>
      </c>
      <c r="H278" s="16">
        <f>VLOOKUP(F278,[1]CADASTRO!C:P,9,FALSE)</f>
        <v>42097</v>
      </c>
      <c r="I278" s="20" t="str">
        <f>VLOOKUP(F278,[1]CADASTRO!C:X,22,0)</f>
        <v>CONVENCIONAL</v>
      </c>
    </row>
    <row r="279" spans="1:9">
      <c r="A279" s="8">
        <f t="shared" si="4"/>
        <v>278</v>
      </c>
      <c r="B279" s="11" t="str">
        <f>VLOOKUP(F279,[1]CADASTRO!C:D,2,0)</f>
        <v>AGROALIMENTOS NATIVA</v>
      </c>
      <c r="C279" s="10" t="str">
        <f>VLOOKUP(F279,[1]CADASTRO!C:E,3,0)</f>
        <v>CAMPO NOVO</v>
      </c>
      <c r="D279" s="11" t="str">
        <f>VLOOKUP(F279,[1]CADASTRO!C:L,10,0)</f>
        <v>MANDIOCA DESCASCADA</v>
      </c>
      <c r="E279" s="16">
        <f>VLOOKUP(F279,[1]CADASTRO!C:L,8,0)</f>
        <v>42649</v>
      </c>
      <c r="F279" s="23" t="s">
        <v>697</v>
      </c>
      <c r="G279" s="18" t="s">
        <v>10</v>
      </c>
      <c r="H279" s="16">
        <f>VLOOKUP(F279,[1]CADASTRO!C:P,9,FALSE)</f>
        <v>45799</v>
      </c>
      <c r="I279" s="20" t="str">
        <f>VLOOKUP(F279,[1]CADASTRO!C:X,22,0)</f>
        <v>CONVENCIONAL</v>
      </c>
    </row>
    <row r="280" spans="1:9">
      <c r="A280" s="8">
        <f t="shared" si="4"/>
        <v>279</v>
      </c>
      <c r="B280" s="11" t="str">
        <f>IFERROR(VLOOKUP(F280,[1]CADASTRO!C:D,2,0),0)</f>
        <v>FUHRMANN</v>
      </c>
      <c r="C280" s="10" t="str">
        <f>IFERROR(VLOOKUP(F280,[1]CADASTRO!C:E,3,0),0)</f>
        <v>CAMPO NOVO</v>
      </c>
      <c r="D280" s="11" t="str">
        <f>IFERROR(VLOOKUP(F280,[1]CADASTRO!C:L,10,0),0)</f>
        <v xml:space="preserve">MORANGO CONGELADO </v>
      </c>
      <c r="E280" s="16">
        <f>VLOOKUP(F280,[1]CADASTRO!C:L,8,0)</f>
        <v>45470</v>
      </c>
      <c r="F280" s="23" t="s">
        <v>1819</v>
      </c>
      <c r="G280" s="10" t="s">
        <v>10</v>
      </c>
      <c r="H280" s="16">
        <f>VLOOKUP(F280,[1]CADASTRO!C:P,9,FALSE)</f>
        <v>45470</v>
      </c>
      <c r="I280" s="20" t="str">
        <f>VLOOKUP(F280,[1]CADASTRO!C:X,22,0)</f>
        <v>CONVENCIONAL</v>
      </c>
    </row>
    <row r="281" spans="1:9">
      <c r="A281" s="8">
        <f t="shared" si="4"/>
        <v>280</v>
      </c>
      <c r="B281" s="11" t="str">
        <f>IFERROR(VLOOKUP(F281,[1]CADASTRO!C:D,2,0),0)</f>
        <v>APIMEL</v>
      </c>
      <c r="C281" s="10" t="str">
        <f>IFERROR(VLOOKUP(F281,[1]CADASTRO!C:E,3,0),0)</f>
        <v>CAMPO NOVO</v>
      </c>
      <c r="D281" s="11" t="str">
        <f>IFERROR(VLOOKUP(F281,[1]CADASTRO!C:L,10,0),0)</f>
        <v>MEL EMBALADO, PRÓPOLIS, CERA DE ABELHA</v>
      </c>
      <c r="E281" s="16">
        <f>VLOOKUP(F281,[1]CADASTRO!C:L,8,0)</f>
        <v>45863</v>
      </c>
      <c r="F281" s="23" t="s">
        <v>2019</v>
      </c>
      <c r="G281" s="10" t="s">
        <v>12</v>
      </c>
      <c r="H281" s="16">
        <f>VLOOKUP(F281,[1]CADASTRO!C:P,9,FALSE)</f>
        <v>45863</v>
      </c>
      <c r="I281" s="20" t="str">
        <f>VLOOKUP(F281,[1]CADASTRO!C:X,22,0)</f>
        <v>EM TRANSIÇÃO AGROECOLÓGICA</v>
      </c>
    </row>
    <row r="282" spans="1:9">
      <c r="A282" s="8">
        <f t="shared" si="4"/>
        <v>281</v>
      </c>
      <c r="B282" s="11" t="str">
        <f>IFERROR(VLOOKUP(F282,[1]CADASTRO!C:D,2,0),0)</f>
        <v>AGRO NUNES E FILHOS</v>
      </c>
      <c r="C282" s="10" t="str">
        <f>IFERROR(VLOOKUP(F282,[1]CADASTRO!C:E,3,0),0)</f>
        <v>CAMPO NOVO</v>
      </c>
      <c r="D282" s="11" t="str">
        <f>IFERROR(VLOOKUP(F282,[1]CADASTRO!C:L,10,0),0)</f>
        <v>PANIFICADOS - BISCOITOS E BOLACHAS; MASSAS ALIMENTÍCIAS</v>
      </c>
      <c r="E282" s="16">
        <f>VLOOKUP(F282,[1]CADASTRO!C:L,8,0)</f>
        <v>45910</v>
      </c>
      <c r="F282" s="23" t="s">
        <v>2031</v>
      </c>
      <c r="G282" s="10" t="s">
        <v>10</v>
      </c>
      <c r="H282" s="16">
        <f>VLOOKUP(F282,[1]CADASTRO!C:P,9,FALSE)</f>
        <v>45910</v>
      </c>
      <c r="I282" s="20" t="str">
        <f>VLOOKUP(F282,[1]CADASTRO!C:X,22,0)</f>
        <v>CONVENCIONAL</v>
      </c>
    </row>
    <row r="283" spans="1:9">
      <c r="A283" s="8">
        <f t="shared" si="4"/>
        <v>282</v>
      </c>
      <c r="B283" s="11" t="str">
        <f>VLOOKUP(F283,[1]CADASTRO!C:D,2,0)</f>
        <v>JURECI TEREZINHA GOULARTE BLANK E JAIR PAULO BLANK</v>
      </c>
      <c r="C283" s="10" t="str">
        <f>VLOOKUP(F283,[1]CADASTRO!C:E,3,0)</f>
        <v>CAMPOS BORGES</v>
      </c>
      <c r="D283" s="11" t="str">
        <f>VLOOKUP(F283,[1]CADASTRO!C:L,10,0)</f>
        <v>MASSA CASEIRA</v>
      </c>
      <c r="E283" s="16">
        <f>VLOOKUP(F283,[1]CADASTRO!C:L,8,0)</f>
        <v>41218</v>
      </c>
      <c r="F283" s="21" t="s">
        <v>56</v>
      </c>
      <c r="G283" s="18" t="s">
        <v>10</v>
      </c>
      <c r="H283" s="16">
        <f>VLOOKUP(F283,[1]CADASTRO!C:P,9,FALSE)</f>
        <v>44718</v>
      </c>
      <c r="I283" s="20" t="str">
        <f>VLOOKUP(F283,[1]CADASTRO!C:X,22,0)</f>
        <v>CONVENCIONAL</v>
      </c>
    </row>
    <row r="284" spans="1:9">
      <c r="A284" s="8">
        <f t="shared" si="4"/>
        <v>283</v>
      </c>
      <c r="B284" s="11" t="str">
        <f>VLOOKUP(F284,[1]CADASTRO!C:D,2,0)</f>
        <v>ELISIANI ORLING BARBOSA</v>
      </c>
      <c r="C284" s="10" t="str">
        <f>VLOOKUP(F284,[1]CADASTRO!C:E,3,0)</f>
        <v>CAMPOS BORGES</v>
      </c>
      <c r="D284" s="11" t="str">
        <f>VLOOKUP(F284,[1]CADASTRO!C:L,10,0)</f>
        <v>PANIFICADOS E MASSAS</v>
      </c>
      <c r="E284" s="16">
        <f>VLOOKUP(F284,[1]CADASTRO!C:L,8,0)</f>
        <v>41324</v>
      </c>
      <c r="F284" s="21" t="s">
        <v>117</v>
      </c>
      <c r="G284" s="18" t="s">
        <v>10</v>
      </c>
      <c r="H284" s="16">
        <f>VLOOKUP(F284,[1]CADASTRO!C:P,9,FALSE)</f>
        <v>44790</v>
      </c>
      <c r="I284" s="20" t="str">
        <f>VLOOKUP(F284,[1]CADASTRO!C:X,22,0)</f>
        <v>CONVENCIONAL</v>
      </c>
    </row>
    <row r="285" spans="1:9">
      <c r="A285" s="8">
        <f t="shared" si="4"/>
        <v>284</v>
      </c>
      <c r="B285" s="11" t="str">
        <f>VLOOKUP(F285,[1]CADASTRO!C:D,2,0)</f>
        <v>BOA NATA</v>
      </c>
      <c r="C285" s="10" t="str">
        <f>VLOOKUP(F285,[1]CADASTRO!C:E,3,0)</f>
        <v>CAMPOS BORGES</v>
      </c>
      <c r="D285" s="11" t="str">
        <f>VLOOKUP(F285,[1]CADASTRO!C:L,10,0)</f>
        <v>SORVETES E PICOLÉS</v>
      </c>
      <c r="E285" s="16">
        <f>VLOOKUP(F285,[1]CADASTRO!C:L,8,0)</f>
        <v>42444</v>
      </c>
      <c r="F285" s="23" t="s">
        <v>641</v>
      </c>
      <c r="G285" s="18" t="s">
        <v>10</v>
      </c>
      <c r="H285" s="16">
        <f>VLOOKUP(F285,[1]CADASTRO!C:P,9,FALSE)</f>
        <v>42444</v>
      </c>
      <c r="I285" s="20" t="str">
        <f>VLOOKUP(F285,[1]CADASTRO!C:X,22,0)</f>
        <v>CONVENCIONAL</v>
      </c>
    </row>
    <row r="286" spans="1:9">
      <c r="A286" s="8">
        <f t="shared" si="4"/>
        <v>285</v>
      </c>
      <c r="B286" s="11" t="str">
        <f>IFERROR(VLOOKUP(F286,[1]CADASTRO!C:D,2,0),0)</f>
        <v>EMBUTIDOS TOLEDO</v>
      </c>
      <c r="C286" s="10" t="str">
        <f>IFERROR(VLOOKUP(F286,[1]CADASTRO!C:E,3,0),0)</f>
        <v>CAMPOS BORGES</v>
      </c>
      <c r="D286" s="11" t="str">
        <f>IFERROR(VLOOKUP(F286,[1]CADASTRO!C:L,10,0),0)</f>
        <v>LINGUIÇA DE CARNE SUÍNA DEFUMADA, LINGUICINHA/SALCICHÃO, TORRESMO, BANHA</v>
      </c>
      <c r="E286" s="16">
        <f>VLOOKUP(F286,[1]CADASTRO!C:L,8,0)</f>
        <v>43994</v>
      </c>
      <c r="F286" s="23" t="s">
        <v>1301</v>
      </c>
      <c r="G286" s="31" t="s">
        <v>12</v>
      </c>
      <c r="H286" s="16">
        <f>VLOOKUP(F286,[1]CADASTRO!C:P,9,FALSE)</f>
        <v>44851</v>
      </c>
      <c r="I286" s="20" t="str">
        <f>VLOOKUP(F286,[1]CADASTRO!C:X,22,0)</f>
        <v>CONVENCIONAL</v>
      </c>
    </row>
    <row r="287" spans="1:9">
      <c r="A287" s="8">
        <f t="shared" si="4"/>
        <v>286</v>
      </c>
      <c r="B287" s="11" t="str">
        <f>VLOOKUP(F287,[1]CADASTRO!C:D,2,0)</f>
        <v>AGROZIEMANN - ASSOC. DOS COLONOS DO ALTO PASSA SETE</v>
      </c>
      <c r="C287" s="10" t="str">
        <f>VLOOKUP(F287,[1]CADASTRO!C:E,3,0)</f>
        <v>CANDELÁRIA</v>
      </c>
      <c r="D287" s="11" t="str">
        <f>VLOOKUP(F287,[1]CADASTRO!C:L,10,0)</f>
        <v>PANIFICADOS, FARINHAS, EMPACOTAMENTO CEREAIS</v>
      </c>
      <c r="E287" s="16">
        <f>VLOOKUP(F287,[1]CADASTRO!C:L,8,0)</f>
        <v>41711</v>
      </c>
      <c r="F287" s="23" t="s">
        <v>325</v>
      </c>
      <c r="G287" s="18" t="s">
        <v>10</v>
      </c>
      <c r="H287" s="16">
        <f>VLOOKUP(F287,[1]CADASTRO!C:P,9,FALSE)</f>
        <v>41711</v>
      </c>
      <c r="I287" s="20" t="str">
        <f>VLOOKUP(F287,[1]CADASTRO!C:X,22,0)</f>
        <v>CONVENCIONAL</v>
      </c>
    </row>
    <row r="288" spans="1:9">
      <c r="A288" s="8">
        <f t="shared" si="4"/>
        <v>287</v>
      </c>
      <c r="B288" s="11" t="str">
        <f>VLOOKUP(F288,[1]CADASTRO!C:D,2,0)</f>
        <v>HENNIG</v>
      </c>
      <c r="C288" s="10" t="str">
        <f>VLOOKUP(F288,[1]CADASTRO!C:E,3,0)</f>
        <v>CANDELÁRIA</v>
      </c>
      <c r="D288" s="11" t="str">
        <f>VLOOKUP(F288,[1]CADASTRO!C:L,10,0)</f>
        <v>RAPADURAS E MELADO</v>
      </c>
      <c r="E288" s="16">
        <f>VLOOKUP(F288,[1]CADASTRO!C:L,8,0)</f>
        <v>41789</v>
      </c>
      <c r="F288" s="23" t="s">
        <v>355</v>
      </c>
      <c r="G288" s="18" t="s">
        <v>10</v>
      </c>
      <c r="H288" s="16">
        <f>VLOOKUP(F288,[1]CADASTRO!C:P,9,FALSE)</f>
        <v>44896</v>
      </c>
      <c r="I288" s="20" t="str">
        <f>VLOOKUP(F288,[1]CADASTRO!C:X,22,0)</f>
        <v>ORGÂNICO CERTIFICADO</v>
      </c>
    </row>
    <row r="289" spans="1:9">
      <c r="A289" s="8">
        <f t="shared" si="4"/>
        <v>288</v>
      </c>
      <c r="B289" s="11" t="str">
        <f>VLOOKUP(F289,[1]CADASTRO!C:D,2,0)</f>
        <v>RODEIO DA FIGUEIRA</v>
      </c>
      <c r="C289" s="10" t="str">
        <f>VLOOKUP(F289,[1]CADASTRO!C:E,3,0)</f>
        <v>CANDELÁRIA</v>
      </c>
      <c r="D289" s="11" t="str">
        <f>VLOOKUP(F289,[1]CADASTRO!C:L,10,0)</f>
        <v>MELADO BATIDO E AÇÚCAR MASCAVO</v>
      </c>
      <c r="E289" s="16">
        <f>VLOOKUP(F289,[1]CADASTRO!C:L,8,0)</f>
        <v>41824</v>
      </c>
      <c r="F289" s="23" t="s">
        <v>370</v>
      </c>
      <c r="G289" s="18" t="s">
        <v>10</v>
      </c>
      <c r="H289" s="16">
        <f>VLOOKUP(F289,[1]CADASTRO!C:P,9,FALSE)</f>
        <v>44616</v>
      </c>
      <c r="I289" s="20" t="str">
        <f>VLOOKUP(F289,[1]CADASTRO!C:X,22,0)</f>
        <v>ORGÂNICO NÃO CERTIFICADO</v>
      </c>
    </row>
    <row r="290" spans="1:9">
      <c r="A290" s="8">
        <f t="shared" si="4"/>
        <v>289</v>
      </c>
      <c r="B290" s="11" t="str">
        <f>VLOOKUP(F290,[1]CADASTRO!C:D,2,0)</f>
        <v>BOLACHAS CASEIRAS GIRASSOL</v>
      </c>
      <c r="C290" s="10" t="str">
        <f>VLOOKUP(F290,[1]CADASTRO!C:E,3,0)</f>
        <v>CANDELÁRIA</v>
      </c>
      <c r="D290" s="11" t="str">
        <f>VLOOKUP(F290,[1]CADASTRO!C:L,10,0)</f>
        <v>PANIFICADOS - BOLACHAS</v>
      </c>
      <c r="E290" s="16">
        <f>VLOOKUP(F290,[1]CADASTRO!C:L,8,0)</f>
        <v>41869</v>
      </c>
      <c r="F290" s="23" t="s">
        <v>409</v>
      </c>
      <c r="G290" s="18" t="s">
        <v>10</v>
      </c>
      <c r="H290" s="16">
        <f>VLOOKUP(F290,[1]CADASTRO!C:P,9,FALSE)</f>
        <v>41777</v>
      </c>
      <c r="I290" s="20" t="str">
        <f>VLOOKUP(F290,[1]CADASTRO!C:X,22,0)</f>
        <v>ORGÂNICO CERTIFICADO</v>
      </c>
    </row>
    <row r="291" spans="1:9">
      <c r="A291" s="8">
        <f t="shared" si="4"/>
        <v>290</v>
      </c>
      <c r="B291" s="11" t="str">
        <f>VLOOKUP(F291,[1]CADASTRO!C:D,2,0)</f>
        <v>JANIO SCHUNKE</v>
      </c>
      <c r="C291" s="10" t="str">
        <f>VLOOKUP(F291,[1]CADASTRO!C:E,3,0)</f>
        <v>CANDELÁRIA</v>
      </c>
      <c r="D291" s="11" t="str">
        <f>VLOOKUP(F291,[1]CADASTRO!C:L,10,0)</f>
        <v>LINGUIÇA, CARNE MOÍDA, CARNE, BANHA</v>
      </c>
      <c r="E291" s="16">
        <f>VLOOKUP(F291,[1]CADASTRO!C:L,8,0)</f>
        <v>41960</v>
      </c>
      <c r="F291" s="23" t="s">
        <v>459</v>
      </c>
      <c r="G291" s="18" t="s">
        <v>12</v>
      </c>
      <c r="H291" s="16">
        <f>VLOOKUP(F291,[1]CADASTRO!C:P,9,FALSE)</f>
        <v>44246</v>
      </c>
      <c r="I291" s="20" t="str">
        <f>VLOOKUP(F291,[1]CADASTRO!C:X,22,0)</f>
        <v>CONVENCIONAL</v>
      </c>
    </row>
    <row r="292" spans="1:9">
      <c r="A292" s="8">
        <f t="shared" si="4"/>
        <v>291</v>
      </c>
      <c r="B292" s="11" t="str">
        <f>VLOOKUP(F292,[1]CADASTRO!C:D,2,0)</f>
        <v xml:space="preserve">ALVARO ARMANDO LUETTJOHANN </v>
      </c>
      <c r="C292" s="10" t="str">
        <f>VLOOKUP(F292,[1]CADASTRO!C:E,3,0)</f>
        <v>CANDELÁRIA</v>
      </c>
      <c r="D292" s="11" t="str">
        <f>VLOOKUP(F292,[1]CADASTRO!C:L,10,0)</f>
        <v>FARINHA DE MILHO</v>
      </c>
      <c r="E292" s="16">
        <f>VLOOKUP(F292,[1]CADASTRO!C:L,8,0)</f>
        <v>42082</v>
      </c>
      <c r="F292" s="23" t="s">
        <v>511</v>
      </c>
      <c r="G292" s="18" t="s">
        <v>10</v>
      </c>
      <c r="H292" s="16">
        <f>VLOOKUP(F292,[1]CADASTRO!C:P,9,FALSE)</f>
        <v>44553</v>
      </c>
      <c r="I292" s="20" t="str">
        <f>VLOOKUP(F292,[1]CADASTRO!C:X,22,0)</f>
        <v xml:space="preserve">ORGÂNICO CERTIFICADO </v>
      </c>
    </row>
    <row r="293" spans="1:9">
      <c r="A293" s="8">
        <f t="shared" si="4"/>
        <v>292</v>
      </c>
      <c r="B293" s="11" t="str">
        <f>IFERROR(VLOOKUP(F293,[1]CADASTRO!C:D,2,0),0)</f>
        <v>APROBANANA - ASSOCIAÇÃO DOS PRODUTORES DE BANANA ECOLOGICA DO PASSA SETE</v>
      </c>
      <c r="C293" s="10" t="str">
        <f>IFERROR(VLOOKUP(F293,[1]CADASTRO!C:E,3,0),0)</f>
        <v>CANDELÁRIA</v>
      </c>
      <c r="D293" s="11" t="str">
        <f>IFERROR(VLOOKUP(F293,[1]CADASTRO!C:L,10,0),0)</f>
        <v>GELÉIAS, COMPOTAS, PASSAS</v>
      </c>
      <c r="E293" s="16">
        <f>VLOOKUP(F293,[1]CADASTRO!C:L,8,0)</f>
        <v>44026</v>
      </c>
      <c r="F293" s="23" t="s">
        <v>1327</v>
      </c>
      <c r="G293" s="31" t="s">
        <v>10</v>
      </c>
      <c r="H293" s="16">
        <f>VLOOKUP(F293,[1]CADASTRO!C:P,9,FALSE)</f>
        <v>44026</v>
      </c>
      <c r="I293" s="20" t="str">
        <f>VLOOKUP(F293,[1]CADASTRO!C:X,22,0)</f>
        <v>CONVENCIONAL</v>
      </c>
    </row>
    <row r="294" spans="1:9">
      <c r="A294" s="8">
        <f t="shared" si="4"/>
        <v>293</v>
      </c>
      <c r="B294" s="11" t="str">
        <f>IFERROR(VLOOKUP(F294,[1]CADASTRO!C:D,2,0),0)</f>
        <v>CONSERVAS BRINGMANN</v>
      </c>
      <c r="C294" s="10" t="str">
        <f>IFERROR(VLOOKUP(F294,[1]CADASTRO!C:E,3,0),0)</f>
        <v>CANDELÁRIA</v>
      </c>
      <c r="D294" s="11" t="str">
        <f>IFERROR(VLOOKUP(F294,[1]CADASTRO!C:L,10,0),0)</f>
        <v>GELEIA DE MORANGO, PEPINO EM CONSERVA, PÊSSEGO EM CALDA, FIGO EM CALDA</v>
      </c>
      <c r="E294" s="16">
        <f>VLOOKUP(F294,[1]CADASTRO!C:L,8,0)</f>
        <v>44886</v>
      </c>
      <c r="F294" s="23" t="s">
        <v>1634</v>
      </c>
      <c r="G294" s="10" t="s">
        <v>988</v>
      </c>
      <c r="H294" s="16">
        <f>VLOOKUP(F294,[1]CADASTRO!C:P,9,FALSE)</f>
        <v>44886</v>
      </c>
      <c r="I294" s="20" t="str">
        <f>VLOOKUP(F294,[1]CADASTRO!C:X,22,0)</f>
        <v>CONVENCIONAL</v>
      </c>
    </row>
    <row r="295" spans="1:9">
      <c r="A295" s="8">
        <f t="shared" si="4"/>
        <v>294</v>
      </c>
      <c r="B295" s="11" t="str">
        <f>VLOOKUP(F295,[1]CADASTRO!C:D,2,0)</f>
        <v>PADARIA COLONIAL CASCATA</v>
      </c>
      <c r="C295" s="10" t="str">
        <f>VLOOKUP(F295,[1]CADASTRO!C:E,3,0)</f>
        <v>CÂNDIDO GODÓI</v>
      </c>
      <c r="D295" s="11" t="str">
        <f>VLOOKUP(F295,[1]CADASTRO!C:L,10,0)</f>
        <v>PANIFICADOS EM GERAL</v>
      </c>
      <c r="E295" s="16">
        <f>VLOOKUP(F295,[1]CADASTRO!C:L,8,0)</f>
        <v>41904</v>
      </c>
      <c r="F295" s="23" t="s">
        <v>419</v>
      </c>
      <c r="G295" s="18" t="s">
        <v>10</v>
      </c>
      <c r="H295" s="16">
        <f>VLOOKUP(F295,[1]CADASTRO!C:P,9,FALSE)</f>
        <v>44790</v>
      </c>
      <c r="I295" s="20" t="str">
        <f>VLOOKUP(F295,[1]CADASTRO!C:X,22,0)</f>
        <v>CONVENCIONAL</v>
      </c>
    </row>
    <row r="296" spans="1:9">
      <c r="A296" s="8">
        <f t="shared" si="4"/>
        <v>295</v>
      </c>
      <c r="B296" s="11" t="str">
        <f>VLOOKUP(F296,[1]CADASTRO!C:D,2,0)</f>
        <v>CONFEITARIA COLONIAL BOURSCHEID</v>
      </c>
      <c r="C296" s="10" t="str">
        <f>VLOOKUP(F296,[1]CADASTRO!C:E,3,0)</f>
        <v>CÂNDIDO GODÓI</v>
      </c>
      <c r="D296" s="11" t="str">
        <f>VLOOKUP(F296,[1]CADASTRO!C:L,10,0)</f>
        <v>TRIGO E MILHO</v>
      </c>
      <c r="E296" s="16">
        <f>VLOOKUP(F296,[1]CADASTRO!C:L,8,0)</f>
        <v>41904</v>
      </c>
      <c r="F296" s="23" t="s">
        <v>420</v>
      </c>
      <c r="G296" s="18" t="s">
        <v>10</v>
      </c>
      <c r="H296" s="16">
        <f>VLOOKUP(F296,[1]CADASTRO!C:P,9,FALSE)</f>
        <v>44798</v>
      </c>
      <c r="I296" s="20" t="str">
        <f>VLOOKUP(F296,[1]CADASTRO!C:X,22,0)</f>
        <v>CONVENCIONAL</v>
      </c>
    </row>
    <row r="297" spans="1:9">
      <c r="A297" s="8">
        <f t="shared" si="4"/>
        <v>296</v>
      </c>
      <c r="B297" s="11" t="str">
        <f>VLOOKUP(F297,[1]CADASTRO!C:D,2,0)</f>
        <v>CONFEITARIA COLONIAL ROSANE</v>
      </c>
      <c r="C297" s="10" t="str">
        <f>VLOOKUP(F297,[1]CADASTRO!C:E,3,0)</f>
        <v>CÂNDIDO GODÓI</v>
      </c>
      <c r="D297" s="11" t="str">
        <f>VLOOKUP(F297,[1]CADASTRO!C:L,10,0)</f>
        <v>PANIFICADOS - BOLACHAS, CUCAS, PÃES, BOLOS, DOCES, SALGADOS</v>
      </c>
      <c r="E297" s="16">
        <f>VLOOKUP(F297,[1]CADASTRO!C:L,8,0)</f>
        <v>41906</v>
      </c>
      <c r="F297" s="23" t="s">
        <v>424</v>
      </c>
      <c r="G297" s="18" t="s">
        <v>10</v>
      </c>
      <c r="H297" s="16">
        <f>VLOOKUP(F297,[1]CADASTRO!C:P,9,FALSE)</f>
        <v>41906</v>
      </c>
      <c r="I297" s="20" t="str">
        <f>VLOOKUP(F297,[1]CADASTRO!C:X,22,0)</f>
        <v>CONVENCIONAL</v>
      </c>
    </row>
    <row r="298" spans="1:9">
      <c r="A298" s="8">
        <f t="shared" si="4"/>
        <v>297</v>
      </c>
      <c r="B298" s="11" t="str">
        <f>VLOOKUP(F298,[1]CADASTRO!C:D,2,0)</f>
        <v>NATURSPIES PRODUTOS COLONIAIS</v>
      </c>
      <c r="C298" s="10" t="str">
        <f>VLOOKUP(F298,[1]CADASTRO!C:E,3,0)</f>
        <v>CÂNDIDO GODÓI</v>
      </c>
      <c r="D298" s="11" t="str">
        <f>VLOOKUP(F298,[1]CADASTRO!C:L,10,0)</f>
        <v>VERDURAS, HORTALIÇAS, FRUTAS, TRIGO, AMENDOIM, CANA-DE-AÇÚCAR</v>
      </c>
      <c r="E298" s="16">
        <f>VLOOKUP(F298,[1]CADASTRO!C:L,8,0)</f>
        <v>42068</v>
      </c>
      <c r="F298" s="23" t="s">
        <v>492</v>
      </c>
      <c r="G298" s="18" t="s">
        <v>10</v>
      </c>
      <c r="H298" s="16">
        <f>VLOOKUP(F298,[1]CADASTRO!C:P,9,FALSE)</f>
        <v>42127</v>
      </c>
      <c r="I298" s="20" t="str">
        <f>VLOOKUP(F298,[1]CADASTRO!C:X,22,0)</f>
        <v>CONVENCIONAL</v>
      </c>
    </row>
    <row r="299" spans="1:9">
      <c r="A299" s="8">
        <f t="shared" si="4"/>
        <v>298</v>
      </c>
      <c r="B299" s="11" t="str">
        <f>IFERROR(VLOOKUP(F299,[1]CADASTRO!C:D,2,0),0)</f>
        <v>EMBUTIDOS D'SCHNEIDER</v>
      </c>
      <c r="C299" s="10" t="str">
        <f>IFERROR(VLOOKUP(F299,[1]CADASTRO!C:E,3,0),0)</f>
        <v>CÂNDIDO GODÓI</v>
      </c>
      <c r="D299" s="11" t="str">
        <f>IFERROR(VLOOKUP(F299,[1]CADASTRO!C:L,10,0),0)</f>
        <v>EMBUTIDOS, CORTES EM GERAL</v>
      </c>
      <c r="E299" s="16">
        <f>VLOOKUP(F299,[1]CADASTRO!C:L,8,0)</f>
        <v>44153</v>
      </c>
      <c r="F299" s="23" t="s">
        <v>1377</v>
      </c>
      <c r="G299" s="10" t="s">
        <v>12</v>
      </c>
      <c r="H299" s="16">
        <f>VLOOKUP(F299,[1]CADASTRO!C:P,9,FALSE)</f>
        <v>44153</v>
      </c>
      <c r="I299" s="20" t="str">
        <f>VLOOKUP(F299,[1]CADASTRO!C:X,22,0)</f>
        <v>CONVENCIONAL</v>
      </c>
    </row>
    <row r="300" spans="1:9">
      <c r="A300" s="8">
        <f t="shared" si="4"/>
        <v>299</v>
      </c>
      <c r="B300" s="11" t="str">
        <f>IFERROR(VLOOKUP(F300,[1]CADASTRO!C:D,2,0),0)</f>
        <v>GRAEFF HAUS</v>
      </c>
      <c r="C300" s="10" t="str">
        <f>IFERROR(VLOOKUP(F300,[1]CADASTRO!C:E,3,0),0)</f>
        <v>CÂNDIDO GODÓI</v>
      </c>
      <c r="D300" s="11" t="str">
        <f>IFERROR(VLOOKUP(F300,[1]CADASTRO!C:L,10,0),0)</f>
        <v>PANIFICADOS</v>
      </c>
      <c r="E300" s="16">
        <f>VLOOKUP(F300,[1]CADASTRO!C:L,8,0)</f>
        <v>44815</v>
      </c>
      <c r="F300" s="23" t="s">
        <v>1622</v>
      </c>
      <c r="G300" s="10" t="s">
        <v>988</v>
      </c>
      <c r="H300" s="16">
        <f>VLOOKUP(F300,[1]CADASTRO!C:P,9,FALSE)</f>
        <v>44815</v>
      </c>
      <c r="I300" s="20" t="str">
        <f>VLOOKUP(F300,[1]CADASTRO!C:X,22,0)</f>
        <v>CONVENCIONAL</v>
      </c>
    </row>
    <row r="301" spans="1:9">
      <c r="A301" s="8">
        <f t="shared" si="4"/>
        <v>300</v>
      </c>
      <c r="B301" s="11" t="str">
        <f>IFERROR(VLOOKUP(F301,[1]CADASTRO!C:D,2,0),0)</f>
        <v>SAN ANTONIO</v>
      </c>
      <c r="C301" s="10" t="str">
        <f>IFERROR(VLOOKUP(F301,[1]CADASTRO!C:E,3,0),0)</f>
        <v>CANDIOTA</v>
      </c>
      <c r="D301" s="11" t="str">
        <f>IFERROR(VLOOKUP(F301,[1]CADASTRO!C:L,10,0),0)</f>
        <v>VEGETAIS MINIMAMENTE PROCESSADOS, KIT SOPA, SCHMIER, PANIFICADOS</v>
      </c>
      <c r="E301" s="16">
        <f>VLOOKUP(F301,[1]CADASTRO!C:L,8,0)</f>
        <v>44428</v>
      </c>
      <c r="F301" s="23" t="s">
        <v>1467</v>
      </c>
      <c r="G301" s="10" t="s">
        <v>988</v>
      </c>
      <c r="H301" s="16">
        <f>VLOOKUP(F301,[1]CADASTRO!C:P,9,FALSE)</f>
        <v>44428</v>
      </c>
      <c r="I301" s="20" t="str">
        <f>VLOOKUP(F301,[1]CADASTRO!C:X,22,0)</f>
        <v>ORGÂNICO NÃO CERTIFICADO</v>
      </c>
    </row>
    <row r="302" spans="1:9">
      <c r="A302" s="8">
        <f t="shared" si="4"/>
        <v>301</v>
      </c>
      <c r="B302" s="11" t="str">
        <f>IFERROR(VLOOKUP(F302,[1]CADASTRO!C:D,2,0),0)</f>
        <v>SAN ANTONIO SUCOS</v>
      </c>
      <c r="C302" s="10" t="str">
        <f>IFERROR(VLOOKUP(F302,[1]CADASTRO!C:E,3,0),0)</f>
        <v>CANDIOTA</v>
      </c>
      <c r="D302" s="11" t="str">
        <f>IFERROR(VLOOKUP(F302,[1]CADASTRO!C:L,10,0),0)</f>
        <v>SUCO DE UVA</v>
      </c>
      <c r="E302" s="16">
        <f>VLOOKUP(F302,[1]CADASTRO!C:L,8,0)</f>
        <v>44658</v>
      </c>
      <c r="F302" s="23" t="s">
        <v>1542</v>
      </c>
      <c r="G302" s="10" t="s">
        <v>15</v>
      </c>
      <c r="H302" s="16">
        <f>VLOOKUP(F302,[1]CADASTRO!C:P,9,FALSE)</f>
        <v>44685</v>
      </c>
      <c r="I302" s="20" t="str">
        <f>VLOOKUP(F302,[1]CADASTRO!C:X,22,0)</f>
        <v>ORGÂNICO NÃO CERTIFICADO</v>
      </c>
    </row>
    <row r="303" spans="1:9">
      <c r="A303" s="8">
        <f t="shared" si="4"/>
        <v>302</v>
      </c>
      <c r="B303" s="11" t="str">
        <f>IFERROR(VLOOKUP(F303,[1]CADASTRO!C:D,2,0),0)</f>
        <v>PIAZZA</v>
      </c>
      <c r="C303" s="10" t="str">
        <f>IFERROR(VLOOKUP(F303,[1]CADASTRO!C:E,3,0),0)</f>
        <v>CANDIOTA</v>
      </c>
      <c r="D303" s="11" t="str">
        <f>IFERROR(VLOOKUP(F303,[1]CADASTRO!C:L,10,0),0)</f>
        <v>VINHO E SUCO</v>
      </c>
      <c r="E303" s="16">
        <f>VLOOKUP(F303,[1]CADASTRO!C:L,8,0)</f>
        <v>44988</v>
      </c>
      <c r="F303" s="23" t="s">
        <v>1662</v>
      </c>
      <c r="G303" s="10" t="s">
        <v>15</v>
      </c>
      <c r="H303" s="16">
        <f>VLOOKUP(F303,[1]CADASTRO!C:P,9,FALSE)</f>
        <v>45575</v>
      </c>
      <c r="I303" s="20" t="str">
        <f>VLOOKUP(F303,[1]CADASTRO!C:X,22,0)</f>
        <v>CONVENCIONAL</v>
      </c>
    </row>
    <row r="304" spans="1:9">
      <c r="A304" s="8">
        <f t="shared" si="4"/>
        <v>303</v>
      </c>
      <c r="B304" s="11" t="str">
        <f>VLOOKUP(F304,[1]CADASTRO!C:D,2,0)</f>
        <v>FLOR DE CANELA</v>
      </c>
      <c r="C304" s="10" t="str">
        <f>VLOOKUP(F304,[1]CADASTRO!C:E,3,0)</f>
        <v>CANELA</v>
      </c>
      <c r="D304" s="11" t="str">
        <f>VLOOKUP(F304,[1]CADASTRO!C:L,10,0)</f>
        <v>MEL</v>
      </c>
      <c r="E304" s="16">
        <f>VLOOKUP(F304,[1]CADASTRO!C:L,8,0)</f>
        <v>41233</v>
      </c>
      <c r="F304" s="21" t="s">
        <v>84</v>
      </c>
      <c r="G304" s="18" t="s">
        <v>12</v>
      </c>
      <c r="H304" s="16">
        <f>VLOOKUP(F304,[1]CADASTRO!C:P,9,FALSE)</f>
        <v>44732</v>
      </c>
      <c r="I304" s="20" t="str">
        <f>VLOOKUP(F304,[1]CADASTRO!C:X,22,0)</f>
        <v>ORGÂNICO CERTIFICADO</v>
      </c>
    </row>
    <row r="305" spans="1:9">
      <c r="A305" s="8">
        <f t="shared" si="4"/>
        <v>304</v>
      </c>
      <c r="B305" s="11" t="str">
        <f>VLOOKUP(F305,[1]CADASTRO!C:D,2,0)</f>
        <v>MORRO CALÇADO</v>
      </c>
      <c r="C305" s="10" t="str">
        <f>VLOOKUP(F305,[1]CADASTRO!C:E,3,0)</f>
        <v>CANELA</v>
      </c>
      <c r="D305" s="11" t="str">
        <f>VLOOKUP(F305,[1]CADASTRO!C:L,10,0)</f>
        <v>CONSERVAS, COMPOTAS E GELÉIAS</v>
      </c>
      <c r="E305" s="16">
        <f>VLOOKUP(F305,[1]CADASTRO!C:L,8,0)</f>
        <v>41233</v>
      </c>
      <c r="F305" s="21" t="s">
        <v>85</v>
      </c>
      <c r="G305" s="18" t="s">
        <v>10</v>
      </c>
      <c r="H305" s="16">
        <f>VLOOKUP(F305,[1]CADASTRO!C:P,9,FALSE)</f>
        <v>41233</v>
      </c>
      <c r="I305" s="20" t="str">
        <f>VLOOKUP(F305,[1]CADASTRO!C:X,22,0)</f>
        <v>CONVENCIONAL</v>
      </c>
    </row>
    <row r="306" spans="1:9">
      <c r="A306" s="8">
        <f t="shared" si="4"/>
        <v>305</v>
      </c>
      <c r="B306" s="11" t="str">
        <f>VLOOKUP(F306,[1]CADASTRO!C:D,2,0)</f>
        <v>DERIVADOS DA SERRA</v>
      </c>
      <c r="C306" s="10" t="str">
        <f>VLOOKUP(F306,[1]CADASTRO!C:E,3,0)</f>
        <v>CANELA</v>
      </c>
      <c r="D306" s="11" t="str">
        <f>VLOOKUP(F306,[1]CADASTRO!C:L,10,0)</f>
        <v>MASSAS, TORTÉI, AGNOLINI</v>
      </c>
      <c r="E306" s="16">
        <f>VLOOKUP(F306,[1]CADASTRO!C:L,8,0)</f>
        <v>41232</v>
      </c>
      <c r="F306" s="21" t="s">
        <v>86</v>
      </c>
      <c r="G306" s="18" t="s">
        <v>10</v>
      </c>
      <c r="H306" s="16">
        <f>VLOOKUP(F306,[1]CADASTRO!C:P,9,FALSE)</f>
        <v>41232</v>
      </c>
      <c r="I306" s="20" t="str">
        <f>VLOOKUP(F306,[1]CADASTRO!C:X,22,0)</f>
        <v>CONVENCIONAL</v>
      </c>
    </row>
    <row r="307" spans="1:9">
      <c r="A307" s="8">
        <f t="shared" si="4"/>
        <v>306</v>
      </c>
      <c r="B307" s="11" t="str">
        <f>VLOOKUP(F307,[1]CADASTRO!C:D,2,0)</f>
        <v xml:space="preserve">QUEIJARIA ALVORADA MISSIONEIRA </v>
      </c>
      <c r="C307" s="10" t="str">
        <f>VLOOKUP(F307,[1]CADASTRO!C:E,3,0)</f>
        <v>CANELA</v>
      </c>
      <c r="D307" s="11" t="str">
        <f>VLOOKUP(F307,[1]CADASTRO!C:L,10,0)</f>
        <v>QUEIJOS, IOGURTE, DOCE DE LEITE</v>
      </c>
      <c r="E307" s="16">
        <f>VLOOKUP(F307,[1]CADASTRO!C:L,8,0)</f>
        <v>41387</v>
      </c>
      <c r="F307" s="21" t="s">
        <v>147</v>
      </c>
      <c r="G307" s="18" t="s">
        <v>12</v>
      </c>
      <c r="H307" s="16">
        <f>VLOOKUP(F307,[1]CADASTRO!C:P,9,FALSE)</f>
        <v>44741</v>
      </c>
      <c r="I307" s="20" t="str">
        <f>VLOOKUP(F307,[1]CADASTRO!C:X,22,0)</f>
        <v>CONVENCIONAL</v>
      </c>
    </row>
    <row r="308" spans="1:9">
      <c r="A308" s="8">
        <f t="shared" si="4"/>
        <v>307</v>
      </c>
      <c r="B308" s="11" t="str">
        <f>VLOOKUP(F308,[1]CADASTRO!C:D,2,0)</f>
        <v>CASA DAS MASSAS</v>
      </c>
      <c r="C308" s="10" t="str">
        <f>VLOOKUP(F308,[1]CADASTRO!C:E,3,0)</f>
        <v>CANELA</v>
      </c>
      <c r="D308" s="11" t="str">
        <f>VLOOKUP(F308,[1]CADASTRO!C:L,10,0)</f>
        <v>MASSAS E CAPELETTI</v>
      </c>
      <c r="E308" s="16">
        <f>VLOOKUP(F308,[1]CADASTRO!C:L,8,0)</f>
        <v>42495</v>
      </c>
      <c r="F308" s="23" t="s">
        <v>657</v>
      </c>
      <c r="G308" s="18" t="s">
        <v>10</v>
      </c>
      <c r="H308" s="16">
        <f>VLOOKUP(F308,[1]CADASTRO!C:P,9,FALSE)</f>
        <v>42495</v>
      </c>
      <c r="I308" s="20" t="str">
        <f>VLOOKUP(F308,[1]CADASTRO!C:X,22,0)</f>
        <v>CONVENCIONAL</v>
      </c>
    </row>
    <row r="309" spans="1:9">
      <c r="A309" s="8">
        <f t="shared" si="4"/>
        <v>308</v>
      </c>
      <c r="B309" s="11" t="str">
        <f>IFERROR(VLOOKUP(F309,[1]CADASTRO!C:D,2,0),0)</f>
        <v>SÍTIO DAS GOIABEIRAS</v>
      </c>
      <c r="C309" s="10" t="str">
        <f>IFERROR(VLOOKUP(F309,[1]CADASTRO!C:E,3,0),0)</f>
        <v>CANELA</v>
      </c>
      <c r="D309" s="11" t="str">
        <f>IFERROR(VLOOKUP(F309,[1]CADASTRO!C:L,10,0),0)</f>
        <v>GELEIA DE PIMENTA E GELEIA DE FRUTAS</v>
      </c>
      <c r="E309" s="16">
        <f>VLOOKUP(F309,[1]CADASTRO!C:L,8,0)</f>
        <v>43145</v>
      </c>
      <c r="F309" s="23" t="s">
        <v>911</v>
      </c>
      <c r="G309" s="18" t="s">
        <v>10</v>
      </c>
      <c r="H309" s="16">
        <f>VLOOKUP(F309,[1]CADASTRO!C:P,9,FALSE)</f>
        <v>43145</v>
      </c>
      <c r="I309" s="20" t="str">
        <f>VLOOKUP(F309,[1]CADASTRO!C:X,22,0)</f>
        <v>CONVENCIONAL</v>
      </c>
    </row>
    <row r="310" spans="1:9">
      <c r="A310" s="8">
        <f t="shared" si="4"/>
        <v>309</v>
      </c>
      <c r="B310" s="11" t="str">
        <f>IFERROR(VLOOKUP(F310,[1]CADASTRO!C:D,2,0),0)</f>
        <v>CANELA SABOR RURAL</v>
      </c>
      <c r="C310" s="10" t="str">
        <f>IFERROR(VLOOKUP(F310,[1]CADASTRO!C:E,3,0),0)</f>
        <v>CANELA</v>
      </c>
      <c r="D310" s="11" t="str">
        <f>IFERROR(VLOOKUP(F310,[1]CADASTRO!C:L,10,0),0)</f>
        <v>PANIFICADOS - PÃES, BOLOS, BISCOITO, MASSAS CASEIRAS</v>
      </c>
      <c r="E310" s="16">
        <f>VLOOKUP(F310,[1]CADASTRO!C:L,8,0)</f>
        <v>45835</v>
      </c>
      <c r="F310" s="23" t="s">
        <v>1998</v>
      </c>
      <c r="G310" s="10" t="s">
        <v>10</v>
      </c>
      <c r="H310" s="16">
        <f>VLOOKUP(F310,[1]CADASTRO!C:P,9,FALSE)</f>
        <v>45835</v>
      </c>
      <c r="I310" s="20" t="str">
        <f>VLOOKUP(F310,[1]CADASTRO!C:X,22,0)</f>
        <v>CONVENCIONAL</v>
      </c>
    </row>
    <row r="311" spans="1:9">
      <c r="A311" s="8">
        <f t="shared" si="4"/>
        <v>310</v>
      </c>
      <c r="B311" s="11" t="str">
        <f>IFERROR(VLOOKUP(F311,[1]CADASTRO!C:D,2,0),0)</f>
        <v>COOPERATIVA UNIÃO</v>
      </c>
      <c r="C311" s="10" t="str">
        <f>IFERROR(VLOOKUP(F311,[1]CADASTRO!C:E,3,0),0)</f>
        <v>CANGUÇU</v>
      </c>
      <c r="D311" s="11" t="str">
        <f>IFERROR(VLOOKUP(F311,[1]CADASTRO!C:L,10,0),0)</f>
        <v xml:space="preserve">FARINHA DE MILHO, FEIJÃO, SEMENTES </v>
      </c>
      <c r="E311" s="16">
        <f>VLOOKUP(F311,[1]CADASTRO!C:L,8,0)</f>
        <v>42991</v>
      </c>
      <c r="F311" s="23" t="s">
        <v>853</v>
      </c>
      <c r="G311" s="18" t="s">
        <v>10</v>
      </c>
      <c r="H311" s="16">
        <f>VLOOKUP(F311,[1]CADASTRO!C:P,9,FALSE)</f>
        <v>45515</v>
      </c>
      <c r="I311" s="20" t="str">
        <f>VLOOKUP(F311,[1]CADASTRO!C:X,22,0)</f>
        <v>PARALELA</v>
      </c>
    </row>
    <row r="312" spans="1:9">
      <c r="A312" s="8">
        <f t="shared" si="4"/>
        <v>311</v>
      </c>
      <c r="B312" s="11" t="str">
        <f>IFERROR(VLOOKUP(F312,[1]CADASTRO!C:D,2,0),0)</f>
        <v>FAMILIAR DE PESCADO OLHO D’ÁGUA</v>
      </c>
      <c r="C312" s="10" t="str">
        <f>IFERROR(VLOOKUP(F312,[1]CADASTRO!C:E,3,0),0)</f>
        <v>CANGUÇU</v>
      </c>
      <c r="D312" s="11" t="str">
        <f>IFERROR(VLOOKUP(F312,[1]CADASTRO!C:L,10,0),0)</f>
        <v>PESCADOS</v>
      </c>
      <c r="E312" s="16">
        <f>VLOOKUP(F312,[1]CADASTRO!C:L,8,0)</f>
        <v>43096</v>
      </c>
      <c r="F312" s="23" t="s">
        <v>893</v>
      </c>
      <c r="G312" s="18" t="s">
        <v>12</v>
      </c>
      <c r="H312" s="16">
        <f>VLOOKUP(F312,[1]CADASTRO!C:P,9,FALSE)</f>
        <v>43096</v>
      </c>
      <c r="I312" s="20" t="str">
        <f>VLOOKUP(F312,[1]CADASTRO!C:X,22,0)</f>
        <v>CONVENCIONAL</v>
      </c>
    </row>
    <row r="313" spans="1:9">
      <c r="A313" s="8">
        <f t="shared" si="4"/>
        <v>312</v>
      </c>
      <c r="B313" s="11" t="str">
        <f>IFERROR(VLOOKUP(F313,[1]CADASTRO!C:D,2,0),0)</f>
        <v>KI SABORE - VILSOMAR DOS SANTOS</v>
      </c>
      <c r="C313" s="10" t="str">
        <f>IFERROR(VLOOKUP(F313,[1]CADASTRO!C:E,3,0),0)</f>
        <v>CANGUÇU</v>
      </c>
      <c r="D313" s="11" t="str">
        <f>IFERROR(VLOOKUP(F313,[1]CADASTRO!C:L,10,0),0)</f>
        <v>EMBUTIDOS</v>
      </c>
      <c r="E313" s="16">
        <f>VLOOKUP(F313,[1]CADASTRO!C:L,8,0)</f>
        <v>43117</v>
      </c>
      <c r="F313" s="23" t="s">
        <v>900</v>
      </c>
      <c r="G313" s="18" t="s">
        <v>12</v>
      </c>
      <c r="H313" s="16">
        <f>VLOOKUP(F313,[1]CADASTRO!C:P,9,FALSE)</f>
        <v>43117</v>
      </c>
      <c r="I313" s="20" t="str">
        <f>VLOOKUP(F313,[1]CADASTRO!C:X,22,0)</f>
        <v>CONVENCIONAL</v>
      </c>
    </row>
    <row r="314" spans="1:9">
      <c r="A314" s="8">
        <f t="shared" si="4"/>
        <v>313</v>
      </c>
      <c r="B314" s="11" t="str">
        <f>IFERROR(VLOOKUP(F314,[1]CADASTRO!C:D,2,0),0)</f>
        <v>ABATEDOURO BREDE MOTA</v>
      </c>
      <c r="C314" s="10" t="str">
        <f>IFERROR(VLOOKUP(F314,[1]CADASTRO!C:E,3,0),0)</f>
        <v>CANGUÇU</v>
      </c>
      <c r="D314" s="11" t="str">
        <f>IFERROR(VLOOKUP(F314,[1]CADASTRO!C:L,10,0),0)</f>
        <v>FRANGO</v>
      </c>
      <c r="E314" s="16">
        <f>VLOOKUP(F314,[1]CADASTRO!C:L,8,0)</f>
        <v>43558</v>
      </c>
      <c r="F314" s="23" t="s">
        <v>1090</v>
      </c>
      <c r="G314" s="10" t="s">
        <v>12</v>
      </c>
      <c r="H314" s="16">
        <f>VLOOKUP(F314,[1]CADASTRO!C:P,9,FALSE)</f>
        <v>45652</v>
      </c>
      <c r="I314" s="20" t="str">
        <f>VLOOKUP(F314,[1]CADASTRO!C:X,22,0)</f>
        <v>CONVENCIONAL</v>
      </c>
    </row>
    <row r="315" spans="1:9">
      <c r="A315" s="8">
        <f t="shared" si="4"/>
        <v>314</v>
      </c>
      <c r="B315" s="11" t="str">
        <f>IFERROR(VLOOKUP(F315,[1]CADASTRO!C:D,2,0),0)</f>
        <v>EMBUTIDOS ESCOUTO</v>
      </c>
      <c r="C315" s="10" t="str">
        <f>IFERROR(VLOOKUP(F315,[1]CADASTRO!C:E,3,0),0)</f>
        <v>CANGUÇU</v>
      </c>
      <c r="D315" s="11" t="str">
        <f>IFERROR(VLOOKUP(F315,[1]CADASTRO!C:L,10,0),0)</f>
        <v>EMBUTIDOS</v>
      </c>
      <c r="E315" s="16">
        <f>VLOOKUP(F315,[1]CADASTRO!C:L,8,0)</f>
        <v>43600</v>
      </c>
      <c r="F315" s="23" t="s">
        <v>1110</v>
      </c>
      <c r="G315" s="10" t="s">
        <v>12</v>
      </c>
      <c r="H315" s="16">
        <f>VLOOKUP(F315,[1]CADASTRO!C:P,9,FALSE)</f>
        <v>43600</v>
      </c>
      <c r="I315" s="20" t="str">
        <f>VLOOKUP(F315,[1]CADASTRO!C:X,22,0)</f>
        <v>CONVENCIONAL</v>
      </c>
    </row>
    <row r="316" spans="1:9">
      <c r="A316" s="8">
        <f t="shared" si="4"/>
        <v>315</v>
      </c>
      <c r="B316" s="11" t="str">
        <f>IFERROR(VLOOKUP(F316,[1]CADASTRO!C:D,2,0),0)</f>
        <v>EMBUTIDOS REIS (EMBUTIDOS ALVES)</v>
      </c>
      <c r="C316" s="10" t="str">
        <f>IFERROR(VLOOKUP(F316,[1]CADASTRO!C:E,3,0),0)</f>
        <v>CANGUÇU</v>
      </c>
      <c r="D316" s="11" t="str">
        <f>IFERROR(VLOOKUP(F316,[1]CADASTRO!C:L,10,0),0)</f>
        <v>EMBUTIDOS</v>
      </c>
      <c r="E316" s="16">
        <f>VLOOKUP(F316,[1]CADASTRO!C:L,8,0)</f>
        <v>43643</v>
      </c>
      <c r="F316" s="23" t="s">
        <v>1163</v>
      </c>
      <c r="G316" s="10" t="s">
        <v>12</v>
      </c>
      <c r="H316" s="16">
        <f>VLOOKUP(F316,[1]CADASTRO!C:P,9,FALSE)</f>
        <v>44137</v>
      </c>
      <c r="I316" s="20" t="str">
        <f>VLOOKUP(F316,[1]CADASTRO!C:X,22,0)</f>
        <v>CONVENCIONAL</v>
      </c>
    </row>
    <row r="317" spans="1:9">
      <c r="A317" s="8">
        <f t="shared" si="4"/>
        <v>316</v>
      </c>
      <c r="B317" s="11" t="str">
        <f>IFERROR(VLOOKUP(F317,[1]CADASTRO!C:D,2,0),0)</f>
        <v>VIDA NA TERRA</v>
      </c>
      <c r="C317" s="10" t="str">
        <f>IFERROR(VLOOKUP(F317,[1]CADASTRO!C:E,3,0),0)</f>
        <v>CANGUÇU</v>
      </c>
      <c r="D317" s="11" t="str">
        <f>IFERROR(VLOOKUP(F317,[1]CADASTRO!C:L,10,0),0)</f>
        <v>POLPA DE FRUTAS, SUCO, NÉCTAR</v>
      </c>
      <c r="E317" s="16">
        <f>VLOOKUP(F317,[1]CADASTRO!C:L,8,0)</f>
        <v>44035</v>
      </c>
      <c r="F317" s="23" t="s">
        <v>1335</v>
      </c>
      <c r="G317" s="31" t="s">
        <v>15</v>
      </c>
      <c r="H317" s="16">
        <f>VLOOKUP(F317,[1]CADASTRO!C:P,9,FALSE)</f>
        <v>44352</v>
      </c>
      <c r="I317" s="20" t="str">
        <f>VLOOKUP(F317,[1]CADASTRO!C:X,22,0)</f>
        <v>ORGÂNICO CERTIFICADO</v>
      </c>
    </row>
    <row r="318" spans="1:9">
      <c r="A318" s="8">
        <f t="shared" si="4"/>
        <v>317</v>
      </c>
      <c r="B318" s="11" t="str">
        <f>IFERROR(VLOOKUP(F318,[1]CADASTRO!C:D,2,0),0)</f>
        <v>NOVA GONÇALVES</v>
      </c>
      <c r="C318" s="10" t="str">
        <f>IFERROR(VLOOKUP(F318,[1]CADASTRO!C:E,3,0),0)</f>
        <v>CANGUÇU</v>
      </c>
      <c r="D318" s="11" t="str">
        <f>IFERROR(VLOOKUP(F318,[1]CADASTRO!C:L,10,0),0)</f>
        <v>MELADO, AÇÚCAR MASCAVO, DOCE DE MELANCIA COM MELADO</v>
      </c>
      <c r="E318" s="16">
        <f>VLOOKUP(F318,[1]CADASTRO!C:L,8,0)</f>
        <v>44323</v>
      </c>
      <c r="F318" s="23" t="s">
        <v>1423</v>
      </c>
      <c r="G318" s="10" t="s">
        <v>988</v>
      </c>
      <c r="H318" s="16">
        <f>VLOOKUP(F318,[1]CADASTRO!C:P,9,FALSE)</f>
        <v>44352</v>
      </c>
      <c r="I318" s="20" t="str">
        <f>VLOOKUP(F318,[1]CADASTRO!C:X,22,0)</f>
        <v>ORGÂNICO NÃO CERTIFICADO</v>
      </c>
    </row>
    <row r="319" spans="1:9">
      <c r="A319" s="8">
        <f t="shared" si="4"/>
        <v>318</v>
      </c>
      <c r="B319" s="11" t="str">
        <f>IFERROR(VLOOKUP(F319,[1]CADASTRO!C:D,2,0),0)</f>
        <v>BERTINETI PEIL</v>
      </c>
      <c r="C319" s="10" t="str">
        <f>IFERROR(VLOOKUP(F319,[1]CADASTRO!C:E,3,0),0)</f>
        <v>CANGUÇU</v>
      </c>
      <c r="D319" s="11" t="str">
        <f>IFERROR(VLOOKUP(F319,[1]CADASTRO!C:L,10,0),0)</f>
        <v>FRANGO</v>
      </c>
      <c r="E319" s="16">
        <f>VLOOKUP(F319,[1]CADASTRO!C:L,8,0)</f>
        <v>44918</v>
      </c>
      <c r="F319" s="23" t="s">
        <v>1646</v>
      </c>
      <c r="G319" s="10" t="s">
        <v>12</v>
      </c>
      <c r="H319" s="16">
        <f>VLOOKUP(F319,[1]CADASTRO!C:P,9,FALSE)</f>
        <v>44918</v>
      </c>
      <c r="I319" s="20" t="str">
        <f>VLOOKUP(F319,[1]CADASTRO!C:X,22,0)</f>
        <v>CONVENCIONAL</v>
      </c>
    </row>
    <row r="320" spans="1:9">
      <c r="A320" s="8">
        <f t="shared" si="4"/>
        <v>319</v>
      </c>
      <c r="B320" s="11" t="str">
        <f>IFERROR(VLOOKUP(F320,[1]CADASTRO!C:D,2,0),0)</f>
        <v>DESTILARIA ALTO DA CRUZ</v>
      </c>
      <c r="C320" s="10" t="str">
        <f>IFERROR(VLOOKUP(F320,[1]CADASTRO!C:E,3,0),0)</f>
        <v>CANGUÇU</v>
      </c>
      <c r="D320" s="11" t="str">
        <f>IFERROR(VLOOKUP(F320,[1]CADASTRO!C:L,10,0),0)</f>
        <v>CACHAÇA, LICOR, VODKA, AGUARDENTE COMPOSTA</v>
      </c>
      <c r="E320" s="16">
        <f>VLOOKUP(F320,[1]CADASTRO!C:L,8,0)</f>
        <v>45076</v>
      </c>
      <c r="F320" s="23" t="s">
        <v>1687</v>
      </c>
      <c r="G320" s="10" t="s">
        <v>10</v>
      </c>
      <c r="H320" s="16">
        <f>VLOOKUP(F320,[1]CADASTRO!C:P,9,FALSE)</f>
        <v>45152</v>
      </c>
      <c r="I320" s="20" t="str">
        <f>VLOOKUP(F320,[1]CADASTRO!C:X,22,0)</f>
        <v>CONVENCIONAL</v>
      </c>
    </row>
    <row r="321" spans="1:9">
      <c r="A321" s="8">
        <f t="shared" si="4"/>
        <v>320</v>
      </c>
      <c r="B321" s="11" t="str">
        <f>IFERROR(VLOOKUP(F321,[1]CADASTRO!C:D,2,0),0)</f>
        <v>RAÍZES DA TERRA DE CANGUÇU</v>
      </c>
      <c r="C321" s="10" t="str">
        <f>IFERROR(VLOOKUP(F321,[1]CADASTRO!C:E,3,0),0)</f>
        <v>CANGUÇU</v>
      </c>
      <c r="D321" s="11" t="str">
        <f>IFERROR(VLOOKUP(F321,[1]CADASTRO!C:L,10,0),0)</f>
        <v>MANDIOCA DESCASCADA E CONGELADA</v>
      </c>
      <c r="E321" s="16">
        <f>VLOOKUP(F321,[1]CADASTRO!C:L,8,0)</f>
        <v>45931</v>
      </c>
      <c r="F321" s="23" t="s">
        <v>2041</v>
      </c>
      <c r="G321" s="10" t="s">
        <v>10</v>
      </c>
      <c r="H321" s="16">
        <f>VLOOKUP(F321,[1]CADASTRO!C:P,9,FALSE)</f>
        <v>45931</v>
      </c>
      <c r="I321" s="20" t="str">
        <f>VLOOKUP(F321,[1]CADASTRO!C:X,22,0)</f>
        <v>EM TRANSIÇÃO AGROECOLÓGICA</v>
      </c>
    </row>
    <row r="322" spans="1:9">
      <c r="A322" s="8">
        <f t="shared" si="4"/>
        <v>321</v>
      </c>
      <c r="B322" s="11" t="str">
        <f>VLOOKUP(F322,[1]CADASTRO!C:D,2,0)</f>
        <v>DELLA VILLA</v>
      </c>
      <c r="C322" s="10" t="str">
        <f>VLOOKUP(F322,[1]CADASTRO!C:E,3,0)</f>
        <v>CANUDOS DO VALE</v>
      </c>
      <c r="D322" s="11" t="str">
        <f>VLOOKUP(F322,[1]CADASTRO!C:L,10,0)</f>
        <v>MASSA CASEIRA</v>
      </c>
      <c r="E322" s="16">
        <f>VLOOKUP(F322,[1]CADASTRO!C:L,8,0)</f>
        <v>41864</v>
      </c>
      <c r="F322" s="23" t="s">
        <v>407</v>
      </c>
      <c r="G322" s="18" t="s">
        <v>10</v>
      </c>
      <c r="H322" s="16">
        <f>VLOOKUP(F322,[1]CADASTRO!C:P,9,FALSE)</f>
        <v>41864</v>
      </c>
      <c r="I322" s="20" t="str">
        <f>VLOOKUP(F322,[1]CADASTRO!C:X,22,0)</f>
        <v>CONVENCIONAL</v>
      </c>
    </row>
    <row r="323" spans="1:9">
      <c r="A323" s="8">
        <f t="shared" ref="A323:A386" si="5">ROW(A322)</f>
        <v>322</v>
      </c>
      <c r="B323" s="11" t="str">
        <f>VLOOKUP(F323,[1]CADASTRO!C:D,2,0)</f>
        <v>LIMA</v>
      </c>
      <c r="C323" s="10" t="str">
        <f>VLOOKUP(F323,[1]CADASTRO!C:E,3,0)</f>
        <v>CAPÃO BONITO DO SUL</v>
      </c>
      <c r="D323" s="11" t="str">
        <f>VLOOKUP(F323,[1]CADASTRO!C:L,10,0)</f>
        <v>PANIFICADOS - BOLACHAS</v>
      </c>
      <c r="E323" s="16">
        <f>VLOOKUP(F323,[1]CADASTRO!C:L,8,0)</f>
        <v>42650</v>
      </c>
      <c r="F323" s="23" t="s">
        <v>700</v>
      </c>
      <c r="G323" s="18" t="s">
        <v>10</v>
      </c>
      <c r="H323" s="16">
        <f>VLOOKUP(F323,[1]CADASTRO!C:P,9,FALSE)</f>
        <v>44790</v>
      </c>
      <c r="I323" s="20" t="str">
        <f>VLOOKUP(F323,[1]CADASTRO!C:X,22,0)</f>
        <v>CONVENCIONAL</v>
      </c>
    </row>
    <row r="324" spans="1:9">
      <c r="A324" s="8">
        <f t="shared" si="5"/>
        <v>323</v>
      </c>
      <c r="B324" s="11" t="str">
        <f>VLOOKUP(F324,[1]CADASTRO!C:D,2,0)</f>
        <v>PANIFICADORA DONA CLARA</v>
      </c>
      <c r="C324" s="10" t="str">
        <f>VLOOKUP(F324,[1]CADASTRO!C:E,3,0)</f>
        <v>CAPÃO BONITO DO SUL</v>
      </c>
      <c r="D324" s="11" t="str">
        <f>VLOOKUP(F324,[1]CADASTRO!C:L,10,0)</f>
        <v>PANIFICADOS - PÃES E MASSAS CONGELADAS</v>
      </c>
      <c r="E324" s="16">
        <f>VLOOKUP(F324,[1]CADASTRO!C:L,8,0)</f>
        <v>42669</v>
      </c>
      <c r="F324" s="23" t="s">
        <v>711</v>
      </c>
      <c r="G324" s="18" t="s">
        <v>10</v>
      </c>
      <c r="H324" s="16">
        <f>VLOOKUP(F324,[1]CADASTRO!C:P,9,FALSE)</f>
        <v>44790</v>
      </c>
      <c r="I324" s="20" t="str">
        <f>VLOOKUP(F324,[1]CADASTRO!C:X,22,0)</f>
        <v>CONVENCIONAL</v>
      </c>
    </row>
    <row r="325" spans="1:9">
      <c r="A325" s="8">
        <f t="shared" si="5"/>
        <v>324</v>
      </c>
      <c r="B325" s="11" t="str">
        <f>IFERROR(VLOOKUP(F325,[1]CADASTRO!C:D,2,0),0)</f>
        <v>CASA DAS CUCAS CAPÃO BONITO</v>
      </c>
      <c r="C325" s="10" t="str">
        <f>IFERROR(VLOOKUP(F325,[1]CADASTRO!C:E,3,0),0)</f>
        <v>CAPÃO BONITO DO SUL</v>
      </c>
      <c r="D325" s="11" t="str">
        <f>IFERROR(VLOOKUP(F325,[1]CADASTRO!C:L,10,0),0)</f>
        <v>PANIFICADOS - CUCAS</v>
      </c>
      <c r="E325" s="16">
        <f>VLOOKUP(F325,[1]CADASTRO!C:L,8,0)</f>
        <v>43558</v>
      </c>
      <c r="F325" s="23" t="s">
        <v>1089</v>
      </c>
      <c r="G325" s="10" t="s">
        <v>10</v>
      </c>
      <c r="H325" s="16">
        <f>VLOOKUP(F325,[1]CADASTRO!C:P,9,FALSE)</f>
        <v>43528</v>
      </c>
      <c r="I325" s="20" t="str">
        <f>VLOOKUP(F325,[1]CADASTRO!C:X,22,0)</f>
        <v>CONVENCIONAL</v>
      </c>
    </row>
    <row r="326" spans="1:9">
      <c r="A326" s="8">
        <f t="shared" si="5"/>
        <v>325</v>
      </c>
      <c r="B326" s="11" t="str">
        <f>IFERROR(VLOOKUP(F326,[1]CADASTRO!C:D,2,0),0)</f>
        <v>HOFFMANN</v>
      </c>
      <c r="C326" s="10" t="str">
        <f>IFERROR(VLOOKUP(F326,[1]CADASTRO!C:E,3,0),0)</f>
        <v>CAPÃO BONITO DO SUL</v>
      </c>
      <c r="D326" s="11" t="str">
        <f>IFERROR(VLOOKUP(F326,[1]CADASTRO!C:L,10,0),0)</f>
        <v>AIPIM, MILHO E ERVILHA CONGELADOS</v>
      </c>
      <c r="E326" s="16">
        <f>VLOOKUP(F326,[1]CADASTRO!C:L,8,0)</f>
        <v>44854</v>
      </c>
      <c r="F326" s="23" t="s">
        <v>1601</v>
      </c>
      <c r="G326" s="10" t="s">
        <v>988</v>
      </c>
      <c r="H326" s="16">
        <f>VLOOKUP(F326,[1]CADASTRO!C:P,9,FALSE)</f>
        <v>44854</v>
      </c>
      <c r="I326" s="20" t="str">
        <f>VLOOKUP(F326,[1]CADASTRO!C:X,22,0)</f>
        <v>CONVENCIONAL</v>
      </c>
    </row>
    <row r="327" spans="1:9">
      <c r="A327" s="8">
        <f t="shared" si="5"/>
        <v>326</v>
      </c>
      <c r="B327" s="11" t="str">
        <f>IFERROR(VLOOKUP(F327,[1]CADASTRO!C:D,2,0),0)</f>
        <v>PÃO DE DEUS</v>
      </c>
      <c r="C327" s="10" t="str">
        <f>IFERROR(VLOOKUP(F327,[1]CADASTRO!C:E,3,0),0)</f>
        <v>CAPÃO BONITO DO SUL</v>
      </c>
      <c r="D327" s="11" t="str">
        <f>IFERROR(VLOOKUP(F327,[1]CADASTRO!C:L,10,0),0)</f>
        <v>PANIFICADOS - PÃO SOVADO E INTEGRAL, MASSA CASEIRA</v>
      </c>
      <c r="E327" s="16">
        <f>VLOOKUP(F327,[1]CADASTRO!C:L,8,0)</f>
        <v>45750</v>
      </c>
      <c r="F327" s="23" t="s">
        <v>1946</v>
      </c>
      <c r="G327" s="10" t="s">
        <v>10</v>
      </c>
      <c r="H327" s="16">
        <f>VLOOKUP(F327,[1]CADASTRO!C:P,9,FALSE)</f>
        <v>45750</v>
      </c>
      <c r="I327" s="20" t="str">
        <f>VLOOKUP(F327,[1]CADASTRO!C:X,22,0)</f>
        <v>CONVENCIONAL</v>
      </c>
    </row>
    <row r="328" spans="1:9">
      <c r="A328" s="8">
        <f t="shared" si="5"/>
        <v>327</v>
      </c>
      <c r="B328" s="11" t="str">
        <f>IFERROR(VLOOKUP(F328,[1]CADASTRO!C:D,2,0),0)</f>
        <v>EVERTON PEIXES E FRUTOS DO MAR</v>
      </c>
      <c r="C328" s="10" t="str">
        <f>IFERROR(VLOOKUP(F328,[1]CADASTRO!C:E,3,0),0)</f>
        <v>CAPÃO DA CANOA</v>
      </c>
      <c r="D328" s="11" t="str">
        <f>IFERROR(VLOOKUP(F328,[1]CADASTRO!C:L,10,0),0)</f>
        <v>FILÉ DE PEIXE, CAMARÃO DESCASCADO, CARNE DE SIRI, MOLUSCOS CONGELADOS</v>
      </c>
      <c r="E328" s="16">
        <f>VLOOKUP(F328,[1]CADASTRO!C:L,8,0)</f>
        <v>44845</v>
      </c>
      <c r="F328" s="23" t="s">
        <v>1593</v>
      </c>
      <c r="G328" s="10" t="s">
        <v>12</v>
      </c>
      <c r="H328" s="16">
        <f>VLOOKUP(F328,[1]CADASTRO!C:P,9,FALSE)</f>
        <v>44845</v>
      </c>
      <c r="I328" s="20" t="str">
        <f>VLOOKUP(F328,[1]CADASTRO!C:X,22,0)</f>
        <v>CONVENCIONAL</v>
      </c>
    </row>
    <row r="329" spans="1:9">
      <c r="A329" s="8">
        <f t="shared" si="5"/>
        <v>328</v>
      </c>
      <c r="B329" s="11" t="str">
        <f>IFERROR(VLOOKUP(F329,[1]CADASTRO!C:D,2,0),0)</f>
        <v>SABOR DA ROÇA</v>
      </c>
      <c r="C329" s="10" t="str">
        <f>IFERROR(VLOOKUP(F329,[1]CADASTRO!C:E,3,0),0)</f>
        <v>CAPÃO DO CIPÓ</v>
      </c>
      <c r="D329" s="11" t="str">
        <f>IFERROR(VLOOKUP(F329,[1]CADASTRO!C:L,10,0),0)</f>
        <v>PANIFICADOS - PÃES, CUCA, BISCOITOS, MASSAS, TORTAS, FRIOS, LASANHA, PÃO CACHORRO QUENTE, CACETINHO, PÃO DE XIS, BOLACHAS</v>
      </c>
      <c r="E329" s="16">
        <f>VLOOKUP(F329,[1]CADASTRO!C:L,8,0)</f>
        <v>43432</v>
      </c>
      <c r="F329" s="23" t="s">
        <v>1030</v>
      </c>
      <c r="G329" s="10" t="s">
        <v>10</v>
      </c>
      <c r="H329" s="16">
        <f>VLOOKUP(F329,[1]CADASTRO!C:P,9,FALSE)</f>
        <v>43432</v>
      </c>
      <c r="I329" s="20" t="str">
        <f>VLOOKUP(F329,[1]CADASTRO!C:X,22,0)</f>
        <v>CONVENCIONAL</v>
      </c>
    </row>
    <row r="330" spans="1:9">
      <c r="A330" s="8">
        <f t="shared" si="5"/>
        <v>329</v>
      </c>
      <c r="B330" s="11" t="str">
        <f>IFERROR(VLOOKUP(F330,[1]CADASTRO!C:D,2,0),0)</f>
        <v>MANU PÃES E BOLACHAS</v>
      </c>
      <c r="C330" s="10" t="str">
        <f>IFERROR(VLOOKUP(F330,[1]CADASTRO!C:E,3,0),0)</f>
        <v>CAPÃO DO CIPÓ</v>
      </c>
      <c r="D330" s="11" t="str">
        <f>IFERROR(VLOOKUP(F330,[1]CADASTRO!C:L,10,0),0)</f>
        <v>PANIFICADOS - PÃES, CUCAS, BISCOITO, MASSA</v>
      </c>
      <c r="E330" s="16">
        <f>VLOOKUP(F330,[1]CADASTRO!C:L,8,0)</f>
        <v>43643</v>
      </c>
      <c r="F330" s="23" t="s">
        <v>1165</v>
      </c>
      <c r="G330" s="10" t="s">
        <v>10</v>
      </c>
      <c r="H330" s="16">
        <f>VLOOKUP(F330,[1]CADASTRO!C:P,9,FALSE)</f>
        <v>43643</v>
      </c>
      <c r="I330" s="20" t="str">
        <f>VLOOKUP(F330,[1]CADASTRO!C:X,22,0)</f>
        <v>CONVENCIONAL</v>
      </c>
    </row>
    <row r="331" spans="1:9">
      <c r="A331" s="8">
        <f t="shared" si="5"/>
        <v>330</v>
      </c>
      <c r="B331" s="11" t="str">
        <f>IFERROR(VLOOKUP(F331,[1]CADASTRO!C:D,2,0),0)</f>
        <v>SABORES DO PAMPA</v>
      </c>
      <c r="C331" s="10" t="str">
        <f>IFERROR(VLOOKUP(F331,[1]CADASTRO!C:E,3,0),0)</f>
        <v>CAPÃO DO CIPÓ</v>
      </c>
      <c r="D331" s="11" t="str">
        <f>IFERROR(VLOOKUP(F331,[1]CADASTRO!C:L,10,0),0)</f>
        <v>MANDIOCA DESCASCADA</v>
      </c>
      <c r="E331" s="16">
        <f>VLOOKUP(F331,[1]CADASTRO!C:L,8,0)</f>
        <v>44335</v>
      </c>
      <c r="F331" s="23" t="s">
        <v>1428</v>
      </c>
      <c r="G331" s="10" t="s">
        <v>988</v>
      </c>
      <c r="H331" s="16">
        <f>VLOOKUP(F331,[1]CADASTRO!C:P,9,FALSE)</f>
        <v>44335</v>
      </c>
      <c r="I331" s="20" t="str">
        <f>VLOOKUP(F331,[1]CADASTRO!C:X,22,0)</f>
        <v>CONVENCIONAL</v>
      </c>
    </row>
    <row r="332" spans="1:9">
      <c r="A332" s="8">
        <f t="shared" si="5"/>
        <v>331</v>
      </c>
      <c r="B332" s="11" t="str">
        <f>IFERROR(VLOOKUP(F332,[1]CADASTRO!C:D,2,0),0)</f>
        <v>SÍTIO DONA LUIZA</v>
      </c>
      <c r="C332" s="10" t="str">
        <f>IFERROR(VLOOKUP(F332,[1]CADASTRO!C:E,3,0),0)</f>
        <v>CAPÃO DO LEÃO</v>
      </c>
      <c r="D332" s="11" t="str">
        <f>IFERROR(VLOOKUP(F332,[1]CADASTRO!C:L,10,0),0)</f>
        <v>QUEIJO E DOCE DE LEITE</v>
      </c>
      <c r="E332" s="16">
        <f>VLOOKUP(F332,[1]CADASTRO!C:L,8,0)</f>
        <v>44593</v>
      </c>
      <c r="F332" s="23" t="s">
        <v>1528</v>
      </c>
      <c r="G332" s="10" t="s">
        <v>12</v>
      </c>
      <c r="H332" s="16">
        <f>VLOOKUP(F332,[1]CADASTRO!C:P,9,FALSE)</f>
        <v>44563</v>
      </c>
      <c r="I332" s="20" t="str">
        <f>VLOOKUP(F332,[1]CADASTRO!C:X,22,0)</f>
        <v>CONVENCIONAL</v>
      </c>
    </row>
    <row r="333" spans="1:9">
      <c r="A333" s="8">
        <f t="shared" si="5"/>
        <v>332</v>
      </c>
      <c r="B333" s="11" t="str">
        <f>IFERROR(VLOOKUP(F333,[1]CADASTRO!C:D,2,0),0)</f>
        <v>CAMPEIRO PANIFICADOS</v>
      </c>
      <c r="C333" s="10" t="str">
        <f>IFERROR(VLOOKUP(F333,[1]CADASTRO!C:E,3,0),0)</f>
        <v>CAPÃO DO LEÃO</v>
      </c>
      <c r="D333" s="11" t="str">
        <f>IFERROR(VLOOKUP(F333,[1]CADASTRO!C:L,10,0),0)</f>
        <v>PANIFICADOS - PÃES, BOLOS</v>
      </c>
      <c r="E333" s="16">
        <f>VLOOKUP(F333,[1]CADASTRO!C:L,8,0)</f>
        <v>45852</v>
      </c>
      <c r="F333" s="23" t="s">
        <v>2001</v>
      </c>
      <c r="G333" s="10" t="s">
        <v>10</v>
      </c>
      <c r="H333" s="16">
        <f>VLOOKUP(F333,[1]CADASTRO!C:P,9,FALSE)</f>
        <v>45852</v>
      </c>
      <c r="I333" s="20" t="str">
        <f>VLOOKUP(F333,[1]CADASTRO!C:X,22,0)</f>
        <v>CONVENCIONAL</v>
      </c>
    </row>
    <row r="334" spans="1:9">
      <c r="A334" s="8">
        <f t="shared" si="5"/>
        <v>333</v>
      </c>
      <c r="B334" s="11" t="str">
        <f>IFERROR(VLOOKUP(F334,[1]CADASTRO!C:D,2,0),0)</f>
        <v>CAMPEIRO DOCES E CONSERVAS</v>
      </c>
      <c r="C334" s="10" t="str">
        <f>IFERROR(VLOOKUP(F334,[1]CADASTRO!C:E,3,0),0)</f>
        <v>CAPÃO DO LEÃO</v>
      </c>
      <c r="D334" s="11" t="str">
        <f>IFERROR(VLOOKUP(F334,[1]CADASTRO!C:L,10,0),0)</f>
        <v>CONSERVAS DE PEPINO, CEBOLA, BETERRABA; SCHIMIER DE ABÓBORA E FIGO</v>
      </c>
      <c r="E334" s="16">
        <f>VLOOKUP(F334,[1]CADASTRO!C:L,8,0)</f>
        <v>45852</v>
      </c>
      <c r="F334" s="23" t="s">
        <v>2002</v>
      </c>
      <c r="G334" s="10" t="s">
        <v>10</v>
      </c>
      <c r="H334" s="16">
        <f>VLOOKUP(F334,[1]CADASTRO!C:P,9,FALSE)</f>
        <v>45852</v>
      </c>
      <c r="I334" s="20" t="str">
        <f>VLOOKUP(F334,[1]CADASTRO!C:X,22,0)</f>
        <v>CONVENCIONAL</v>
      </c>
    </row>
    <row r="335" spans="1:9">
      <c r="A335" s="8">
        <f t="shared" si="5"/>
        <v>334</v>
      </c>
      <c r="B335" s="11" t="str">
        <f>IFERROR(VLOOKUP(F335,[1]CADASTRO!C:D,2,0),0)</f>
        <v>CAPITÃO DO MEL</v>
      </c>
      <c r="C335" s="10" t="str">
        <f>IFERROR(VLOOKUP(F335,[1]CADASTRO!C:E,3,0),0)</f>
        <v>CAPITÃO</v>
      </c>
      <c r="D335" s="11" t="str">
        <f>IFERROR(VLOOKUP(F335,[1]CADASTRO!C:L,10,0),0)</f>
        <v>MEL, CERA, PRÓPOLIS</v>
      </c>
      <c r="E335" s="16">
        <f>VLOOKUP(F335,[1]CADASTRO!C:L,8,0)</f>
        <v>45533</v>
      </c>
      <c r="F335" s="23" t="s">
        <v>1845</v>
      </c>
      <c r="G335" s="10" t="s">
        <v>12</v>
      </c>
      <c r="H335" s="16">
        <f>VLOOKUP(F335,[1]CADASTRO!C:P,9,FALSE)</f>
        <v>45533</v>
      </c>
      <c r="I335" s="20" t="str">
        <f>VLOOKUP(F335,[1]CADASTRO!C:X,22,0)</f>
        <v>CONVENCIONAL</v>
      </c>
    </row>
    <row r="336" spans="1:9">
      <c r="A336" s="8">
        <f t="shared" si="5"/>
        <v>335</v>
      </c>
      <c r="B336" s="11" t="str">
        <f>VLOOKUP(F336,[1]CADASTRO!C:D,2,0)</f>
        <v>LEANDRO DA SILVEIRA</v>
      </c>
      <c r="C336" s="10" t="str">
        <f>VLOOKUP(F336,[1]CADASTRO!C:E,3,0)</f>
        <v>CARAÁ</v>
      </c>
      <c r="D336" s="11" t="str">
        <f>VLOOKUP(F336,[1]CADASTRO!C:L,10,0)</f>
        <v>AIPIM</v>
      </c>
      <c r="E336" s="16">
        <f>VLOOKUP(F336,[1]CADASTRO!C:L,8,0)</f>
        <v>42208</v>
      </c>
      <c r="F336" s="23" t="s">
        <v>549</v>
      </c>
      <c r="G336" s="18" t="s">
        <v>10</v>
      </c>
      <c r="H336" s="16">
        <f>VLOOKUP(F336,[1]CADASTRO!C:P,9,FALSE)</f>
        <v>42208</v>
      </c>
      <c r="I336" s="20" t="str">
        <f>VLOOKUP(F336,[1]CADASTRO!C:X,22,0)</f>
        <v>CONVENCIONAL</v>
      </c>
    </row>
    <row r="337" spans="1:9">
      <c r="A337" s="8">
        <f t="shared" si="5"/>
        <v>336</v>
      </c>
      <c r="B337" s="11" t="str">
        <f>IFERROR(VLOOKUP(F337,[1]CADASTRO!C:D,2,0),0)</f>
        <v>AIPIM BOM GOSTO</v>
      </c>
      <c r="C337" s="10" t="str">
        <f>IFERROR(VLOOKUP(F337,[1]CADASTRO!C:E,3,0),0)</f>
        <v>CARAÁ</v>
      </c>
      <c r="D337" s="11" t="str">
        <f>IFERROR(VLOOKUP(F337,[1]CADASTRO!C:L,10,0),0)</f>
        <v>AIPIM DESCASCADO</v>
      </c>
      <c r="E337" s="16">
        <f>VLOOKUP(F337,[1]CADASTRO!C:L,8,0)</f>
        <v>43557</v>
      </c>
      <c r="F337" s="23" t="s">
        <v>1088</v>
      </c>
      <c r="G337" s="10" t="s">
        <v>10</v>
      </c>
      <c r="H337" s="16">
        <f>VLOOKUP(F337,[1]CADASTRO!C:P,9,FALSE)</f>
        <v>43500</v>
      </c>
      <c r="I337" s="20" t="str">
        <f>VLOOKUP(F337,[1]CADASTRO!C:X,22,0)</f>
        <v>CONVENCIONAL</v>
      </c>
    </row>
    <row r="338" spans="1:9">
      <c r="A338" s="8">
        <f t="shared" si="5"/>
        <v>337</v>
      </c>
      <c r="B338" s="11" t="str">
        <f>IFERROR(VLOOKUP(F338,[1]CADASTRO!C:D,2,0),0)</f>
        <v>FARINHA DO NELINHO</v>
      </c>
      <c r="C338" s="10" t="str">
        <f>IFERROR(VLOOKUP(F338,[1]CADASTRO!C:E,3,0),0)</f>
        <v>CARAÁ</v>
      </c>
      <c r="D338" s="11" t="str">
        <f>IFERROR(VLOOKUP(F338,[1]CADASTRO!C:L,10,0),0)</f>
        <v>FARINHA DE MILHO</v>
      </c>
      <c r="E338" s="16">
        <f>VLOOKUP(F338,[1]CADASTRO!C:L,8,0)</f>
        <v>44112</v>
      </c>
      <c r="F338" s="23" t="s">
        <v>1361</v>
      </c>
      <c r="G338" s="10" t="s">
        <v>10</v>
      </c>
      <c r="H338" s="16">
        <f>VLOOKUP(F338,[1]CADASTRO!C:P,9,FALSE)</f>
        <v>44053</v>
      </c>
      <c r="I338" s="20" t="str">
        <f>VLOOKUP(F338,[1]CADASTRO!C:X,22,0)</f>
        <v>CONVENCIONAL</v>
      </c>
    </row>
    <row r="339" spans="1:9">
      <c r="A339" s="8">
        <f t="shared" si="5"/>
        <v>338</v>
      </c>
      <c r="B339" s="11" t="str">
        <f>IFERROR(VLOOKUP(F339,[1]CADASTRO!C:D,2,0),0)</f>
        <v>GRANJA CANTO AZUL</v>
      </c>
      <c r="C339" s="10" t="str">
        <f>IFERROR(VLOOKUP(F339,[1]CADASTRO!C:E,3,0),0)</f>
        <v>CARAÁ</v>
      </c>
      <c r="D339" s="11" t="str">
        <f>IFERROR(VLOOKUP(F339,[1]CADASTRO!C:L,10,0),0)</f>
        <v>OVOS</v>
      </c>
      <c r="E339" s="16">
        <f>VLOOKUP(F339,[1]CADASTRO!C:L,8,0)</f>
        <v>45209</v>
      </c>
      <c r="F339" s="23" t="s">
        <v>1731</v>
      </c>
      <c r="G339" s="10" t="s">
        <v>12</v>
      </c>
      <c r="H339" s="16">
        <f>VLOOKUP(F339,[1]CADASTRO!C:P,9,FALSE)</f>
        <v>45209</v>
      </c>
      <c r="I339" s="20" t="str">
        <f>VLOOKUP(F339,[1]CADASTRO!C:X,22,0)</f>
        <v>CONVENCIONAL</v>
      </c>
    </row>
    <row r="340" spans="1:9">
      <c r="A340" s="8">
        <f t="shared" si="5"/>
        <v>339</v>
      </c>
      <c r="B340" s="11" t="str">
        <f>IFERROR(VLOOKUP(F340,[1]CADASTRO!C:D,2,0),0)</f>
        <v>SABORESCO</v>
      </c>
      <c r="C340" s="10" t="str">
        <f>IFERROR(VLOOKUP(F340,[1]CADASTRO!C:E,3,0),0)</f>
        <v>CARAÁ</v>
      </c>
      <c r="D340" s="11" t="str">
        <f>IFERROR(VLOOKUP(F340,[1]CADASTRO!C:L,10,0),0)</f>
        <v>AIPIM DESCASCADO</v>
      </c>
      <c r="E340" s="16">
        <f>VLOOKUP(F340,[1]CADASTRO!C:L,8,0)</f>
        <v>45264</v>
      </c>
      <c r="F340" s="23" t="s">
        <v>1748</v>
      </c>
      <c r="G340" s="10" t="s">
        <v>10</v>
      </c>
      <c r="H340" s="16">
        <f>VLOOKUP(F340,[1]CADASTRO!C:P,9,FALSE)</f>
        <v>45264</v>
      </c>
      <c r="I340" s="20" t="str">
        <f>VLOOKUP(F340,[1]CADASTRO!C:X,22,0)</f>
        <v>CONVENCIONAL</v>
      </c>
    </row>
    <row r="341" spans="1:9">
      <c r="A341" s="8">
        <f t="shared" si="5"/>
        <v>340</v>
      </c>
      <c r="B341" s="11" t="str">
        <f>IFERROR(VLOOKUP(F341,[1]CADASTRO!C:D,2,0),0)</f>
        <v>J.E. MINOTTI</v>
      </c>
      <c r="C341" s="10" t="str">
        <f>IFERROR(VLOOKUP(F341,[1]CADASTRO!C:E,3,0),0)</f>
        <v>CARAÁ</v>
      </c>
      <c r="D341" s="11" t="str">
        <f>IFERROR(VLOOKUP(F341,[1]CADASTRO!C:L,10,0),0)</f>
        <v>AIPIM DESCASCADO</v>
      </c>
      <c r="E341" s="16">
        <f>VLOOKUP(F341,[1]CADASTRO!C:L,8,0)</f>
        <v>45351</v>
      </c>
      <c r="F341" s="23" t="s">
        <v>1771</v>
      </c>
      <c r="G341" s="10" t="s">
        <v>10</v>
      </c>
      <c r="H341" s="16">
        <f>VLOOKUP(F341,[1]CADASTRO!C:P,9,FALSE)</f>
        <v>45351</v>
      </c>
      <c r="I341" s="20" t="str">
        <f>VLOOKUP(F341,[1]CADASTRO!C:X,22,0)</f>
        <v>CONVENCIONAL</v>
      </c>
    </row>
    <row r="342" spans="1:9">
      <c r="A342" s="8">
        <f t="shared" si="5"/>
        <v>341</v>
      </c>
      <c r="B342" s="11" t="str">
        <f>IFERROR(VLOOKUP(F342,[1]CADASTRO!C:D,2,0),0)</f>
        <v>MOINHOS MONTICELLI</v>
      </c>
      <c r="C342" s="10" t="str">
        <f>IFERROR(VLOOKUP(F342,[1]CADASTRO!C:E,3,0),0)</f>
        <v>CARAÁ</v>
      </c>
      <c r="D342" s="11" t="str">
        <f>IFERROR(VLOOKUP(F342,[1]CADASTRO!C:L,10,0),0)</f>
        <v>FARINHA DE MILHO</v>
      </c>
      <c r="E342" s="16">
        <f>VLOOKUP(F342,[1]CADASTRO!C:L,8,0)</f>
        <v>45565</v>
      </c>
      <c r="F342" s="23" t="s">
        <v>1865</v>
      </c>
      <c r="G342" s="10" t="s">
        <v>10</v>
      </c>
      <c r="H342" s="16">
        <f>VLOOKUP(F342,[1]CADASTRO!C:P,9,FALSE)</f>
        <v>45565</v>
      </c>
      <c r="I342" s="20" t="str">
        <f>VLOOKUP(F342,[1]CADASTRO!C:X,22,0)</f>
        <v>CONVENCIONAL</v>
      </c>
    </row>
    <row r="343" spans="1:9">
      <c r="A343" s="8">
        <f t="shared" si="5"/>
        <v>342</v>
      </c>
      <c r="B343" s="11" t="str">
        <f>IFERROR(VLOOKUP(F343,[1]CADASTRO!C:D,2,0),0)</f>
        <v>DELÍCIAS DA MÁRCIA</v>
      </c>
      <c r="C343" s="10" t="str">
        <f>IFERROR(VLOOKUP(F343,[1]CADASTRO!C:E,3,0),0)</f>
        <v>CARAZINHO</v>
      </c>
      <c r="D343" s="11" t="str">
        <f>IFERROR(VLOOKUP(F343,[1]CADASTRO!C:L,10,0),0)</f>
        <v>PANIFICADOS - BOLACHA, BISCOITO, PÃO, CUCA</v>
      </c>
      <c r="E343" s="16">
        <f>VLOOKUP(F343,[1]CADASTRO!C:L,8,0)</f>
        <v>43879</v>
      </c>
      <c r="F343" s="23" t="s">
        <v>1241</v>
      </c>
      <c r="G343" s="10" t="s">
        <v>10</v>
      </c>
      <c r="H343" s="16">
        <f>VLOOKUP(F343,[1]CADASTRO!C:P,9,FALSE)</f>
        <v>45342</v>
      </c>
      <c r="I343" s="20" t="str">
        <f>VLOOKUP(F343,[1]CADASTRO!C:X,22,0)</f>
        <v>CONVENCIONAL</v>
      </c>
    </row>
    <row r="344" spans="1:9">
      <c r="A344" s="8">
        <f t="shared" si="5"/>
        <v>343</v>
      </c>
      <c r="B344" s="11" t="str">
        <f>VLOOKUP(F344,[1]CADASTRO!C:D,2,0)</f>
        <v>VINHOS FINOS CASA GARCIA</v>
      </c>
      <c r="C344" s="10" t="str">
        <f>VLOOKUP(F344,[1]CADASTRO!C:E,3,0)</f>
        <v>CARLOS BARBOSA</v>
      </c>
      <c r="D344" s="11" t="str">
        <f>VLOOKUP(F344,[1]CADASTRO!C:L,10,0)</f>
        <v>VINHOS</v>
      </c>
      <c r="E344" s="16">
        <f>VLOOKUP(F344,[1]CADASTRO!C:L,8,0)</f>
        <v>41255</v>
      </c>
      <c r="F344" s="22" t="s">
        <v>75</v>
      </c>
      <c r="G344" s="18" t="s">
        <v>15</v>
      </c>
      <c r="H344" s="16">
        <f>VLOOKUP(F344,[1]CADASTRO!C:P,9,FALSE)</f>
        <v>44626</v>
      </c>
      <c r="I344" s="20" t="str">
        <f>VLOOKUP(F344,[1]CADASTRO!C:X,22,0)</f>
        <v>CONVENCIONAL</v>
      </c>
    </row>
    <row r="345" spans="1:9">
      <c r="A345" s="8">
        <f t="shared" si="5"/>
        <v>344</v>
      </c>
      <c r="B345" s="11" t="str">
        <f>VLOOKUP(F345,[1]CADASTRO!C:D,2,0)</f>
        <v>FERRARI ALIMENTOS</v>
      </c>
      <c r="C345" s="10" t="str">
        <f>VLOOKUP(F345,[1]CADASTRO!C:E,3,0)</f>
        <v>CARLOS BARBOSA</v>
      </c>
      <c r="D345" s="11" t="str">
        <f>VLOOKUP(F345,[1]CADASTRO!C:L,10,0)</f>
        <v>SALAME E QUEIJO</v>
      </c>
      <c r="E345" s="16">
        <f>VLOOKUP(F345,[1]CADASTRO!C:L,8,0)</f>
        <v>41450</v>
      </c>
      <c r="F345" s="22" t="s">
        <v>185</v>
      </c>
      <c r="G345" s="18" t="s">
        <v>12</v>
      </c>
      <c r="H345" s="16">
        <f>VLOOKUP(F345,[1]CADASTRO!C:P,9,FALSE)</f>
        <v>44777</v>
      </c>
      <c r="I345" s="20" t="str">
        <f>VLOOKUP(F345,[1]CADASTRO!C:X,22,0)</f>
        <v>CONVENCIONAL</v>
      </c>
    </row>
    <row r="346" spans="1:9">
      <c r="A346" s="8">
        <f t="shared" si="5"/>
        <v>345</v>
      </c>
      <c r="B346" s="11" t="str">
        <f>VLOOKUP(F346,[1]CADASTRO!C:D,2,0)</f>
        <v>GRANJA CICHELERO</v>
      </c>
      <c r="C346" s="10" t="str">
        <f>VLOOKUP(F346,[1]CADASTRO!C:E,3,0)</f>
        <v>CARLOS BARBOSA</v>
      </c>
      <c r="D346" s="11" t="str">
        <f>VLOOKUP(F346,[1]CADASTRO!C:L,10,0)</f>
        <v>QUEIJO COLONIAL</v>
      </c>
      <c r="E346" s="16">
        <f>VLOOKUP(F346,[1]CADASTRO!C:L,8,0)</f>
        <v>41488</v>
      </c>
      <c r="F346" s="17" t="s">
        <v>202</v>
      </c>
      <c r="G346" s="18" t="s">
        <v>12</v>
      </c>
      <c r="H346" s="16">
        <f>VLOOKUP(F346,[1]CADASTRO!C:P,9,FALSE)</f>
        <v>45127</v>
      </c>
      <c r="I346" s="20" t="str">
        <f>VLOOKUP(F346,[1]CADASTRO!C:X,22,0)</f>
        <v>CONVENCIONAL</v>
      </c>
    </row>
    <row r="347" spans="1:9">
      <c r="A347" s="8">
        <f t="shared" si="5"/>
        <v>346</v>
      </c>
      <c r="B347" s="11" t="str">
        <f>VLOOKUP(F347,[1]CADASTRO!C:D,2,0)</f>
        <v>SALUTARE ALIMENTOS</v>
      </c>
      <c r="C347" s="10" t="str">
        <f>VLOOKUP(F347,[1]CADASTRO!C:E,3,0)</f>
        <v>CARLOS BARBOSA</v>
      </c>
      <c r="D347" s="11" t="str">
        <f>VLOOKUP(F347,[1]CADASTRO!C:L,10,0)</f>
        <v>PANIFICADOS - BOLO, MASSA; CONSERVAS DE FRUTAS</v>
      </c>
      <c r="E347" s="16">
        <f>VLOOKUP(F347,[1]CADASTRO!C:L,8,0)</f>
        <v>42475</v>
      </c>
      <c r="F347" s="23" t="s">
        <v>655</v>
      </c>
      <c r="G347" s="18" t="s">
        <v>10</v>
      </c>
      <c r="H347" s="16">
        <f>VLOOKUP(F347,[1]CADASTRO!C:P,9,FALSE)</f>
        <v>42475</v>
      </c>
      <c r="I347" s="20" t="str">
        <f>VLOOKUP(F347,[1]CADASTRO!C:X,22,0)</f>
        <v>CONVENCIONAL</v>
      </c>
    </row>
    <row r="348" spans="1:9">
      <c r="A348" s="8">
        <f t="shared" si="5"/>
        <v>347</v>
      </c>
      <c r="B348" s="11" t="str">
        <f>IFERROR(VLOOKUP(F348,[1]CADASTRO!C:D,2,0),0)</f>
        <v>FAMILIAR VITOR GEDOZ - ZAMPA GRIGIA</v>
      </c>
      <c r="C348" s="10" t="str">
        <f>IFERROR(VLOOKUP(F348,[1]CADASTRO!C:E,3,0),0)</f>
        <v>CARLOS BARBOSA</v>
      </c>
      <c r="D348" s="11" t="str">
        <f>IFERROR(VLOOKUP(F348,[1]CADASTRO!C:L,10,0),0)</f>
        <v>EMBUTIDOS - SALAME, COPA, BANHA, TORRESMO, PRESUNTO, LONZINO E COSTELA</v>
      </c>
      <c r="E348" s="16">
        <f>VLOOKUP(F348,[1]CADASTRO!C:L,8,0)</f>
        <v>43623</v>
      </c>
      <c r="F348" s="23" t="s">
        <v>1148</v>
      </c>
      <c r="G348" s="10" t="s">
        <v>12</v>
      </c>
      <c r="H348" s="16">
        <f>VLOOKUP(F348,[1]CADASTRO!C:P,9,FALSE)</f>
        <v>43652</v>
      </c>
      <c r="I348" s="20" t="str">
        <f>VLOOKUP(F348,[1]CADASTRO!C:X,22,0)</f>
        <v>CONVENCIONAL</v>
      </c>
    </row>
    <row r="349" spans="1:9">
      <c r="A349" s="8">
        <f t="shared" si="5"/>
        <v>348</v>
      </c>
      <c r="B349" s="11" t="str">
        <f>IFERROR(VLOOKUP(F349,[1]CADASTRO!C:D,2,0),0)</f>
        <v>LATICÍNEOS BEIJA-FLOR</v>
      </c>
      <c r="C349" s="10" t="str">
        <f>IFERROR(VLOOKUP(F349,[1]CADASTRO!C:E,3,0),0)</f>
        <v>CARLOS BARBOSA</v>
      </c>
      <c r="D349" s="11" t="str">
        <f>IFERROR(VLOOKUP(F349,[1]CADASTRO!C:L,10,0),0)</f>
        <v>QUEIJO</v>
      </c>
      <c r="E349" s="16">
        <f>VLOOKUP(F349,[1]CADASTRO!C:L,8,0)</f>
        <v>44363</v>
      </c>
      <c r="F349" s="23" t="s">
        <v>1440</v>
      </c>
      <c r="G349" s="10" t="s">
        <v>12</v>
      </c>
      <c r="H349" s="16">
        <f>VLOOKUP(F349,[1]CADASTRO!C:P,9,FALSE)</f>
        <v>44363</v>
      </c>
      <c r="I349" s="20" t="str">
        <f>VLOOKUP(F349,[1]CADASTRO!C:X,22,0)</f>
        <v>CONVENCIONAL</v>
      </c>
    </row>
    <row r="350" spans="1:9">
      <c r="A350" s="8">
        <f t="shared" si="5"/>
        <v>349</v>
      </c>
      <c r="B350" s="11" t="str">
        <f>IFERROR(VLOOKUP(F350,[1]CADASTRO!C:D,2,0),0)</f>
        <v>DOM POLSKI</v>
      </c>
      <c r="C350" s="10" t="str">
        <f>IFERROR(VLOOKUP(F350,[1]CADASTRO!C:E,3,0),0)</f>
        <v>CARLOS GOMES</v>
      </c>
      <c r="D350" s="11" t="str">
        <f>IFERROR(VLOOKUP(F350,[1]CADASTRO!C:L,10,0),0)</f>
        <v>AÇÚCAR MASCAVO</v>
      </c>
      <c r="E350" s="16">
        <f>VLOOKUP(F350,[1]CADASTRO!C:L,8,0)</f>
        <v>44315</v>
      </c>
      <c r="F350" s="23" t="s">
        <v>1419</v>
      </c>
      <c r="G350" s="10" t="s">
        <v>988</v>
      </c>
      <c r="H350" s="16">
        <f>VLOOKUP(F350,[1]CADASTRO!C:P,9,FALSE)</f>
        <v>44315</v>
      </c>
      <c r="I350" s="20" t="str">
        <f>VLOOKUP(F350,[1]CADASTRO!C:X,22,0)</f>
        <v>CONVENCIONAL</v>
      </c>
    </row>
    <row r="351" spans="1:9">
      <c r="A351" s="8">
        <f t="shared" si="5"/>
        <v>350</v>
      </c>
      <c r="B351" s="11" t="str">
        <f>IFERROR(VLOOKUP(F351,[1]CADASTRO!C:D,2,0),0)</f>
        <v xml:space="preserve">RIO DE SABORES </v>
      </c>
      <c r="C351" s="10" t="str">
        <f>IFERROR(VLOOKUP(F351,[1]CADASTRO!C:E,3,0),0)</f>
        <v>CARLOS GOMES</v>
      </c>
      <c r="D351" s="11" t="str">
        <f>IFERROR(VLOOKUP(F351,[1]CADASTRO!C:L,10,0),0)</f>
        <v>PANIFICADOS - PÃO, BISCOITO, BOLACHA, CUCA, SALGADOS, TORTA, BOLO</v>
      </c>
      <c r="E351" s="16">
        <f>VLOOKUP(F351,[1]CADASTRO!C:L,8,0)</f>
        <v>44580</v>
      </c>
      <c r="F351" s="23" t="s">
        <v>1522</v>
      </c>
      <c r="G351" s="10" t="s">
        <v>988</v>
      </c>
      <c r="H351" s="16">
        <f>VLOOKUP(F351,[1]CADASTRO!C:P,9,FALSE)</f>
        <v>44580</v>
      </c>
      <c r="I351" s="20" t="str">
        <f>VLOOKUP(F351,[1]CADASTRO!C:X,22,0)</f>
        <v>CONVENCIONAL</v>
      </c>
    </row>
    <row r="352" spans="1:9">
      <c r="A352" s="8">
        <f t="shared" si="5"/>
        <v>351</v>
      </c>
      <c r="B352" s="11" t="str">
        <f>VLOOKUP(F352,[1]CADASTRO!C:D,2,0)</f>
        <v>LATICÍNIOS MOCCELIN</v>
      </c>
      <c r="C352" s="10" t="str">
        <f>VLOOKUP(F352,[1]CADASTRO!C:E,3,0)</f>
        <v>CASCA</v>
      </c>
      <c r="D352" s="11" t="str">
        <f>VLOOKUP(F352,[1]CADASTRO!C:L,10,0)</f>
        <v>QUEIJOS COLONIAIS VARIADOS, MANTEIGA, QUEIJO COALHO</v>
      </c>
      <c r="E352" s="16">
        <f>VLOOKUP(F352,[1]CADASTRO!C:L,8,0)</f>
        <v>41100</v>
      </c>
      <c r="F352" s="21" t="s">
        <v>28</v>
      </c>
      <c r="G352" s="18" t="s">
        <v>26</v>
      </c>
      <c r="H352" s="16">
        <f>VLOOKUP(F352,[1]CADASTRO!C:P,9,FALSE)</f>
        <v>44522</v>
      </c>
      <c r="I352" s="20" t="str">
        <f>VLOOKUP(F352,[1]CADASTRO!C:X,22,0)</f>
        <v>CONVENCIONAL</v>
      </c>
    </row>
    <row r="353" spans="1:9">
      <c r="A353" s="8">
        <f t="shared" si="5"/>
        <v>352</v>
      </c>
      <c r="B353" s="11" t="str">
        <f>VLOOKUP(F353,[1]CADASTRO!C:D,2,0)</f>
        <v>MASSAS STRINGHI</v>
      </c>
      <c r="C353" s="10" t="str">
        <f>VLOOKUP(F353,[1]CADASTRO!C:E,3,0)</f>
        <v>CASCA</v>
      </c>
      <c r="D353" s="11" t="str">
        <f>VLOOKUP(F353,[1]CADASTRO!C:L,10,0)</f>
        <v>MASSAS DIVERSAS, PASTEL, PIZZA, LASANHA</v>
      </c>
      <c r="E353" s="16">
        <f>VLOOKUP(F353,[1]CADASTRO!C:L,8,0)</f>
        <v>41774</v>
      </c>
      <c r="F353" s="23" t="s">
        <v>347</v>
      </c>
      <c r="G353" s="18" t="s">
        <v>10</v>
      </c>
      <c r="H353" s="16">
        <f>VLOOKUP(F353,[1]CADASTRO!C:P,9,FALSE)</f>
        <v>44764</v>
      </c>
      <c r="I353" s="20" t="str">
        <f>VLOOKUP(F353,[1]CADASTRO!C:X,22,0)</f>
        <v>CONVENCIONAL</v>
      </c>
    </row>
    <row r="354" spans="1:9">
      <c r="A354" s="8">
        <f t="shared" si="5"/>
        <v>353</v>
      </c>
      <c r="B354" s="11" t="str">
        <f>VLOOKUP(F354,[1]CADASTRO!C:D,2,0)</f>
        <v>FARINHA DE MILHO DELA NONA</v>
      </c>
      <c r="C354" s="10" t="str">
        <f>VLOOKUP(F354,[1]CADASTRO!C:E,3,0)</f>
        <v>CASCA</v>
      </c>
      <c r="D354" s="11" t="str">
        <f>VLOOKUP(F354,[1]CADASTRO!C:L,10,0)</f>
        <v>FARINHA DE MILHO</v>
      </c>
      <c r="E354" s="16">
        <f>VLOOKUP(F354,[1]CADASTRO!C:L,8,0)</f>
        <v>42342</v>
      </c>
      <c r="F354" s="23" t="s">
        <v>601</v>
      </c>
      <c r="G354" s="18" t="s">
        <v>10</v>
      </c>
      <c r="H354" s="16">
        <f>VLOOKUP(F354,[1]CADASTRO!C:P,9,FALSE)</f>
        <v>42106</v>
      </c>
      <c r="I354" s="20" t="str">
        <f>VLOOKUP(F354,[1]CADASTRO!C:X,22,0)</f>
        <v>CONVENCIONAL</v>
      </c>
    </row>
    <row r="355" spans="1:9">
      <c r="A355" s="8">
        <f t="shared" si="5"/>
        <v>354</v>
      </c>
      <c r="B355" s="11" t="str">
        <f>VLOOKUP(F355,[1]CADASTRO!C:D,2,0)</f>
        <v>DOCES E SALGADOS RACHELE</v>
      </c>
      <c r="C355" s="10" t="str">
        <f>VLOOKUP(F355,[1]CADASTRO!C:E,3,0)</f>
        <v>CASCA</v>
      </c>
      <c r="D355" s="11" t="str">
        <f>VLOOKUP(F355,[1]CADASTRO!C:L,10,0)</f>
        <v>PANIFICADOS - PÃO CASEIRO, BISCOITOS CASEIROS DE MILHO, MAISENA, ROSCA, PÃO DE MEL</v>
      </c>
      <c r="E355" s="16">
        <f>VLOOKUP(F355,[1]CADASTRO!C:L,8,0)</f>
        <v>42551</v>
      </c>
      <c r="F355" s="23" t="s">
        <v>681</v>
      </c>
      <c r="G355" s="18" t="s">
        <v>10</v>
      </c>
      <c r="H355" s="16">
        <f>VLOOKUP(F355,[1]CADASTRO!C:P,9,FALSE)</f>
        <v>42551</v>
      </c>
      <c r="I355" s="20" t="str">
        <f>VLOOKUP(F355,[1]CADASTRO!C:X,22,0)</f>
        <v>CONVENCIONAL</v>
      </c>
    </row>
    <row r="356" spans="1:9">
      <c r="A356" s="8">
        <f t="shared" si="5"/>
        <v>355</v>
      </c>
      <c r="B356" s="11" t="str">
        <f>IFERROR(VLOOKUP(F356,[1]CADASTRO!C:D,2,0),0)</f>
        <v>EMBUTIDOS MALFATTI</v>
      </c>
      <c r="C356" s="10" t="str">
        <f>IFERROR(VLOOKUP(F356,[1]CADASTRO!C:E,3,0),0)</f>
        <v>CASCA</v>
      </c>
      <c r="D356" s="11" t="str">
        <f>IFERROR(VLOOKUP(F356,[1]CADASTRO!C:L,10,0),0)</f>
        <v>SALAME, COPA, LINGUIÇA. CARNE SUÍNA</v>
      </c>
      <c r="E356" s="16">
        <f>VLOOKUP(F356,[1]CADASTRO!C:L,8,0)</f>
        <v>43010</v>
      </c>
      <c r="F356" s="23" t="s">
        <v>861</v>
      </c>
      <c r="G356" s="18" t="s">
        <v>12</v>
      </c>
      <c r="H356" s="16">
        <f>VLOOKUP(F356,[1]CADASTRO!C:P,9,FALSE)</f>
        <v>45595</v>
      </c>
      <c r="I356" s="20" t="str">
        <f>VLOOKUP(F356,[1]CADASTRO!C:X,22,0)</f>
        <v>CONVENCIONAL</v>
      </c>
    </row>
    <row r="357" spans="1:9">
      <c r="A357" s="8">
        <f t="shared" si="5"/>
        <v>356</v>
      </c>
      <c r="B357" s="11" t="str">
        <f>IFERROR(VLOOKUP(F357,[1]CADASTRO!C:D,2,0),0)</f>
        <v>SÃO JOSÉ INDÚSTRIA DE CARNES</v>
      </c>
      <c r="C357" s="10" t="str">
        <f>IFERROR(VLOOKUP(F357,[1]CADASTRO!C:E,3,0),0)</f>
        <v>CASCA</v>
      </c>
      <c r="D357" s="11" t="str">
        <f>IFERROR(VLOOKUP(F357,[1]CADASTRO!C:L,10,0),0)</f>
        <v>SALAME, COPA, CARNE SUÍNA, LINGUIÇA COM QUEIJO E LINGUIÇA COLONIAL</v>
      </c>
      <c r="E357" s="16">
        <f>VLOOKUP(F357,[1]CADASTRO!C:L,8,0)</f>
        <v>43010</v>
      </c>
      <c r="F357" s="23" t="s">
        <v>863</v>
      </c>
      <c r="G357" s="18" t="s">
        <v>12</v>
      </c>
      <c r="H357" s="16">
        <f>VLOOKUP(F357,[1]CADASTRO!C:P,9,FALSE)</f>
        <v>45349</v>
      </c>
      <c r="I357" s="20" t="str">
        <f>VLOOKUP(F357,[1]CADASTRO!C:X,22,0)</f>
        <v>CONVENCIONAL</v>
      </c>
    </row>
    <row r="358" spans="1:9">
      <c r="A358" s="8">
        <f t="shared" si="5"/>
        <v>357</v>
      </c>
      <c r="B358" s="11" t="str">
        <f>IFERROR(VLOOKUP(F358,[1]CADASTRO!C:D,2,0),0)</f>
        <v>PRODUTOS COLONIAIS SCHMIDT</v>
      </c>
      <c r="C358" s="10" t="str">
        <f>IFERROR(VLOOKUP(F358,[1]CADASTRO!C:E,3,0),0)</f>
        <v>CASCA</v>
      </c>
      <c r="D358" s="11" t="str">
        <f>IFERROR(VLOOKUP(F358,[1]CADASTRO!C:L,10,0),0)</f>
        <v>PANIFICADOS</v>
      </c>
      <c r="E358" s="16">
        <f>VLOOKUP(F358,[1]CADASTRO!C:L,8,0)</f>
        <v>44071</v>
      </c>
      <c r="F358" s="23" t="s">
        <v>1351</v>
      </c>
      <c r="G358" s="10" t="s">
        <v>10</v>
      </c>
      <c r="H358" s="16">
        <f>VLOOKUP(F358,[1]CADASTRO!C:P,9,FALSE)</f>
        <v>44071</v>
      </c>
      <c r="I358" s="20" t="str">
        <f>VLOOKUP(F358,[1]CADASTRO!C:X,22,0)</f>
        <v>CONVENCIONAL</v>
      </c>
    </row>
    <row r="359" spans="1:9">
      <c r="A359" s="8">
        <f t="shared" si="5"/>
        <v>358</v>
      </c>
      <c r="B359" s="11" t="str">
        <f>IFERROR(VLOOKUP(F359,[1]CADASTRO!C:D,2,0),0)</f>
        <v>EMBUTIDOS REAL</v>
      </c>
      <c r="C359" s="10" t="str">
        <f>IFERROR(VLOOKUP(F359,[1]CADASTRO!C:E,3,0),0)</f>
        <v>CASCA</v>
      </c>
      <c r="D359" s="11" t="str">
        <f>IFERROR(VLOOKUP(F359,[1]CADASTRO!C:L,10,0),0)</f>
        <v>SALAME, COPA, SALSICHÃO, CARNE DE SUÍNO</v>
      </c>
      <c r="E359" s="16">
        <f>VLOOKUP(F359,[1]CADASTRO!C:L,8,0)</f>
        <v>45034</v>
      </c>
      <c r="F359" s="23" t="s">
        <v>1670</v>
      </c>
      <c r="G359" s="10" t="s">
        <v>12</v>
      </c>
      <c r="H359" s="16">
        <f>VLOOKUP(F359,[1]CADASTRO!C:P,9,FALSE)</f>
        <v>45034</v>
      </c>
      <c r="I359" s="20" t="str">
        <f>VLOOKUP(F359,[1]CADASTRO!C:X,22,0)</f>
        <v>CONVENCIONAL</v>
      </c>
    </row>
    <row r="360" spans="1:9">
      <c r="A360" s="8">
        <f t="shared" si="5"/>
        <v>359</v>
      </c>
      <c r="B360" s="11" t="str">
        <f>IFERROR(VLOOKUP(F360,[1]CADASTRO!C:D,2,0),0)</f>
        <v>GAYESKI ORGÂNICOS</v>
      </c>
      <c r="C360" s="10" t="str">
        <f>IFERROR(VLOOKUP(F360,[1]CADASTRO!C:E,3,0),0)</f>
        <v>CASCA</v>
      </c>
      <c r="D360" s="11" t="str">
        <f>IFERROR(VLOOKUP(F360,[1]CADASTRO!C:L,10,0),0)</f>
        <v>MANDIOCA DESCASCADA, DOCES EM CALDA, PURÊS, GELEIAS E CONSERVAS VEGETAIS</v>
      </c>
      <c r="E360" s="16">
        <f>VLOOKUP(F360,[1]CADASTRO!C:L,8,0)</f>
        <v>45646</v>
      </c>
      <c r="F360" s="23" t="s">
        <v>1906</v>
      </c>
      <c r="G360" s="10" t="s">
        <v>10</v>
      </c>
      <c r="H360" s="16" t="str">
        <f>VLOOKUP(F360,[1]CADASTRO!C:P,9,FALSE)</f>
        <v>20/12/2024</v>
      </c>
      <c r="I360" s="20" t="str">
        <f>VLOOKUP(F360,[1]CADASTRO!C:X,22,0)</f>
        <v>ORGÂNICO CERTIFICADO</v>
      </c>
    </row>
    <row r="361" spans="1:9">
      <c r="A361" s="8">
        <f t="shared" si="5"/>
        <v>360</v>
      </c>
      <c r="B361" s="11" t="str">
        <f>IFERROR(VLOOKUP(F361,[1]CADASTRO!C:D,2,0),0)</f>
        <v>TRUFAS DA VOVÓ</v>
      </c>
      <c r="C361" s="10" t="str">
        <f>IFERROR(VLOOKUP(F361,[1]CADASTRO!C:E,3,0),0)</f>
        <v>CASCA</v>
      </c>
      <c r="D361" s="11" t="str">
        <f>IFERROR(VLOOKUP(F361,[1]CADASTRO!C:L,10,0),0)</f>
        <v>PANIFICADOS - CUCA, PÃO; AÇÚCAR, TRUFAS</v>
      </c>
      <c r="E361" s="16">
        <f>VLOOKUP(F361,[1]CADASTRO!C:L,8,0)</f>
        <v>45804</v>
      </c>
      <c r="F361" s="23" t="s">
        <v>1981</v>
      </c>
      <c r="G361" s="10" t="s">
        <v>10</v>
      </c>
      <c r="H361" s="16">
        <f>VLOOKUP(F361,[1]CADASTRO!C:P,9,FALSE)</f>
        <v>45804</v>
      </c>
      <c r="I361" s="20" t="str">
        <f>VLOOKUP(F361,[1]CADASTRO!C:X,22,0)</f>
        <v>CONVENCIONAL</v>
      </c>
    </row>
    <row r="362" spans="1:9">
      <c r="A362" s="8">
        <f t="shared" si="5"/>
        <v>361</v>
      </c>
      <c r="B362" s="11" t="str">
        <f>IFERROR(VLOOKUP(F362,[1]CADASTRO!C:D,2,0),0)</f>
        <v xml:space="preserve">DONA ÍRIA </v>
      </c>
      <c r="C362" s="10" t="str">
        <f>IFERROR(VLOOKUP(F362,[1]CADASTRO!C:E,3,0),0)</f>
        <v>CASEIROS</v>
      </c>
      <c r="D362" s="11" t="str">
        <f>IFERROR(VLOOKUP(F362,[1]CADASTRO!C:L,10,0),0)</f>
        <v>CONSERVAS VEGETAIS</v>
      </c>
      <c r="E362" s="16">
        <f>VLOOKUP(F362,[1]CADASTRO!C:L,8,0)</f>
        <v>43283</v>
      </c>
      <c r="F362" s="23" t="s">
        <v>966</v>
      </c>
      <c r="G362" s="18" t="s">
        <v>10</v>
      </c>
      <c r="H362" s="16">
        <f>VLOOKUP(F362,[1]CADASTRO!C:P,9,FALSE)</f>
        <v>43138</v>
      </c>
      <c r="I362" s="20" t="str">
        <f>VLOOKUP(F362,[1]CADASTRO!C:X,22,0)</f>
        <v>CONVENCIONAL</v>
      </c>
    </row>
    <row r="363" spans="1:9">
      <c r="A363" s="8">
        <f t="shared" si="5"/>
        <v>362</v>
      </c>
      <c r="B363" s="11" t="str">
        <f>IFERROR(VLOOKUP(F363,[1]CADASTRO!C:D,2,0),0)</f>
        <v>RECANTO DO SABOR</v>
      </c>
      <c r="C363" s="10" t="str">
        <f>IFERROR(VLOOKUP(F363,[1]CADASTRO!C:E,3,0),0)</f>
        <v>CASEIROS</v>
      </c>
      <c r="D363" s="11" t="str">
        <f>IFERROR(VLOOKUP(F363,[1]CADASTRO!C:L,10,0),0)</f>
        <v>PANIFICADOS - BOLACHAS, CUCAS, PÃES, PIZZAS</v>
      </c>
      <c r="E363" s="16">
        <f>VLOOKUP(F363,[1]CADASTRO!C:L,8,0)</f>
        <v>43607</v>
      </c>
      <c r="F363" s="23" t="s">
        <v>1129</v>
      </c>
      <c r="G363" s="10" t="s">
        <v>10</v>
      </c>
      <c r="H363" s="16">
        <f>VLOOKUP(F363,[1]CADASTRO!C:P,9,FALSE)</f>
        <v>44487</v>
      </c>
      <c r="I363" s="20" t="str">
        <f>VLOOKUP(F363,[1]CADASTRO!C:X,22,0)</f>
        <v>CONVENCIONAL</v>
      </c>
    </row>
    <row r="364" spans="1:9">
      <c r="A364" s="8">
        <f t="shared" si="5"/>
        <v>363</v>
      </c>
      <c r="B364" s="11" t="str">
        <f>IFERROR(VLOOKUP(F364,[1]CADASTRO!C:D,2,0),0)</f>
        <v>CÁTIA FOLHARINI</v>
      </c>
      <c r="C364" s="10" t="str">
        <f>IFERROR(VLOOKUP(F364,[1]CADASTRO!C:E,3,0),0)</f>
        <v>CATUÍPE</v>
      </c>
      <c r="D364" s="11" t="str">
        <f>IFERROR(VLOOKUP(F364,[1]CADASTRO!C:L,10,0),0)</f>
        <v>PANIFICADOS - MINI PIZZA, CUCA, PÃO, BOLACHA</v>
      </c>
      <c r="E364" s="16">
        <f>VLOOKUP(F364,[1]CADASTRO!C:L,8,0)</f>
        <v>45931</v>
      </c>
      <c r="F364" s="23" t="s">
        <v>2044</v>
      </c>
      <c r="G364" s="10" t="s">
        <v>10</v>
      </c>
      <c r="H364" s="16">
        <f>VLOOKUP(F364,[1]CADASTRO!C:P,9,FALSE)</f>
        <v>45931</v>
      </c>
      <c r="I364" s="20" t="str">
        <f>VLOOKUP(F364,[1]CADASTRO!C:X,22,0)</f>
        <v>CONVENCIONAL</v>
      </c>
    </row>
    <row r="365" spans="1:9">
      <c r="A365" s="8">
        <f t="shared" si="5"/>
        <v>364</v>
      </c>
      <c r="B365" s="11" t="str">
        <f>VLOOKUP(F365,[1]CADASTRO!C:D,2,0)</f>
        <v>DOCES GALÓPOLIS</v>
      </c>
      <c r="C365" s="10" t="str">
        <f>VLOOKUP(F365,[1]CADASTRO!C:E,3,0)</f>
        <v>CAXIAS DO SUL</v>
      </c>
      <c r="D365" s="11" t="str">
        <f>VLOOKUP(F365,[1]CADASTRO!C:L,10,0)</f>
        <v>DOCES</v>
      </c>
      <c r="E365" s="16">
        <f>VLOOKUP(F365,[1]CADASTRO!C:L,8,0)</f>
        <v>41285</v>
      </c>
      <c r="F365" s="21" t="s">
        <v>104</v>
      </c>
      <c r="G365" s="18" t="s">
        <v>10</v>
      </c>
      <c r="H365" s="16">
        <f>VLOOKUP(F365,[1]CADASTRO!C:P,9,FALSE)</f>
        <v>41285</v>
      </c>
      <c r="I365" s="20" t="str">
        <f>VLOOKUP(F365,[1]CADASTRO!C:X,22,0)</f>
        <v>CONVENCIONAL</v>
      </c>
    </row>
    <row r="366" spans="1:9">
      <c r="A366" s="8">
        <f t="shared" si="5"/>
        <v>365</v>
      </c>
      <c r="B366" s="11" t="str">
        <f>VLOOKUP(F366,[1]CADASTRO!C:D,2,0)</f>
        <v>KUBI TIRAS</v>
      </c>
      <c r="C366" s="10" t="str">
        <f>VLOOKUP(F366,[1]CADASTRO!C:E,3,0)</f>
        <v>CAXIAS DO SUL</v>
      </c>
      <c r="D366" s="11" t="str">
        <f>VLOOKUP(F366,[1]CADASTRO!C:L,10,0)</f>
        <v>CONSERVAS VEGETAIS, GELEIAS, VEGETAIS MINIMAMENTE PROCESSADOS, PANIFICADOS</v>
      </c>
      <c r="E366" s="16">
        <f>VLOOKUP(F366,[1]CADASTRO!C:L,8,0)</f>
        <v>41285</v>
      </c>
      <c r="F366" s="21" t="s">
        <v>105</v>
      </c>
      <c r="G366" s="18" t="s">
        <v>10</v>
      </c>
      <c r="H366" s="16">
        <f>VLOOKUP(F366,[1]CADASTRO!C:P,9,FALSE)</f>
        <v>45029</v>
      </c>
      <c r="I366" s="20" t="str">
        <f>VLOOKUP(F366,[1]CADASTRO!C:X,22,0)</f>
        <v>CONVENCIONAL</v>
      </c>
    </row>
    <row r="367" spans="1:9">
      <c r="A367" s="8">
        <f t="shared" si="5"/>
        <v>366</v>
      </c>
      <c r="B367" s="11" t="str">
        <f>VLOOKUP(F367,[1]CADASTRO!C:D,2,0)</f>
        <v>MEL DE FAVO</v>
      </c>
      <c r="C367" s="10" t="str">
        <f>VLOOKUP(F367,[1]CADASTRO!C:E,3,0)</f>
        <v>CAXIAS DO SUL</v>
      </c>
      <c r="D367" s="11" t="str">
        <f>VLOOKUP(F367,[1]CADASTRO!C:L,10,0)</f>
        <v>MEL</v>
      </c>
      <c r="E367" s="16">
        <f>VLOOKUP(F367,[1]CADASTRO!C:L,8,0)</f>
        <v>41285</v>
      </c>
      <c r="F367" s="21" t="s">
        <v>106</v>
      </c>
      <c r="G367" s="18" t="s">
        <v>12</v>
      </c>
      <c r="H367" s="16">
        <f>VLOOKUP(F367,[1]CADASTRO!C:P,9,FALSE)</f>
        <v>41285</v>
      </c>
      <c r="I367" s="20" t="str">
        <f>VLOOKUP(F367,[1]CADASTRO!C:X,22,0)</f>
        <v>CONVENCIONAL</v>
      </c>
    </row>
    <row r="368" spans="1:9">
      <c r="A368" s="8">
        <f t="shared" si="5"/>
        <v>367</v>
      </c>
      <c r="B368" s="11" t="str">
        <f>VLOOKUP(F368,[1]CADASTRO!C:D,2,0)</f>
        <v>DOCES NONA THEREZINHA</v>
      </c>
      <c r="C368" s="10" t="str">
        <f>VLOOKUP(F368,[1]CADASTRO!C:E,3,0)</f>
        <v>CAXIAS DO SUL</v>
      </c>
      <c r="D368" s="11" t="str">
        <f>VLOOKUP(F368,[1]CADASTRO!C:L,10,0)</f>
        <v>DOCES</v>
      </c>
      <c r="E368" s="16">
        <f>VLOOKUP(F368,[1]CADASTRO!C:L,8,0)</f>
        <v>41285</v>
      </c>
      <c r="F368" s="21" t="s">
        <v>107</v>
      </c>
      <c r="G368" s="18" t="s">
        <v>10</v>
      </c>
      <c r="H368" s="16">
        <f>VLOOKUP(F368,[1]CADASTRO!C:P,9,FALSE)</f>
        <v>41285</v>
      </c>
      <c r="I368" s="20" t="str">
        <f>VLOOKUP(F368,[1]CADASTRO!C:X,22,0)</f>
        <v>CONVENCIONAL</v>
      </c>
    </row>
    <row r="369" spans="1:9">
      <c r="A369" s="8">
        <f t="shared" si="5"/>
        <v>368</v>
      </c>
      <c r="B369" s="11" t="str">
        <f>VLOOKUP(F369,[1]CADASTRO!C:D,2,0)</f>
        <v>LA CASA NOSTRA</v>
      </c>
      <c r="C369" s="10" t="str">
        <f>VLOOKUP(F369,[1]CADASTRO!C:E,3,0)</f>
        <v>CAXIAS DO SUL</v>
      </c>
      <c r="D369" s="11" t="str">
        <f>VLOOKUP(F369,[1]CADASTRO!C:L,10,0)</f>
        <v>PANIFICADOS E MASSAS</v>
      </c>
      <c r="E369" s="16">
        <f>VLOOKUP(F369,[1]CADASTRO!C:L,8,0)</f>
        <v>41345</v>
      </c>
      <c r="F369" s="21" t="s">
        <v>125</v>
      </c>
      <c r="G369" s="18" t="s">
        <v>10</v>
      </c>
      <c r="H369" s="16">
        <f>VLOOKUP(F369,[1]CADASTRO!C:P,9,FALSE)</f>
        <v>45299</v>
      </c>
      <c r="I369" s="20" t="str">
        <f>VLOOKUP(F369,[1]CADASTRO!C:X,22,0)</f>
        <v>CONVENCIONAL</v>
      </c>
    </row>
    <row r="370" spans="1:9">
      <c r="A370" s="8">
        <f t="shared" si="5"/>
        <v>369</v>
      </c>
      <c r="B370" s="11" t="str">
        <f>VLOOKUP(F370,[1]CADASTRO!C:D,2,0)</f>
        <v>SABORE D'ITÁLIA</v>
      </c>
      <c r="C370" s="10" t="str">
        <f>VLOOKUP(F370,[1]CADASTRO!C:E,3,0)</f>
        <v>CAXIAS DO SUL</v>
      </c>
      <c r="D370" s="11" t="str">
        <f>VLOOKUP(F370,[1]CADASTRO!C:L,10,0)</f>
        <v>FARINÁCEOS E LEGUMES</v>
      </c>
      <c r="E370" s="16">
        <f>VLOOKUP(F370,[1]CADASTRO!C:L,8,0)</f>
        <v>41345</v>
      </c>
      <c r="F370" s="21" t="s">
        <v>126</v>
      </c>
      <c r="G370" s="18" t="s">
        <v>10</v>
      </c>
      <c r="H370" s="16">
        <f>VLOOKUP(F370,[1]CADASTRO!C:P,9,FALSE)</f>
        <v>41345</v>
      </c>
      <c r="I370" s="20" t="str">
        <f>VLOOKUP(F370,[1]CADASTRO!C:X,22,0)</f>
        <v>CONVENCIONAL</v>
      </c>
    </row>
    <row r="371" spans="1:9">
      <c r="A371" s="8">
        <f t="shared" si="5"/>
        <v>370</v>
      </c>
      <c r="B371" s="11" t="str">
        <f>VLOOKUP(F371,[1]CADASTRO!C:D,2,0)</f>
        <v>SABOR DO PASSADO</v>
      </c>
      <c r="C371" s="10" t="str">
        <f>VLOOKUP(F371,[1]CADASTRO!C:E,3,0)</f>
        <v>CAXIAS DO SUL</v>
      </c>
      <c r="D371" s="11" t="str">
        <f>VLOOKUP(F371,[1]CADASTRO!C:L,10,0)</f>
        <v>FARINÁCEOS E MORANGA</v>
      </c>
      <c r="E371" s="16">
        <f>VLOOKUP(F371,[1]CADASTRO!C:L,8,0)</f>
        <v>41345</v>
      </c>
      <c r="F371" s="21" t="s">
        <v>127</v>
      </c>
      <c r="G371" s="18" t="s">
        <v>10</v>
      </c>
      <c r="H371" s="16">
        <f>VLOOKUP(F371,[1]CADASTRO!C:P,9,FALSE)</f>
        <v>41345</v>
      </c>
      <c r="I371" s="20" t="str">
        <f>VLOOKUP(F371,[1]CADASTRO!C:X,22,0)</f>
        <v>CONVENCIONAL</v>
      </c>
    </row>
    <row r="372" spans="1:9">
      <c r="A372" s="8">
        <f t="shared" si="5"/>
        <v>371</v>
      </c>
      <c r="B372" s="11" t="str">
        <f>VLOOKUP(F372,[1]CADASTRO!C:D,2,0)</f>
        <v>MAIS SABOR</v>
      </c>
      <c r="C372" s="10" t="str">
        <f>VLOOKUP(F372,[1]CADASTRO!C:E,3,0)</f>
        <v>CAXIAS DO SUL</v>
      </c>
      <c r="D372" s="11" t="str">
        <f>VLOOKUP(F372,[1]CADASTRO!C:L,10,0)</f>
        <v>FARINÁCEOS, UVA E LEGUMES</v>
      </c>
      <c r="E372" s="16">
        <f>VLOOKUP(F372,[1]CADASTRO!C:L,8,0)</f>
        <v>41345</v>
      </c>
      <c r="F372" s="21" t="s">
        <v>128</v>
      </c>
      <c r="G372" s="18" t="s">
        <v>10</v>
      </c>
      <c r="H372" s="16">
        <f>VLOOKUP(F372,[1]CADASTRO!C:P,9,FALSE)</f>
        <v>41345</v>
      </c>
      <c r="I372" s="20" t="str">
        <f>VLOOKUP(F372,[1]CADASTRO!C:X,22,0)</f>
        <v>CONVENCIONAL</v>
      </c>
    </row>
    <row r="373" spans="1:9">
      <c r="A373" s="8">
        <f t="shared" si="5"/>
        <v>372</v>
      </c>
      <c r="B373" s="11" t="str">
        <f>VLOOKUP(F373,[1]CADASTRO!C:D,2,0)</f>
        <v>LA CASELE DE LE PASTE</v>
      </c>
      <c r="C373" s="10" t="str">
        <f>VLOOKUP(F373,[1]CADASTRO!C:E,3,0)</f>
        <v>CAXIAS DO SUL</v>
      </c>
      <c r="D373" s="11" t="str">
        <f>VLOOKUP(F373,[1]CADASTRO!C:L,10,0)</f>
        <v>MASSAS E MORANGA</v>
      </c>
      <c r="E373" s="16">
        <f>VLOOKUP(F373,[1]CADASTRO!C:L,8,0)</f>
        <v>41345</v>
      </c>
      <c r="F373" s="21" t="s">
        <v>129</v>
      </c>
      <c r="G373" s="18" t="s">
        <v>10</v>
      </c>
      <c r="H373" s="16">
        <f>VLOOKUP(F373,[1]CADASTRO!C:P,9,FALSE)</f>
        <v>41345</v>
      </c>
      <c r="I373" s="20" t="str">
        <f>VLOOKUP(F373,[1]CADASTRO!C:X,22,0)</f>
        <v>CONVENCIONAL</v>
      </c>
    </row>
    <row r="374" spans="1:9">
      <c r="A374" s="8">
        <f t="shared" si="5"/>
        <v>373</v>
      </c>
      <c r="B374" s="11" t="str">
        <f>VLOOKUP(F374,[1]CADASTRO!C:D,2,0)</f>
        <v>FAMILIAR POTTER - ALT HAUS</v>
      </c>
      <c r="C374" s="10" t="str">
        <f>VLOOKUP(F374,[1]CADASTRO!C:E,3,0)</f>
        <v>CAXIAS DO SUL</v>
      </c>
      <c r="D374" s="11" t="str">
        <f>VLOOKUP(F374,[1]CADASTRO!C:L,10,0)</f>
        <v>RAPADURA, MELADO, GOIABADA, MOLHO DE TOMATE, AIPIM DESCASCADO</v>
      </c>
      <c r="E374" s="16">
        <f>VLOOKUP(F374,[1]CADASTRO!C:L,8,0)</f>
        <v>41345</v>
      </c>
      <c r="F374" s="21" t="s">
        <v>130</v>
      </c>
      <c r="G374" s="18" t="s">
        <v>10</v>
      </c>
      <c r="H374" s="16">
        <f>VLOOKUP(F374,[1]CADASTRO!C:P,9,FALSE)</f>
        <v>45028</v>
      </c>
      <c r="I374" s="20" t="str">
        <f>VLOOKUP(F374,[1]CADASTRO!C:X,22,0)</f>
        <v>CONVENCIONAL</v>
      </c>
    </row>
    <row r="375" spans="1:9">
      <c r="A375" s="8">
        <f t="shared" si="5"/>
        <v>374</v>
      </c>
      <c r="B375" s="11" t="str">
        <f>VLOOKUP(F375,[1]CADASTRO!C:D,2,0)</f>
        <v>PÃO COLONIAL CASA DE PEDRA</v>
      </c>
      <c r="C375" s="10" t="str">
        <f>VLOOKUP(F375,[1]CADASTRO!C:E,3,0)</f>
        <v>CAXIAS DO SUL</v>
      </c>
      <c r="D375" s="11" t="str">
        <f>VLOOKUP(F375,[1]CADASTRO!C:L,10,0)</f>
        <v>PANIFICADOS E UVA</v>
      </c>
      <c r="E375" s="16">
        <f>VLOOKUP(F375,[1]CADASTRO!C:L,8,0)</f>
        <v>41345</v>
      </c>
      <c r="F375" s="21" t="s">
        <v>131</v>
      </c>
      <c r="G375" s="18" t="s">
        <v>10</v>
      </c>
      <c r="H375" s="16">
        <f>VLOOKUP(F375,[1]CADASTRO!C:P,9,FALSE)</f>
        <v>41345</v>
      </c>
      <c r="I375" s="20" t="str">
        <f>VLOOKUP(F375,[1]CADASTRO!C:X,22,0)</f>
        <v>CONVENCIONAL</v>
      </c>
    </row>
    <row r="376" spans="1:9">
      <c r="A376" s="8">
        <f t="shared" si="5"/>
        <v>375</v>
      </c>
      <c r="B376" s="11" t="str">
        <f>VLOOKUP(F376,[1]CADASTRO!C:D,2,0)</f>
        <v>BOLOS E CIA</v>
      </c>
      <c r="C376" s="10" t="str">
        <f>VLOOKUP(F376,[1]CADASTRO!C:E,3,0)</f>
        <v>CAXIAS DO SUL</v>
      </c>
      <c r="D376" s="11" t="str">
        <f>VLOOKUP(F376,[1]CADASTRO!C:L,10,0)</f>
        <v>PANIFICADOS</v>
      </c>
      <c r="E376" s="16">
        <f>VLOOKUP(F376,[1]CADASTRO!C:L,8,0)</f>
        <v>41346</v>
      </c>
      <c r="F376" s="21" t="s">
        <v>132</v>
      </c>
      <c r="G376" s="18" t="s">
        <v>10</v>
      </c>
      <c r="H376" s="16">
        <f>VLOOKUP(F376,[1]CADASTRO!C:P,9,FALSE)</f>
        <v>41346</v>
      </c>
      <c r="I376" s="20" t="str">
        <f>VLOOKUP(F376,[1]CADASTRO!C:X,22,0)</f>
        <v>CONVENCIONAL</v>
      </c>
    </row>
    <row r="377" spans="1:9">
      <c r="A377" s="8">
        <f t="shared" si="5"/>
        <v>376</v>
      </c>
      <c r="B377" s="11" t="str">
        <f>VLOOKUP(F377,[1]CADASTRO!C:D,2,0)</f>
        <v xml:space="preserve">SALAMES SANTA BÁRBARA - CP ALIMENTOS </v>
      </c>
      <c r="C377" s="10" t="str">
        <f>VLOOKUP(F377,[1]CADASTRO!C:E,3,0)</f>
        <v>CAXIAS DO SUL</v>
      </c>
      <c r="D377" s="11" t="str">
        <f>VLOOKUP(F377,[1]CADASTRO!C:L,10,0)</f>
        <v>SALAME, COPA</v>
      </c>
      <c r="E377" s="16">
        <f>VLOOKUP(F377,[1]CADASTRO!C:L,8,0)</f>
        <v>41984</v>
      </c>
      <c r="F377" s="23" t="s">
        <v>295</v>
      </c>
      <c r="G377" s="18" t="s">
        <v>12</v>
      </c>
      <c r="H377" s="16">
        <f>VLOOKUP(F377,[1]CADASTRO!C:P,9,FALSE)</f>
        <v>45128</v>
      </c>
      <c r="I377" s="20" t="str">
        <f>VLOOKUP(F377,[1]CADASTRO!C:X,22,0)</f>
        <v>CONVENCIONAL</v>
      </c>
    </row>
    <row r="378" spans="1:9">
      <c r="A378" s="8">
        <f t="shared" si="5"/>
        <v>377</v>
      </c>
      <c r="B378" s="11" t="str">
        <f>VLOOKUP(F378,[1]CADASTRO!C:D,2,0)</f>
        <v xml:space="preserve">RAUBER </v>
      </c>
      <c r="C378" s="10" t="str">
        <f>VLOOKUP(F378,[1]CADASTRO!C:E,3,0)</f>
        <v>CAXIAS DO SUL</v>
      </c>
      <c r="D378" s="11" t="str">
        <f>VLOOKUP(F378,[1]CADASTRO!C:L,10,0)</f>
        <v>MASSAS</v>
      </c>
      <c r="E378" s="16">
        <f>VLOOKUP(F378,[1]CADASTRO!C:L,8,0)</f>
        <v>41864</v>
      </c>
      <c r="F378" s="23" t="s">
        <v>406</v>
      </c>
      <c r="G378" s="18" t="s">
        <v>10</v>
      </c>
      <c r="H378" s="16">
        <f>VLOOKUP(F378,[1]CADASTRO!C:P,9,FALSE)</f>
        <v>41864</v>
      </c>
      <c r="I378" s="20" t="str">
        <f>VLOOKUP(F378,[1]CADASTRO!C:X,22,0)</f>
        <v>CONVENCIONAL</v>
      </c>
    </row>
    <row r="379" spans="1:9">
      <c r="A379" s="8">
        <f t="shared" si="5"/>
        <v>378</v>
      </c>
      <c r="B379" s="11" t="str">
        <f>VLOOKUP(F379,[1]CADASTRO!C:D,2,0)</f>
        <v>BOLSON E CAMELO</v>
      </c>
      <c r="C379" s="10" t="str">
        <f>VLOOKUP(F379,[1]CADASTRO!C:E,3,0)</f>
        <v>CAXIAS DO SUL</v>
      </c>
      <c r="D379" s="11" t="str">
        <f>VLOOKUP(F379,[1]CADASTRO!C:L,10,0)</f>
        <v>QUEIJO</v>
      </c>
      <c r="E379" s="16">
        <f>VLOOKUP(F379,[1]CADASTRO!C:L,8,0)</f>
        <v>41922</v>
      </c>
      <c r="F379" s="23" t="s">
        <v>428</v>
      </c>
      <c r="G379" s="18" t="s">
        <v>12</v>
      </c>
      <c r="H379" s="16">
        <f>VLOOKUP(F379,[1]CADASTRO!C:P,9,FALSE)</f>
        <v>41922</v>
      </c>
      <c r="I379" s="20" t="str">
        <f>VLOOKUP(F379,[1]CADASTRO!C:X,22,0)</f>
        <v>CONVENCIONAL</v>
      </c>
    </row>
    <row r="380" spans="1:9">
      <c r="A380" s="8">
        <f t="shared" si="5"/>
        <v>379</v>
      </c>
      <c r="B380" s="11" t="str">
        <f>IFERROR(VLOOKUP(F380,[1]CADASTRO!C:D,2,0),0)</f>
        <v>APIÁRIO RINCÃO DAS FLORES</v>
      </c>
      <c r="C380" s="10" t="str">
        <f>IFERROR(VLOOKUP(F380,[1]CADASTRO!C:E,3,0),0)</f>
        <v>CAXIAS DO SUL</v>
      </c>
      <c r="D380" s="11" t="str">
        <f>IFERROR(VLOOKUP(F380,[1]CADASTRO!C:L,10,0),0)</f>
        <v>MEL</v>
      </c>
      <c r="E380" s="16">
        <f>VLOOKUP(F380,[1]CADASTRO!C:L,8,0)</f>
        <v>43640</v>
      </c>
      <c r="F380" s="23" t="s">
        <v>1147</v>
      </c>
      <c r="G380" s="10" t="s">
        <v>12</v>
      </c>
      <c r="H380" s="16">
        <f>VLOOKUP(F380,[1]CADASTRO!C:P,9,FALSE)</f>
        <v>43640</v>
      </c>
      <c r="I380" s="20" t="str">
        <f>VLOOKUP(F380,[1]CADASTRO!C:X,22,0)</f>
        <v>CONVENCIONAL</v>
      </c>
    </row>
    <row r="381" spans="1:9">
      <c r="A381" s="8">
        <f t="shared" si="5"/>
        <v>380</v>
      </c>
      <c r="B381" s="11" t="str">
        <f>IFERROR(VLOOKUP(F381,[1]CADASTRO!C:D,2,0),0)</f>
        <v xml:space="preserve">DA MARIA PRODUTOS COLONIAIS </v>
      </c>
      <c r="C381" s="10" t="str">
        <f>IFERROR(VLOOKUP(F381,[1]CADASTRO!C:E,3,0),0)</f>
        <v>CAXIAS DO SUL</v>
      </c>
      <c r="D381" s="11" t="str">
        <f>IFERROR(VLOOKUP(F381,[1]CADASTRO!C:L,10,0),0)</f>
        <v>PANIFICADOS, DOCES, GELÉIAS E COMPOTAS</v>
      </c>
      <c r="E381" s="16">
        <f>VLOOKUP(F381,[1]CADASTRO!C:L,8,0)</f>
        <v>43774</v>
      </c>
      <c r="F381" s="23" t="s">
        <v>1208</v>
      </c>
      <c r="G381" s="10" t="s">
        <v>10</v>
      </c>
      <c r="H381" s="16">
        <f>VLOOKUP(F381,[1]CADASTRO!C:P,9,FALSE)</f>
        <v>45030</v>
      </c>
      <c r="I381" s="20" t="str">
        <f>VLOOKUP(F381,[1]CADASTRO!C:X,22,0)</f>
        <v>CONVENCIONAL</v>
      </c>
    </row>
    <row r="382" spans="1:9">
      <c r="A382" s="8">
        <f t="shared" si="5"/>
        <v>381</v>
      </c>
      <c r="B382" s="11" t="str">
        <f>IFERROR(VLOOKUP(F382,[1]CADASTRO!C:D,2,0),0)</f>
        <v>MINI PROCESSADOS MARTINHO RECH</v>
      </c>
      <c r="C382" s="10" t="str">
        <f>IFERROR(VLOOKUP(F382,[1]CADASTRO!C:E,3,0),0)</f>
        <v>CAXIAS DO SUL</v>
      </c>
      <c r="D382" s="11" t="str">
        <f>IFERROR(VLOOKUP(F382,[1]CADASTRO!C:L,10,0),0)</f>
        <v>AIPIM, MILHO VERDE, CENOURA E BETERRABA MINIMAMENTE PROCESSADOS</v>
      </c>
      <c r="E382" s="16">
        <f>VLOOKUP(F382,[1]CADASTRO!C:L,8,0)</f>
        <v>43791</v>
      </c>
      <c r="F382" s="23" t="s">
        <v>1212</v>
      </c>
      <c r="G382" s="10" t="s">
        <v>10</v>
      </c>
      <c r="H382" s="16">
        <f>VLOOKUP(F382,[1]CADASTRO!C:P,9,FALSE)</f>
        <v>43791</v>
      </c>
      <c r="I382" s="20" t="str">
        <f>VLOOKUP(F382,[1]CADASTRO!C:X,22,0)</f>
        <v>CONVENCIONAL</v>
      </c>
    </row>
    <row r="383" spans="1:9">
      <c r="A383" s="8">
        <f t="shared" si="5"/>
        <v>382</v>
      </c>
      <c r="B383" s="11" t="str">
        <f>IFERROR(VLOOKUP(F383,[1]CADASTRO!C:D,2,0),0)</f>
        <v>TUNAS ALTAS</v>
      </c>
      <c r="C383" s="10" t="str">
        <f>IFERROR(VLOOKUP(F383,[1]CADASTRO!C:E,3,0),0)</f>
        <v>CAXIAS DO SUL</v>
      </c>
      <c r="D383" s="11" t="str">
        <f>IFERROR(VLOOKUP(F383,[1]CADASTRO!C:L,10,0),0)</f>
        <v>EXTRATO DE TOMATE, SCHIMIER E DOCE DE PÊSSEGO, CHIMIA DE MAÇA E DE UVA, CENOURA, BETERRABA, BROCÓLIS E REPOLHO EMBALADOS A VÁCUO, KIT SOPA</v>
      </c>
      <c r="E383" s="16">
        <f>VLOOKUP(F383,[1]CADASTRO!C:L,8,0)</f>
        <v>43860</v>
      </c>
      <c r="F383" s="23" t="s">
        <v>1234</v>
      </c>
      <c r="G383" s="10" t="s">
        <v>10</v>
      </c>
      <c r="H383" s="16">
        <f>VLOOKUP(F383,[1]CADASTRO!C:P,9,FALSE)</f>
        <v>43860</v>
      </c>
      <c r="I383" s="20" t="str">
        <f>VLOOKUP(F383,[1]CADASTRO!C:X,22,0)</f>
        <v>CONVENCIONAL</v>
      </c>
    </row>
    <row r="384" spans="1:9">
      <c r="A384" s="8">
        <f t="shared" si="5"/>
        <v>383</v>
      </c>
      <c r="B384" s="11" t="str">
        <f>IFERROR(VLOOKUP(F384,[1]CADASTRO!C:D,2,0),0)</f>
        <v>REALDA DE GREGORI SARTORI</v>
      </c>
      <c r="C384" s="10" t="str">
        <f>IFERROR(VLOOKUP(F384,[1]CADASTRO!C:E,3,0),0)</f>
        <v>CAXIAS DO SUL</v>
      </c>
      <c r="D384" s="11" t="str">
        <f>IFERROR(VLOOKUP(F384,[1]CADASTRO!C:L,10,0),0)</f>
        <v>MASSAS</v>
      </c>
      <c r="E384" s="16">
        <f>VLOOKUP(F384,[1]CADASTRO!C:L,8,0)</f>
        <v>44798</v>
      </c>
      <c r="F384" s="23" t="s">
        <v>1571</v>
      </c>
      <c r="G384" s="10" t="s">
        <v>988</v>
      </c>
      <c r="H384" s="16">
        <f>VLOOKUP(F384,[1]CADASTRO!C:P,9,FALSE)</f>
        <v>44798</v>
      </c>
      <c r="I384" s="20" t="str">
        <f>VLOOKUP(F384,[1]CADASTRO!C:X,22,0)</f>
        <v>CONVENCIONAL</v>
      </c>
    </row>
    <row r="385" spans="1:9">
      <c r="A385" s="8">
        <f t="shared" si="5"/>
        <v>384</v>
      </c>
      <c r="B385" s="11" t="str">
        <f>IFERROR(VLOOKUP(F385,[1]CADASTRO!C:D,2,0),0)</f>
        <v>DOLCI RICORDDI</v>
      </c>
      <c r="C385" s="10" t="str">
        <f>IFERROR(VLOOKUP(F385,[1]CADASTRO!C:E,3,0),0)</f>
        <v>CAXIAS DO SUL</v>
      </c>
      <c r="D385" s="11" t="str">
        <f>IFERROR(VLOOKUP(F385,[1]CADASTRO!C:L,10,0),0)</f>
        <v>PANIFICADOS - PÃES, BISCOITOS; DOCES E GELEIAS</v>
      </c>
      <c r="E385" s="16">
        <f>VLOOKUP(F385,[1]CADASTRO!C:L,8,0)</f>
        <v>44799</v>
      </c>
      <c r="F385" s="23" t="s">
        <v>1575</v>
      </c>
      <c r="G385" s="10" t="s">
        <v>12</v>
      </c>
      <c r="H385" s="16">
        <f>VLOOKUP(F385,[1]CADASTRO!C:P,9,FALSE)</f>
        <v>44799</v>
      </c>
      <c r="I385" s="20" t="str">
        <f>VLOOKUP(F385,[1]CADASTRO!C:X,22,0)</f>
        <v>CONVENCIONAL</v>
      </c>
    </row>
    <row r="386" spans="1:9">
      <c r="A386" s="8">
        <f t="shared" si="5"/>
        <v>385</v>
      </c>
      <c r="B386" s="11" t="str">
        <f>IFERROR(VLOOKUP(F386,[1]CADASTRO!C:D,2,0),0)</f>
        <v>MEL ELITE</v>
      </c>
      <c r="C386" s="10" t="str">
        <f>IFERROR(VLOOKUP(F386,[1]CADASTRO!C:E,3,0),0)</f>
        <v>CAXIAS DO SUL</v>
      </c>
      <c r="D386" s="11" t="str">
        <f>IFERROR(VLOOKUP(F386,[1]CADASTRO!C:L,10,0),0)</f>
        <v>MEL</v>
      </c>
      <c r="E386" s="16">
        <f>VLOOKUP(F386,[1]CADASTRO!C:L,8,0)</f>
        <v>44854</v>
      </c>
      <c r="F386" s="23" t="s">
        <v>1600</v>
      </c>
      <c r="G386" s="10" t="s">
        <v>12</v>
      </c>
      <c r="H386" s="16">
        <f>VLOOKUP(F386,[1]CADASTRO!C:P,9,FALSE)</f>
        <v>44854</v>
      </c>
      <c r="I386" s="20" t="str">
        <f>VLOOKUP(F386,[1]CADASTRO!C:X,22,0)</f>
        <v>CONVENCIONAL</v>
      </c>
    </row>
    <row r="387" spans="1:9">
      <c r="A387" s="8">
        <f t="shared" ref="A387:A450" si="6">ROW(A386)</f>
        <v>386</v>
      </c>
      <c r="B387" s="11" t="str">
        <f>IFERROR(VLOOKUP(F387,[1]CADASTRO!C:D,2,0),0)</f>
        <v>FAMÍLIA BERTOTTI</v>
      </c>
      <c r="C387" s="10" t="str">
        <f>IFERROR(VLOOKUP(F387,[1]CADASTRO!C:E,3,0),0)</f>
        <v>CAXIAS DO SUL</v>
      </c>
      <c r="D387" s="11" t="str">
        <f>IFERROR(VLOOKUP(F387,[1]CADASTRO!C:L,10,0),0)</f>
        <v>VINHOS</v>
      </c>
      <c r="E387" s="16">
        <f>VLOOKUP(F387,[1]CADASTRO!C:L,8,0)</f>
        <v>45558</v>
      </c>
      <c r="F387" s="23" t="s">
        <v>1857</v>
      </c>
      <c r="G387" s="10" t="s">
        <v>15</v>
      </c>
      <c r="H387" s="16">
        <f>VLOOKUP(F387,[1]CADASTRO!C:P,9,FALSE)</f>
        <v>45558</v>
      </c>
      <c r="I387" s="20" t="str">
        <f>VLOOKUP(F387,[1]CADASTRO!C:X,22,0)</f>
        <v>CONVENCIONAL</v>
      </c>
    </row>
    <row r="388" spans="1:9">
      <c r="A388" s="8">
        <f t="shared" si="6"/>
        <v>387</v>
      </c>
      <c r="B388" s="11" t="str">
        <f>IFERROR(VLOOKUP(F388,[1]CADASTRO!C:D,2,0),0)</f>
        <v>VINHOS SEU ZÉ</v>
      </c>
      <c r="C388" s="10" t="str">
        <f>IFERROR(VLOOKUP(F388,[1]CADASTRO!C:E,3,0),0)</f>
        <v>CAXIAS DO SUL</v>
      </c>
      <c r="D388" s="11" t="str">
        <f>IFERROR(VLOOKUP(F388,[1]CADASTRO!C:L,10,0),0)</f>
        <v>VINHOS</v>
      </c>
      <c r="E388" s="16">
        <f>VLOOKUP(F388,[1]CADASTRO!C:L,8,0)</f>
        <v>45622</v>
      </c>
      <c r="F388" s="23" t="s">
        <v>1892</v>
      </c>
      <c r="G388" s="10" t="s">
        <v>15</v>
      </c>
      <c r="H388" s="16">
        <f>VLOOKUP(F388,[1]CADASTRO!C:P,9,FALSE)</f>
        <v>45622</v>
      </c>
      <c r="I388" s="20" t="str">
        <f>VLOOKUP(F388,[1]CADASTRO!C:X,22,0)</f>
        <v>CONVENCIONAL</v>
      </c>
    </row>
    <row r="389" spans="1:9">
      <c r="A389" s="8">
        <f t="shared" si="6"/>
        <v>388</v>
      </c>
      <c r="B389" s="11" t="str">
        <f>IFERROR(VLOOKUP(F389,[1]CADASTRO!C:D,2,0),0)</f>
        <v>EMBUTIDOS BIANCHI</v>
      </c>
      <c r="C389" s="10" t="str">
        <f>IFERROR(VLOOKUP(F389,[1]CADASTRO!C:E,3,0),0)</f>
        <v>CAXIAS DO SUL</v>
      </c>
      <c r="D389" s="11" t="str">
        <f>IFERROR(VLOOKUP(F389,[1]CADASTRO!C:L,10,0),0)</f>
        <v>SALAME, TORRESMO, BANHA</v>
      </c>
      <c r="E389" s="16">
        <f>VLOOKUP(F389,[1]CADASTRO!C:L,8,0)</f>
        <v>45917</v>
      </c>
      <c r="F389" s="23" t="s">
        <v>2032</v>
      </c>
      <c r="G389" s="10" t="s">
        <v>12</v>
      </c>
      <c r="H389" s="16" t="str">
        <f>VLOOKUP(F389,[1]CADASTRO!C:P,9,FALSE)</f>
        <v>17/09/2025</v>
      </c>
      <c r="I389" s="20" t="str">
        <f>VLOOKUP(F389,[1]CADASTRO!C:X,22,0)</f>
        <v>CONVENCIONAL</v>
      </c>
    </row>
    <row r="390" spans="1:9">
      <c r="A390" s="8">
        <f t="shared" si="6"/>
        <v>389</v>
      </c>
      <c r="B390" s="11" t="str">
        <f>IFERROR(VLOOKUP(F390,[1]CADASTRO!C:D,2,0),0)</f>
        <v>CASA HEVIAN</v>
      </c>
      <c r="C390" s="10" t="str">
        <f>IFERROR(VLOOKUP(F390,[1]CADASTRO!C:E,3,0),0)</f>
        <v>CAXIAS DO SUL</v>
      </c>
      <c r="D390" s="11" t="str">
        <f>IFERROR(VLOOKUP(F390,[1]CADASTRO!C:L,10,0),0)</f>
        <v>VINHOS</v>
      </c>
      <c r="E390" s="16">
        <f>VLOOKUP(F390,[1]CADASTRO!C:L,8,0)</f>
        <v>45925</v>
      </c>
      <c r="F390" s="23" t="s">
        <v>2038</v>
      </c>
      <c r="G390" s="10" t="s">
        <v>15</v>
      </c>
      <c r="H390" s="16">
        <f>VLOOKUP(F390,[1]CADASTRO!C:P,9,FALSE)</f>
        <v>45925</v>
      </c>
      <c r="I390" s="20" t="str">
        <f>VLOOKUP(F390,[1]CADASTRO!C:X,22,0)</f>
        <v>CONVENCIONAL</v>
      </c>
    </row>
    <row r="391" spans="1:9">
      <c r="A391" s="8">
        <f t="shared" si="6"/>
        <v>390</v>
      </c>
      <c r="B391" s="11" t="str">
        <f>IFERROR(VLOOKUP(F391,[1]CADASTRO!C:D,2,0),0)</f>
        <v>EMBUTIDOS KUBIAK</v>
      </c>
      <c r="C391" s="10" t="str">
        <f>IFERROR(VLOOKUP(F391,[1]CADASTRO!C:E,3,0),0)</f>
        <v>CENTENÁRIO</v>
      </c>
      <c r="D391" s="11" t="str">
        <f>IFERROR(VLOOKUP(F391,[1]CADASTRO!C:L,10,0),0)</f>
        <v>EMBUTIDOS, LOMBO, COSTELA, TORRESMO, BANHA,...</v>
      </c>
      <c r="E391" s="16">
        <f>VLOOKUP(F391,[1]CADASTRO!C:L,8,0)</f>
        <v>44817</v>
      </c>
      <c r="F391" s="23" t="s">
        <v>1584</v>
      </c>
      <c r="G391" s="10" t="s">
        <v>12</v>
      </c>
      <c r="H391" s="16">
        <f>VLOOKUP(F391,[1]CADASTRO!C:P,9,FALSE)</f>
        <v>44817</v>
      </c>
      <c r="I391" s="20" t="str">
        <f>VLOOKUP(F391,[1]CADASTRO!C:X,22,0)</f>
        <v>CONVENCIONAL</v>
      </c>
    </row>
    <row r="392" spans="1:9">
      <c r="A392" s="8">
        <f t="shared" si="6"/>
        <v>391</v>
      </c>
      <c r="B392" s="11" t="str">
        <f>IFERROR(VLOOKUP(F392,[1]CADASTRO!C:D,2,0),0)</f>
        <v>VELLAR MEL DE ABELHAS</v>
      </c>
      <c r="C392" s="10" t="str">
        <f>IFERROR(VLOOKUP(F392,[1]CADASTRO!C:E,3,0),0)</f>
        <v>CERRITO</v>
      </c>
      <c r="D392" s="11" t="str">
        <f>IFERROR(VLOOKUP(F392,[1]CADASTRO!C:L,10,0),0)</f>
        <v>MEL</v>
      </c>
      <c r="E392" s="16">
        <f>VLOOKUP(F392,[1]CADASTRO!C:L,8,0)</f>
        <v>43375</v>
      </c>
      <c r="F392" s="23" t="s">
        <v>1009</v>
      </c>
      <c r="G392" s="10" t="s">
        <v>12</v>
      </c>
      <c r="H392" s="16">
        <f>VLOOKUP(F392,[1]CADASTRO!C:P,9,FALSE)</f>
        <v>43141</v>
      </c>
      <c r="I392" s="20" t="str">
        <f>VLOOKUP(F392,[1]CADASTRO!C:X,22,0)</f>
        <v>CONVENCIONAL</v>
      </c>
    </row>
    <row r="393" spans="1:9">
      <c r="A393" s="8">
        <f t="shared" si="6"/>
        <v>392</v>
      </c>
      <c r="B393" s="11" t="str">
        <f>VLOOKUP(F393,[1]CADASTRO!C:D,2,0)</f>
        <v>MELADO DO MIGUEL</v>
      </c>
      <c r="C393" s="10" t="str">
        <f>VLOOKUP(F393,[1]CADASTRO!C:E,3,0)</f>
        <v>CERRO BRANCO</v>
      </c>
      <c r="D393" s="11" t="str">
        <f>VLOOKUP(F393,[1]CADASTRO!C:L,10,0)</f>
        <v>DERIVADOS DE CANA</v>
      </c>
      <c r="E393" s="16">
        <f>VLOOKUP(F393,[1]CADASTRO!C:L,8,0)</f>
        <v>41976</v>
      </c>
      <c r="F393" s="23" t="s">
        <v>469</v>
      </c>
      <c r="G393" s="18" t="s">
        <v>10</v>
      </c>
      <c r="H393" s="16">
        <f>VLOOKUP(F393,[1]CADASTRO!C:P,9,FALSE)</f>
        <v>41710</v>
      </c>
      <c r="I393" s="20" t="str">
        <f>VLOOKUP(F393,[1]CADASTRO!C:X,22,0)</f>
        <v>CONVENCIONAL</v>
      </c>
    </row>
    <row r="394" spans="1:9">
      <c r="A394" s="8">
        <f t="shared" si="6"/>
        <v>393</v>
      </c>
      <c r="B394" s="11" t="str">
        <f>IFERROR(VLOOKUP(F394,[1]CADASTRO!C:D,2,0),0)</f>
        <v>ZUGE</v>
      </c>
      <c r="C394" s="10" t="str">
        <f>IFERROR(VLOOKUP(F394,[1]CADASTRO!C:E,3,0),0)</f>
        <v>CERRO BRANCO</v>
      </c>
      <c r="D394" s="11" t="str">
        <f>IFERROR(VLOOKUP(F394,[1]CADASTRO!C:L,10,0),0)</f>
        <v>MANDIOCA DESCASCADA E HORTALIÇAS MINIMAMENTE PROCESSADAS</v>
      </c>
      <c r="E394" s="16">
        <f>VLOOKUP(F394,[1]CADASTRO!C:L,8,0)</f>
        <v>45054</v>
      </c>
      <c r="F394" s="23" t="s">
        <v>1676</v>
      </c>
      <c r="G394" s="10" t="s">
        <v>10</v>
      </c>
      <c r="H394" s="16">
        <f>VLOOKUP(F394,[1]CADASTRO!C:P,9,FALSE)</f>
        <v>45054</v>
      </c>
      <c r="I394" s="20" t="str">
        <f>VLOOKUP(F394,[1]CADASTRO!C:X,22,0)</f>
        <v>CONVENCIONAL</v>
      </c>
    </row>
    <row r="395" spans="1:9">
      <c r="A395" s="8">
        <f t="shared" si="6"/>
        <v>394</v>
      </c>
      <c r="B395" s="11" t="str">
        <f>IFERROR(VLOOKUP(F395,[1]CADASTRO!C:D,2,0),0)</f>
        <v>PEDACINHO DO CÉU</v>
      </c>
      <c r="C395" s="10" t="str">
        <f>IFERROR(VLOOKUP(F395,[1]CADASTRO!C:E,3,0),0)</f>
        <v>CERRO BRANCO</v>
      </c>
      <c r="D395" s="11" t="str">
        <f>IFERROR(VLOOKUP(F395,[1]CADASTRO!C:L,10,0),0)</f>
        <v>PANIFICADOS - BOLACHA, CUCA, PÃES, MASSA</v>
      </c>
      <c r="E395" s="16">
        <f>VLOOKUP(F395,[1]CADASTRO!C:L,8,0)</f>
        <v>45205</v>
      </c>
      <c r="F395" s="23" t="s">
        <v>1728</v>
      </c>
      <c r="G395" s="10" t="s">
        <v>10</v>
      </c>
      <c r="H395" s="16">
        <f>VLOOKUP(F395,[1]CADASTRO!C:P,9,FALSE)</f>
        <v>45205</v>
      </c>
      <c r="I395" s="20" t="str">
        <f>VLOOKUP(F395,[1]CADASTRO!C:X,22,0)</f>
        <v>CONVENCIONAL</v>
      </c>
    </row>
    <row r="396" spans="1:9">
      <c r="A396" s="8">
        <f t="shared" si="6"/>
        <v>395</v>
      </c>
      <c r="B396" s="11" t="str">
        <f>VLOOKUP(F396,[1]CADASTRO!C:D,2,0)</f>
        <v>STEINMETZ</v>
      </c>
      <c r="C396" s="10" t="str">
        <f>VLOOKUP(F396,[1]CADASTRO!C:E,3,0)</f>
        <v>CERRO LARGO</v>
      </c>
      <c r="D396" s="11" t="str">
        <f>VLOOKUP(F396,[1]CADASTRO!C:L,10,0)</f>
        <v>PANIFICADOS - PAES, CUCAS, BOLACHAS, ROSCAS E BOLOS</v>
      </c>
      <c r="E396" s="16">
        <f>VLOOKUP(F396,[1]CADASTRO!C:L,8,0)</f>
        <v>41437</v>
      </c>
      <c r="F396" s="21" t="s">
        <v>172</v>
      </c>
      <c r="G396" s="18" t="s">
        <v>10</v>
      </c>
      <c r="H396" s="16">
        <f>VLOOKUP(F396,[1]CADASTRO!C:P,9,FALSE)</f>
        <v>45132</v>
      </c>
      <c r="I396" s="20" t="str">
        <f>VLOOKUP(F396,[1]CADASTRO!C:X,22,0)</f>
        <v>CONVENCIONAL</v>
      </c>
    </row>
    <row r="397" spans="1:9">
      <c r="A397" s="8">
        <f t="shared" si="6"/>
        <v>396</v>
      </c>
      <c r="B397" s="11" t="str">
        <f>VLOOKUP(F397,[1]CADASTRO!C:D,2,0)</f>
        <v>CAGLIARI &amp; CAGLIARI</v>
      </c>
      <c r="C397" s="10" t="str">
        <f>VLOOKUP(F397,[1]CADASTRO!C:E,3,0)</f>
        <v>CERRO LARGO</v>
      </c>
      <c r="D397" s="11" t="str">
        <f>VLOOKUP(F397,[1]CADASTRO!C:L,10,0)</f>
        <v>MELADO</v>
      </c>
      <c r="E397" s="16">
        <f>VLOOKUP(F397,[1]CADASTRO!C:L,8,0)</f>
        <v>42129</v>
      </c>
      <c r="F397" s="23" t="s">
        <v>523</v>
      </c>
      <c r="G397" s="18" t="s">
        <v>10</v>
      </c>
      <c r="H397" s="16">
        <f>VLOOKUP(F397,[1]CADASTRO!C:P,9,FALSE)</f>
        <v>42129</v>
      </c>
      <c r="I397" s="20" t="str">
        <f>VLOOKUP(F397,[1]CADASTRO!C:X,22,0)</f>
        <v>CONVENCIONAL</v>
      </c>
    </row>
    <row r="398" spans="1:9">
      <c r="A398" s="8">
        <f t="shared" si="6"/>
        <v>397</v>
      </c>
      <c r="B398" s="11" t="str">
        <f>VLOOKUP(F398,[1]CADASTRO!C:D,2,0)</f>
        <v>ELY PROCESSADORA DE VEGETAIS</v>
      </c>
      <c r="C398" s="10" t="str">
        <f>VLOOKUP(F398,[1]CADASTRO!C:E,3,0)</f>
        <v>CERRO LARGO</v>
      </c>
      <c r="D398" s="11" t="str">
        <f>VLOOKUP(F398,[1]CADASTRO!C:L,10,0)</f>
        <v>AIPIM, CENOURA VAGEM, XUXU</v>
      </c>
      <c r="E398" s="16">
        <f>VLOOKUP(F398,[1]CADASTRO!C:L,8,0)</f>
        <v>42444</v>
      </c>
      <c r="F398" s="23" t="s">
        <v>648</v>
      </c>
      <c r="G398" s="18" t="s">
        <v>10</v>
      </c>
      <c r="H398" s="16">
        <f>VLOOKUP(F398,[1]CADASTRO!C:P,9,FALSE)</f>
        <v>42444</v>
      </c>
      <c r="I398" s="20" t="str">
        <f>VLOOKUP(F398,[1]CADASTRO!C:X,22,0)</f>
        <v>CONVENCIONAL</v>
      </c>
    </row>
    <row r="399" spans="1:9">
      <c r="A399" s="8">
        <f t="shared" si="6"/>
        <v>398</v>
      </c>
      <c r="B399" s="11" t="str">
        <f>IFERROR(VLOOKUP(F399,[1]CADASTRO!C:D,2,0),0)</f>
        <v>MALLMANN &amp; BACH - PRODUTOS DAH SÁ</v>
      </c>
      <c r="C399" s="10" t="str">
        <f>IFERROR(VLOOKUP(F399,[1]CADASTRO!C:E,3,0),0)</f>
        <v>CERRO LARGO</v>
      </c>
      <c r="D399" s="11" t="str">
        <f>IFERROR(VLOOKUP(F399,[1]CADASTRO!C:L,10,0),0)</f>
        <v>PANIFICADOS - PÃO, BOLACHA, CUCA, ROSCA</v>
      </c>
      <c r="E399" s="16">
        <f>VLOOKUP(F399,[1]CADASTRO!C:L,8,0)</f>
        <v>43369</v>
      </c>
      <c r="F399" s="23" t="s">
        <v>1003</v>
      </c>
      <c r="G399" s="10" t="s">
        <v>10</v>
      </c>
      <c r="H399" s="16">
        <f>VLOOKUP(F399,[1]CADASTRO!C:P,9,FALSE)</f>
        <v>44391</v>
      </c>
      <c r="I399" s="20" t="str">
        <f>VLOOKUP(F399,[1]CADASTRO!C:X,22,0)</f>
        <v>CONVENCIONAL</v>
      </c>
    </row>
    <row r="400" spans="1:9">
      <c r="A400" s="8">
        <f t="shared" si="6"/>
        <v>399</v>
      </c>
      <c r="B400" s="11" t="str">
        <f>IFERROR(VLOOKUP(F400,[1]CADASTRO!C:D,2,0),0)</f>
        <v>DE EMBUTIDOS THOMAS - AGROTHOMAS</v>
      </c>
      <c r="C400" s="10" t="str">
        <f>IFERROR(VLOOKUP(F400,[1]CADASTRO!C:E,3,0),0)</f>
        <v>CERRO LARGO</v>
      </c>
      <c r="D400" s="11" t="str">
        <f>IFERROR(VLOOKUP(F400,[1]CADASTRO!C:L,10,0),0)</f>
        <v>CARNE SUÍNA, CARNE BOVINA</v>
      </c>
      <c r="E400" s="16">
        <f>VLOOKUP(F400,[1]CADASTRO!C:L,8,0)</f>
        <v>43431</v>
      </c>
      <c r="F400" s="23" t="s">
        <v>1029</v>
      </c>
      <c r="G400" s="10" t="s">
        <v>12</v>
      </c>
      <c r="H400" s="16">
        <f>VLOOKUP(F400,[1]CADASTRO!C:P,9,FALSE)</f>
        <v>43531</v>
      </c>
      <c r="I400" s="20" t="str">
        <f>VLOOKUP(F400,[1]CADASTRO!C:X,22,0)</f>
        <v>CONVENCIONAL</v>
      </c>
    </row>
    <row r="401" spans="1:9">
      <c r="A401" s="8">
        <f t="shared" si="6"/>
        <v>400</v>
      </c>
      <c r="B401" s="11" t="str">
        <f>IFERROR(VLOOKUP(F401,[1]CADASTRO!C:D,2,0),0)</f>
        <v>FAMILIA LERMEN</v>
      </c>
      <c r="C401" s="10" t="str">
        <f>IFERROR(VLOOKUP(F401,[1]CADASTRO!C:E,3,0),0)</f>
        <v>CERRO LARGO</v>
      </c>
      <c r="D401" s="11" t="str">
        <f>IFERROR(VLOOKUP(F401,[1]CADASTRO!C:L,10,0),0)</f>
        <v>OVOS</v>
      </c>
      <c r="E401" s="16">
        <f>VLOOKUP(F401,[1]CADASTRO!C:L,8,0)</f>
        <v>43476</v>
      </c>
      <c r="F401" s="23" t="s">
        <v>1169</v>
      </c>
      <c r="G401" s="10" t="s">
        <v>12</v>
      </c>
      <c r="H401" s="16">
        <f>VLOOKUP(F401,[1]CADASTRO!C:P,9,FALSE)</f>
        <v>43770</v>
      </c>
      <c r="I401" s="20" t="str">
        <f>VLOOKUP(F401,[1]CADASTRO!C:X,22,0)</f>
        <v>CONVENCIONAL</v>
      </c>
    </row>
    <row r="402" spans="1:9">
      <c r="A402" s="8">
        <f t="shared" si="6"/>
        <v>401</v>
      </c>
      <c r="B402" s="11" t="str">
        <f>VLOOKUP(F402,[1]CADASTRO!C:D,2,0)</f>
        <v>ROSÁRIO</v>
      </c>
      <c r="C402" s="10" t="str">
        <f>VLOOKUP(F402,[1]CADASTRO!C:E,3,0)</f>
        <v>CHAPADA</v>
      </c>
      <c r="D402" s="11" t="str">
        <f>VLOOKUP(F402,[1]CADASTRO!C:L,10,0)</f>
        <v>PANIFICADOS - BOLACHA, PÃO, CUCA, MASSA</v>
      </c>
      <c r="E402" s="16">
        <f>VLOOKUP(F402,[1]CADASTRO!C:L,8,0)</f>
        <v>41030</v>
      </c>
      <c r="F402" s="17" t="s">
        <v>9</v>
      </c>
      <c r="G402" s="18" t="s">
        <v>10</v>
      </c>
      <c r="H402" s="16">
        <f>VLOOKUP(F402,[1]CADASTRO!C:P,9,FALSE)</f>
        <v>44739</v>
      </c>
      <c r="I402" s="20" t="str">
        <f>VLOOKUP(F402,[1]CADASTRO!C:X,22,0)</f>
        <v>CONVENCIONAL</v>
      </c>
    </row>
    <row r="403" spans="1:9">
      <c r="A403" s="8">
        <f t="shared" si="6"/>
        <v>402</v>
      </c>
      <c r="B403" s="11" t="str">
        <f>VLOOKUP(F403,[1]CADASTRO!C:D,2,0)</f>
        <v>DOCES E SALGADOS</v>
      </c>
      <c r="C403" s="10" t="str">
        <f>VLOOKUP(F403,[1]CADASTRO!C:E,3,0)</f>
        <v>CHAPADA</v>
      </c>
      <c r="D403" s="11" t="str">
        <f>VLOOKUP(F403,[1]CADASTRO!C:L,10,0)</f>
        <v>PANIFICADOS</v>
      </c>
      <c r="E403" s="16">
        <f>VLOOKUP(F403,[1]CADASTRO!C:L,8,0)</f>
        <v>41732</v>
      </c>
      <c r="F403" s="23" t="s">
        <v>333</v>
      </c>
      <c r="G403" s="18" t="s">
        <v>10</v>
      </c>
      <c r="H403" s="16">
        <f>VLOOKUP(F403,[1]CADASTRO!C:P,9,FALSE)</f>
        <v>44739</v>
      </c>
      <c r="I403" s="20" t="str">
        <f>VLOOKUP(F403,[1]CADASTRO!C:X,22,0)</f>
        <v>CONVENCIONAL</v>
      </c>
    </row>
    <row r="404" spans="1:9">
      <c r="A404" s="8">
        <f t="shared" si="6"/>
        <v>403</v>
      </c>
      <c r="B404" s="11" t="str">
        <f>IFERROR(VLOOKUP(F404,[1]CADASTRO!C:D,2,0),0)</f>
        <v>UNIDADE DE BENFICIAMENTO DE OVOS GRANJA MODELO</v>
      </c>
      <c r="C404" s="10" t="str">
        <f>IFERROR(VLOOKUP(F404,[1]CADASTRO!C:E,3,0),0)</f>
        <v>CHAPADA</v>
      </c>
      <c r="D404" s="11" t="str">
        <f>IFERROR(VLOOKUP(F404,[1]CADASTRO!C:L,10,0),0)</f>
        <v>OVOS</v>
      </c>
      <c r="E404" s="16">
        <f>VLOOKUP(F404,[1]CADASTRO!C:L,8,0)</f>
        <v>43474</v>
      </c>
      <c r="F404" s="23" t="s">
        <v>1058</v>
      </c>
      <c r="G404" s="10" t="s">
        <v>12</v>
      </c>
      <c r="H404" s="16">
        <f>VLOOKUP(F404,[1]CADASTRO!C:P,9,FALSE)</f>
        <v>43709</v>
      </c>
      <c r="I404" s="20" t="str">
        <f>VLOOKUP(F404,[1]CADASTRO!C:X,22,0)</f>
        <v>CONVENCIONAL</v>
      </c>
    </row>
    <row r="405" spans="1:9">
      <c r="A405" s="8">
        <f t="shared" si="6"/>
        <v>404</v>
      </c>
      <c r="B405" s="11" t="str">
        <f>IFERROR(VLOOKUP(F405,[1]CADASTRO!C:D,2,0),0)</f>
        <v>ERVATEIRA ORGULHO GAÚCHO</v>
      </c>
      <c r="C405" s="10" t="str">
        <f>IFERROR(VLOOKUP(F405,[1]CADASTRO!C:E,3,0),0)</f>
        <v>CHAPADA</v>
      </c>
      <c r="D405" s="11" t="str">
        <f>IFERROR(VLOOKUP(F405,[1]CADASTRO!C:L,10,0),0)</f>
        <v>ERVA MATE</v>
      </c>
      <c r="E405" s="16">
        <f>VLOOKUP(F405,[1]CADASTRO!C:L,8,0)</f>
        <v>44112</v>
      </c>
      <c r="F405" s="23" t="s">
        <v>1362</v>
      </c>
      <c r="G405" s="10" t="s">
        <v>10</v>
      </c>
      <c r="H405" s="16">
        <f>VLOOKUP(F405,[1]CADASTRO!C:P,9,FALSE)</f>
        <v>44053</v>
      </c>
      <c r="I405" s="20" t="str">
        <f>VLOOKUP(F405,[1]CADASTRO!C:X,22,0)</f>
        <v>CONVENCIONAL</v>
      </c>
    </row>
    <row r="406" spans="1:9">
      <c r="A406" s="8">
        <f t="shared" si="6"/>
        <v>405</v>
      </c>
      <c r="B406" s="11" t="str">
        <f>IFERROR(VLOOKUP(F406,[1]CADASTRO!C:D,2,0),0)</f>
        <v>ALIMENTOS DO SÍTIO KLEIN E GROSS</v>
      </c>
      <c r="C406" s="10" t="str">
        <f>IFERROR(VLOOKUP(F406,[1]CADASTRO!C:E,3,0),0)</f>
        <v>CHAPADA</v>
      </c>
      <c r="D406" s="11" t="str">
        <f>IFERROR(VLOOKUP(F406,[1]CADASTRO!C:L,10,0),0)</f>
        <v>FEIJÃO EMBALADO</v>
      </c>
      <c r="E406" s="16">
        <f>VLOOKUP(F406,[1]CADASTRO!C:L,8,0)</f>
        <v>44251</v>
      </c>
      <c r="F406" s="23" t="s">
        <v>1412</v>
      </c>
      <c r="G406" s="10" t="s">
        <v>988</v>
      </c>
      <c r="H406" s="16">
        <f>VLOOKUP(F406,[1]CADASTRO!C:P,9,FALSE)</f>
        <v>44251</v>
      </c>
      <c r="I406" s="20" t="str">
        <f>VLOOKUP(F406,[1]CADASTRO!C:X,22,0)</f>
        <v>CONVENCIONAL</v>
      </c>
    </row>
    <row r="407" spans="1:9">
      <c r="A407" s="8">
        <f t="shared" si="6"/>
        <v>406</v>
      </c>
      <c r="B407" s="11" t="str">
        <f>IFERROR(VLOOKUP(F407,[1]CADASTRO!C:D,2,0),0)</f>
        <v>GRANJA SÃO FRANCISCO DE ASSIS</v>
      </c>
      <c r="C407" s="10" t="str">
        <f>IFERROR(VLOOKUP(F407,[1]CADASTRO!C:E,3,0),0)</f>
        <v>CHAPADA</v>
      </c>
      <c r="D407" s="11" t="str">
        <f>IFERROR(VLOOKUP(F407,[1]CADASTRO!C:L,10,0),0)</f>
        <v>OVOS</v>
      </c>
      <c r="E407" s="16">
        <f>VLOOKUP(F407,[1]CADASTRO!C:L,8,0)</f>
        <v>45548</v>
      </c>
      <c r="F407" s="23" t="s">
        <v>1854</v>
      </c>
      <c r="G407" s="10" t="s">
        <v>12</v>
      </c>
      <c r="H407" s="16">
        <f>VLOOKUP(F407,[1]CADASTRO!C:P,9,FALSE)</f>
        <v>45548</v>
      </c>
      <c r="I407" s="20" t="str">
        <f>VLOOKUP(F407,[1]CADASTRO!C:X,22,0)</f>
        <v>CONVENCIONAL</v>
      </c>
    </row>
    <row r="408" spans="1:9">
      <c r="A408" s="8">
        <f t="shared" si="6"/>
        <v>407</v>
      </c>
      <c r="B408" s="11" t="str">
        <f>VLOOKUP(F408,[1]CADASTRO!C:D,2,0)</f>
        <v>FRUBEL</v>
      </c>
      <c r="C408" s="10" t="str">
        <f>VLOOKUP(F408,[1]CADASTRO!C:E,3,0)</f>
        <v>CHARQUEADAS</v>
      </c>
      <c r="D408" s="11" t="str">
        <f>VLOOKUP(F408,[1]CADASTRO!C:L,10,0)</f>
        <v>LINGUIÇA, MORCELA BRANCA, BANHA, TORRESMO</v>
      </c>
      <c r="E408" s="16">
        <f>VLOOKUP(F408,[1]CADASTRO!C:L,8,0)</f>
        <v>41562</v>
      </c>
      <c r="F408" s="23" t="s">
        <v>246</v>
      </c>
      <c r="G408" s="18" t="s">
        <v>12</v>
      </c>
      <c r="H408" s="16">
        <f>VLOOKUP(F408,[1]CADASTRO!C:P,9,FALSE)</f>
        <v>45862</v>
      </c>
      <c r="I408" s="20" t="str">
        <f>VLOOKUP(F408,[1]CADASTRO!C:X,22,0)</f>
        <v>CONVENCIONAL</v>
      </c>
    </row>
    <row r="409" spans="1:9">
      <c r="A409" s="8">
        <f t="shared" si="6"/>
        <v>408</v>
      </c>
      <c r="B409" s="11" t="str">
        <f>IFERROR(VLOOKUP(F409,[1]CADASTRO!C:D,2,0),0)</f>
        <v>PADARIA DO ALEMÃO</v>
      </c>
      <c r="C409" s="10" t="str">
        <f>IFERROR(VLOOKUP(F409,[1]CADASTRO!C:E,3,0),0)</f>
        <v>CHARRUA</v>
      </c>
      <c r="D409" s="11" t="str">
        <f>IFERROR(VLOOKUP(F409,[1]CADASTRO!C:L,10,0),0)</f>
        <v>PANIFICADOS</v>
      </c>
      <c r="E409" s="16">
        <f>VLOOKUP(F409,[1]CADASTRO!C:L,8,0)</f>
        <v>43209</v>
      </c>
      <c r="F409" s="23" t="s">
        <v>934</v>
      </c>
      <c r="G409" s="18" t="s">
        <v>10</v>
      </c>
      <c r="H409" s="16">
        <f>VLOOKUP(F409,[1]CADASTRO!C:P,9,FALSE)</f>
        <v>43209</v>
      </c>
      <c r="I409" s="20" t="str">
        <f>VLOOKUP(F409,[1]CADASTRO!C:X,22,0)</f>
        <v>CONVENCIONAL</v>
      </c>
    </row>
    <row r="410" spans="1:9">
      <c r="A410" s="8">
        <f t="shared" si="6"/>
        <v>409</v>
      </c>
      <c r="B410" s="11" t="str">
        <f>IFERROR(VLOOKUP(F410,[1]CADASTRO!C:D,2,0),0)</f>
        <v>DE PANIFICADOS RENASCER</v>
      </c>
      <c r="C410" s="10" t="str">
        <f>IFERROR(VLOOKUP(F410,[1]CADASTRO!C:E,3,0),0)</f>
        <v>CHIAPETTA</v>
      </c>
      <c r="D410" s="11" t="str">
        <f>IFERROR(VLOOKUP(F410,[1]CADASTRO!C:L,10,0),0)</f>
        <v>PANIFICADOS</v>
      </c>
      <c r="E410" s="16">
        <f>VLOOKUP(F410,[1]CADASTRO!C:L,8,0)</f>
        <v>42919</v>
      </c>
      <c r="F410" s="23" t="s">
        <v>830</v>
      </c>
      <c r="G410" s="18" t="s">
        <v>10</v>
      </c>
      <c r="H410" s="16">
        <f>VLOOKUP(F410,[1]CADASTRO!C:P,9,FALSE)</f>
        <v>42801</v>
      </c>
      <c r="I410" s="20" t="str">
        <f>VLOOKUP(F410,[1]CADASTRO!C:X,22,0)</f>
        <v>CONVENCIONAL</v>
      </c>
    </row>
    <row r="411" spans="1:9">
      <c r="A411" s="8">
        <f t="shared" si="6"/>
        <v>410</v>
      </c>
      <c r="B411" s="11" t="str">
        <f>IFERROR(VLOOKUP(F411,[1]CADASTRO!C:D,2,0),0)</f>
        <v>AGROPEIXE</v>
      </c>
      <c r="C411" s="10" t="str">
        <f>IFERROR(VLOOKUP(F411,[1]CADASTRO!C:E,3,0),0)</f>
        <v>CHIAPETTA</v>
      </c>
      <c r="D411" s="11" t="str">
        <f>IFERROR(VLOOKUP(F411,[1]CADASTRO!C:L,10,0),0)</f>
        <v>FILÉ DE PEIXES</v>
      </c>
      <c r="E411" s="16">
        <f>VLOOKUP(F411,[1]CADASTRO!C:L,8,0)</f>
        <v>43854</v>
      </c>
      <c r="F411" s="23" t="s">
        <v>1232</v>
      </c>
      <c r="G411" s="10" t="s">
        <v>12</v>
      </c>
      <c r="H411" s="16">
        <f>VLOOKUP(F411,[1]CADASTRO!C:P,9,FALSE)</f>
        <v>43854</v>
      </c>
      <c r="I411" s="20" t="str">
        <f>VLOOKUP(F411,[1]CADASTRO!C:X,22,0)</f>
        <v>CONVENCIONAL</v>
      </c>
    </row>
    <row r="412" spans="1:9">
      <c r="A412" s="8">
        <f t="shared" si="6"/>
        <v>411</v>
      </c>
      <c r="B412" s="11" t="str">
        <f>IFERROR(VLOOKUP(F412,[1]CADASTRO!C:D,2,0),0)</f>
        <v>OVOS SABOR RURAL</v>
      </c>
      <c r="C412" s="10" t="str">
        <f>IFERROR(VLOOKUP(F412,[1]CADASTRO!C:E,3,0),0)</f>
        <v>CHIAPETTA</v>
      </c>
      <c r="D412" s="11" t="str">
        <f>IFERROR(VLOOKUP(F412,[1]CADASTRO!C:L,10,0),0)</f>
        <v>OVOS</v>
      </c>
      <c r="E412" s="16">
        <f>VLOOKUP(F412,[1]CADASTRO!C:L,8,0)</f>
        <v>45792</v>
      </c>
      <c r="F412" s="23" t="s">
        <v>1973</v>
      </c>
      <c r="G412" s="10" t="s">
        <v>12</v>
      </c>
      <c r="H412" s="16">
        <f>VLOOKUP(F412,[1]CADASTRO!C:P,9,FALSE)</f>
        <v>45792</v>
      </c>
      <c r="I412" s="20" t="str">
        <f>VLOOKUP(F412,[1]CADASTRO!C:X,22,0)</f>
        <v>CONVENCIONAL</v>
      </c>
    </row>
    <row r="413" spans="1:9">
      <c r="A413" s="8">
        <f t="shared" si="6"/>
        <v>412</v>
      </c>
      <c r="B413" s="11" t="str">
        <f>VLOOKUP(F413,[1]CADASTRO!C:D,2,0)</f>
        <v>FRIGORÍFICO 3 MATOS</v>
      </c>
      <c r="C413" s="10" t="str">
        <f>VLOOKUP(F413,[1]CADASTRO!C:E,3,0)</f>
        <v>CHUÍ</v>
      </c>
      <c r="D413" s="11" t="str">
        <f>VLOOKUP(F413,[1]CADASTRO!C:L,10,0)</f>
        <v>CORTES DE CARNE</v>
      </c>
      <c r="E413" s="16">
        <f>VLOOKUP(F413,[1]CADASTRO!C:L,8,0)</f>
        <v>42732</v>
      </c>
      <c r="F413" s="23" t="s">
        <v>744</v>
      </c>
      <c r="G413" s="18" t="s">
        <v>12</v>
      </c>
      <c r="H413" s="16">
        <f>VLOOKUP(F413,[1]CADASTRO!C:P,9,FALSE)</f>
        <v>42732</v>
      </c>
      <c r="I413" s="20" t="str">
        <f>VLOOKUP(F413,[1]CADASTRO!C:X,22,0)</f>
        <v>CONVENCIONAL</v>
      </c>
    </row>
    <row r="414" spans="1:9">
      <c r="A414" s="8">
        <f t="shared" si="6"/>
        <v>413</v>
      </c>
      <c r="B414" s="11" t="str">
        <f>IFERROR(VLOOKUP(F414,[1]CADASTRO!C:D,2,0),0)</f>
        <v>SABOR DO CAMPO</v>
      </c>
      <c r="C414" s="10" t="str">
        <f>IFERROR(VLOOKUP(F414,[1]CADASTRO!C:E,3,0),0)</f>
        <v>CIRÍACO</v>
      </c>
      <c r="D414" s="11" t="str">
        <f>IFERROR(VLOOKUP(F414,[1]CADASTRO!C:L,10,0),0)</f>
        <v>PANIFICADOS - PÃES, CUCAS, MASSAS E BISCOITOS</v>
      </c>
      <c r="E414" s="16">
        <f>VLOOKUP(F414,[1]CADASTRO!C:L,8,0)</f>
        <v>43118</v>
      </c>
      <c r="F414" s="23" t="s">
        <v>902</v>
      </c>
      <c r="G414" s="18" t="s">
        <v>10</v>
      </c>
      <c r="H414" s="16">
        <f>VLOOKUP(F414,[1]CADASTRO!C:P,9,FALSE)</f>
        <v>45547</v>
      </c>
      <c r="I414" s="20" t="str">
        <f>VLOOKUP(F414,[1]CADASTRO!C:X,22,0)</f>
        <v>CONVENCIONAL</v>
      </c>
    </row>
    <row r="415" spans="1:9">
      <c r="A415" s="8">
        <f t="shared" si="6"/>
        <v>414</v>
      </c>
      <c r="B415" s="11" t="str">
        <f>VLOOKUP(F415,[1]CADASTRO!C:D,2,0)</f>
        <v>SABORES DA VOVÓ</v>
      </c>
      <c r="C415" s="10" t="str">
        <f>VLOOKUP(F415,[1]CADASTRO!C:E,3,0)</f>
        <v>COLINAS</v>
      </c>
      <c r="D415" s="11" t="str">
        <f>VLOOKUP(F415,[1]CADASTRO!C:L,10,0)</f>
        <v>PANIFICADOS</v>
      </c>
      <c r="E415" s="16">
        <f>VLOOKUP(F415,[1]CADASTRO!C:L,8,0)</f>
        <v>42229</v>
      </c>
      <c r="F415" s="23" t="s">
        <v>554</v>
      </c>
      <c r="G415" s="18" t="s">
        <v>10</v>
      </c>
      <c r="H415" s="16">
        <f>VLOOKUP(F415,[1]CADASTRO!C:P,9,FALSE)</f>
        <v>42229</v>
      </c>
      <c r="I415" s="20" t="str">
        <f>VLOOKUP(F415,[1]CADASTRO!C:X,22,0)</f>
        <v>CONVENCIONAL</v>
      </c>
    </row>
    <row r="416" spans="1:9">
      <c r="A416" s="8">
        <f t="shared" si="6"/>
        <v>415</v>
      </c>
      <c r="B416" s="11" t="str">
        <f>VLOOKUP(F416,[1]CADASTRO!C:D,2,0)</f>
        <v>PANELA DE FERRO DA IRENE</v>
      </c>
      <c r="C416" s="10" t="str">
        <f>VLOOKUP(F416,[1]CADASTRO!C:E,3,0)</f>
        <v>COLINAS</v>
      </c>
      <c r="D416" s="11" t="str">
        <f>VLOOKUP(F416,[1]CADASTRO!C:L,10,0)</f>
        <v>PANIFICADOS</v>
      </c>
      <c r="E416" s="16">
        <f>VLOOKUP(F416,[1]CADASTRO!C:L,8,0)</f>
        <v>42513</v>
      </c>
      <c r="F416" s="23" t="s">
        <v>667</v>
      </c>
      <c r="G416" s="18" t="s">
        <v>10</v>
      </c>
      <c r="H416" s="16">
        <f>VLOOKUP(F416,[1]CADASTRO!C:P,9,FALSE)</f>
        <v>42513</v>
      </c>
      <c r="I416" s="20" t="str">
        <f>VLOOKUP(F416,[1]CADASTRO!C:X,22,0)</f>
        <v>CONVENCIONAL</v>
      </c>
    </row>
    <row r="417" spans="1:9">
      <c r="A417" s="8">
        <f t="shared" si="6"/>
        <v>416</v>
      </c>
      <c r="B417" s="11" t="s">
        <v>763</v>
      </c>
      <c r="C417" s="10" t="str">
        <f>VLOOKUP(F417,[1]CADASTRO!C:E,3,0)</f>
        <v>COLINAS</v>
      </c>
      <c r="D417" s="11" t="str">
        <f>VLOOKUP(F417,[1]CADASTRO!C:L,10,0)</f>
        <v>MEL</v>
      </c>
      <c r="E417" s="16">
        <f>VLOOKUP(F417,[1]CADASTRO!C:L,8,0)</f>
        <v>42807</v>
      </c>
      <c r="F417" s="23" t="s">
        <v>764</v>
      </c>
      <c r="G417" s="10" t="s">
        <v>12</v>
      </c>
      <c r="H417" s="16">
        <f>VLOOKUP(F417,[1]CADASTRO!C:P,9,FALSE)</f>
        <v>44628</v>
      </c>
      <c r="I417" s="20" t="str">
        <f>VLOOKUP(F417,[1]CADASTRO!C:X,22,0)</f>
        <v>CONVENCIONAL</v>
      </c>
    </row>
    <row r="418" spans="1:9">
      <c r="A418" s="8">
        <f t="shared" si="6"/>
        <v>417</v>
      </c>
      <c r="B418" s="11" t="str">
        <f>IFERROR(VLOOKUP(F418,[1]CADASTRO!C:D,2,0),0)</f>
        <v>LOURDES</v>
      </c>
      <c r="C418" s="10" t="str">
        <f>IFERROR(VLOOKUP(F418,[1]CADASTRO!C:E,3,0),0)</f>
        <v>COLINAS</v>
      </c>
      <c r="D418" s="11" t="str">
        <f>IFERROR(VLOOKUP(F418,[1]CADASTRO!C:L,10,0),0)</f>
        <v>AIPIM DESCASCADO, COMPOTA DE FRUTAS DIVERSAS E CONSERVA DE VEGETAIS DIVERSAS, CALDO DE CANA</v>
      </c>
      <c r="E418" s="16">
        <f>VLOOKUP(F418,[1]CADASTRO!C:L,8,0)</f>
        <v>44005</v>
      </c>
      <c r="F418" s="23" t="s">
        <v>1310</v>
      </c>
      <c r="G418" s="31" t="s">
        <v>10</v>
      </c>
      <c r="H418" s="16">
        <f>VLOOKUP(F418,[1]CADASTRO!C:P,9,FALSE)</f>
        <v>44894</v>
      </c>
      <c r="I418" s="20" t="str">
        <f>VLOOKUP(F418,[1]CADASTRO!C:X,22,0)</f>
        <v>EM TRANSIÇÃO AGROECOLÓGICA</v>
      </c>
    </row>
    <row r="419" spans="1:9">
      <c r="A419" s="8">
        <f t="shared" si="6"/>
        <v>418</v>
      </c>
      <c r="B419" s="11" t="str">
        <f>IFERROR(VLOOKUP(F419,[1]CADASTRO!C:D,2,0),0)</f>
        <v>BITS</v>
      </c>
      <c r="C419" s="10" t="str">
        <f>IFERROR(VLOOKUP(F419,[1]CADASTRO!C:E,3,0),0)</f>
        <v>COLINAS</v>
      </c>
      <c r="D419" s="11" t="str">
        <f>IFERROR(VLOOKUP(F419,[1]CADASTRO!C:L,10,0),0)</f>
        <v>PANIFICADOS E CONFEITARIA</v>
      </c>
      <c r="E419" s="16">
        <f>VLOOKUP(F419,[1]CADASTRO!C:L,8,0)</f>
        <v>45238</v>
      </c>
      <c r="F419" s="23" t="s">
        <v>1739</v>
      </c>
      <c r="G419" s="10" t="s">
        <v>10</v>
      </c>
      <c r="H419" s="16">
        <f>VLOOKUP(F419,[1]CADASTRO!C:P,9,FALSE)</f>
        <v>45238</v>
      </c>
      <c r="I419" s="20" t="str">
        <f>VLOOKUP(F419,[1]CADASTRO!C:X,22,0)</f>
        <v>CONVENCIONAL</v>
      </c>
    </row>
    <row r="420" spans="1:9">
      <c r="A420" s="8">
        <f t="shared" si="6"/>
        <v>419</v>
      </c>
      <c r="B420" s="11" t="str">
        <f>VLOOKUP(F420,[1]CADASTRO!C:D,2,0)</f>
        <v>NATURALLE DELLA COLÔNIA</v>
      </c>
      <c r="C420" s="10" t="str">
        <f>VLOOKUP(F420,[1]CADASTRO!C:E,3,0)</f>
        <v>COLORADO</v>
      </c>
      <c r="D420" s="11" t="str">
        <f>VLOOKUP(F420,[1]CADASTRO!C:L,10,0)</f>
        <v>PANIFICADOS - PÃO, CUCA, BOLACHA, MASSA</v>
      </c>
      <c r="E420" s="16">
        <f>VLOOKUP(F420,[1]CADASTRO!C:L,8,0)</f>
        <v>41632</v>
      </c>
      <c r="F420" s="23" t="s">
        <v>269</v>
      </c>
      <c r="G420" s="18" t="s">
        <v>10</v>
      </c>
      <c r="H420" s="16">
        <f>VLOOKUP(F420,[1]CADASTRO!C:P,9,FALSE)</f>
        <v>44606</v>
      </c>
      <c r="I420" s="20" t="str">
        <f>VLOOKUP(F420,[1]CADASTRO!C:X,22,0)</f>
        <v>CONVENCIONAL</v>
      </c>
    </row>
    <row r="421" spans="1:9">
      <c r="A421" s="8">
        <f t="shared" si="6"/>
        <v>420</v>
      </c>
      <c r="B421" s="11" t="str">
        <f>IFERROR(VLOOKUP(F421,[1]CADASTRO!C:D,2,0),0)</f>
        <v>ESTÂNCIA VISTA ALEGRE</v>
      </c>
      <c r="C421" s="10" t="str">
        <f>IFERROR(VLOOKUP(F421,[1]CADASTRO!C:E,3,0),0)</f>
        <v>COLORADO</v>
      </c>
      <c r="D421" s="11" t="str">
        <f>IFERROR(VLOOKUP(F421,[1]CADASTRO!C:L,10,0),0)</f>
        <v>NOZ-PECÃ</v>
      </c>
      <c r="E421" s="16">
        <f>VLOOKUP(F421,[1]CADASTRO!C:L,8,0)</f>
        <v>44392</v>
      </c>
      <c r="F421" s="23" t="s">
        <v>1451</v>
      </c>
      <c r="G421" s="10" t="s">
        <v>988</v>
      </c>
      <c r="H421" s="16">
        <f>VLOOKUP(F421,[1]CADASTRO!C:P,9,FALSE)</f>
        <v>44392</v>
      </c>
      <c r="I421" s="20" t="str">
        <f>VLOOKUP(F421,[1]CADASTRO!C:X,22,0)</f>
        <v>CONVENCIONAL</v>
      </c>
    </row>
    <row r="422" spans="1:9">
      <c r="A422" s="8">
        <f t="shared" si="6"/>
        <v>421</v>
      </c>
      <c r="B422" s="11" t="str">
        <f>IFERROR(VLOOKUP(F422,[1]CADASTRO!C:D,2,0),0)</f>
        <v>APIÁRIOS PAULINELI</v>
      </c>
      <c r="C422" s="10" t="str">
        <f>IFERROR(VLOOKUP(F422,[1]CADASTRO!C:E,3,0),0)</f>
        <v>COLORADO</v>
      </c>
      <c r="D422" s="11" t="str">
        <f>IFERROR(VLOOKUP(F422,[1]CADASTRO!C:L,10,0),0)</f>
        <v>MEL ENVASADO, FAVO E SACHÊ</v>
      </c>
      <c r="E422" s="16">
        <f>VLOOKUP(F422,[1]CADASTRO!C:L,8,0)</f>
        <v>44706</v>
      </c>
      <c r="F422" s="23" t="s">
        <v>1555</v>
      </c>
      <c r="G422" s="10" t="s">
        <v>12</v>
      </c>
      <c r="H422" s="16">
        <f>VLOOKUP(F422,[1]CADASTRO!C:P,9,FALSE)</f>
        <v>44706</v>
      </c>
      <c r="I422" s="20" t="str">
        <f>VLOOKUP(F422,[1]CADASTRO!C:X,22,0)</f>
        <v>CONVENCIONAL</v>
      </c>
    </row>
    <row r="423" spans="1:9">
      <c r="A423" s="8">
        <f t="shared" si="6"/>
        <v>422</v>
      </c>
      <c r="B423" s="11" t="str">
        <f>IFERROR(VLOOKUP(F423,[1]CADASTRO!C:D,2,0),0)</f>
        <v>GRANJA OVOS SANTA RITA</v>
      </c>
      <c r="C423" s="10" t="str">
        <f>IFERROR(VLOOKUP(F423,[1]CADASTRO!C:E,3,0),0)</f>
        <v>COLORADO</v>
      </c>
      <c r="D423" s="11" t="str">
        <f>IFERROR(VLOOKUP(F423,[1]CADASTRO!C:L,10,0),0)</f>
        <v xml:space="preserve">OVOS </v>
      </c>
      <c r="E423" s="16">
        <f>VLOOKUP(F423,[1]CADASTRO!C:L,8,0)</f>
        <v>44852</v>
      </c>
      <c r="F423" s="23" t="s">
        <v>1598</v>
      </c>
      <c r="G423" s="10" t="s">
        <v>12</v>
      </c>
      <c r="H423" s="16">
        <f>VLOOKUP(F423,[1]CADASTRO!C:P,9,FALSE)</f>
        <v>44852</v>
      </c>
      <c r="I423" s="20" t="str">
        <f>VLOOKUP(F423,[1]CADASTRO!C:X,22,0)</f>
        <v>CONVENCIONAL</v>
      </c>
    </row>
    <row r="424" spans="1:9">
      <c r="A424" s="8">
        <f t="shared" si="6"/>
        <v>423</v>
      </c>
      <c r="B424" s="11" t="str">
        <f>IFERROR(VLOOKUP(F424,[1]CADASTRO!C:D,2,0),0)</f>
        <v>EMBUTIDOS SCHAFER</v>
      </c>
      <c r="C424" s="10" t="str">
        <f>IFERROR(VLOOKUP(F424,[1]CADASTRO!C:E,3,0),0)</f>
        <v>COLORADO</v>
      </c>
      <c r="D424" s="11" t="str">
        <f>IFERROR(VLOOKUP(F424,[1]CADASTRO!C:L,10,0),0)</f>
        <v>LINGUIÇA DEFUMADA, SALAME, BANHA E TORRESMO</v>
      </c>
      <c r="E424" s="16">
        <f>VLOOKUP(F424,[1]CADASTRO!C:L,8,0)</f>
        <v>45730</v>
      </c>
      <c r="F424" s="23" t="s">
        <v>1936</v>
      </c>
      <c r="G424" s="10" t="s">
        <v>12</v>
      </c>
      <c r="H424" s="16">
        <f>VLOOKUP(F424,[1]CADASTRO!C:P,9,FALSE)</f>
        <v>45730</v>
      </c>
      <c r="I424" s="20" t="str">
        <f>VLOOKUP(F424,[1]CADASTRO!C:X,22,0)</f>
        <v>CONVENCIONAL</v>
      </c>
    </row>
    <row r="425" spans="1:9">
      <c r="A425" s="8">
        <f t="shared" si="6"/>
        <v>424</v>
      </c>
      <c r="B425" s="11" t="str">
        <f>IFERROR(VLOOKUP(F425,[1]CADASTRO!C:D,2,0),0)</f>
        <v>D'CASA</v>
      </c>
      <c r="C425" s="10" t="str">
        <f>IFERROR(VLOOKUP(F425,[1]CADASTRO!C:E,3,0),0)</f>
        <v>COLORADO</v>
      </c>
      <c r="D425" s="11" t="str">
        <f>IFERROR(VLOOKUP(F425,[1]CADASTRO!C:L,10,0),0)</f>
        <v>MORANGO CONGELADO, MANDIOCA CONGELADA</v>
      </c>
      <c r="E425" s="16">
        <f>VLOOKUP(F425,[1]CADASTRO!C:L,8,0)</f>
        <v>45804</v>
      </c>
      <c r="F425" s="23" t="s">
        <v>1980</v>
      </c>
      <c r="G425" s="10" t="s">
        <v>10</v>
      </c>
      <c r="H425" s="16">
        <f>VLOOKUP(F425,[1]CADASTRO!C:P,9,FALSE)</f>
        <v>45804</v>
      </c>
      <c r="I425" s="20" t="str">
        <f>VLOOKUP(F425,[1]CADASTRO!C:X,22,0)</f>
        <v>CONVENCIONAL</v>
      </c>
    </row>
    <row r="426" spans="1:9">
      <c r="A426" s="8">
        <f t="shared" si="6"/>
        <v>425</v>
      </c>
      <c r="B426" s="11" t="str">
        <f>VLOOKUP(F426,[1]CADASTRO!C:D,2,0)</f>
        <v>VETORAZZI</v>
      </c>
      <c r="C426" s="10" t="str">
        <f>VLOOKUP(F426,[1]CADASTRO!C:E,3,0)</f>
        <v>CONSTANTINA</v>
      </c>
      <c r="D426" s="11" t="str">
        <f>VLOOKUP(F426,[1]CADASTRO!C:L,10,0)</f>
        <v>SALAME, SALSICHÃO, COPA</v>
      </c>
      <c r="E426" s="16">
        <f>VLOOKUP(F426,[1]CADASTRO!C:L,8,0)</f>
        <v>41632</v>
      </c>
      <c r="F426" s="23" t="s">
        <v>274</v>
      </c>
      <c r="G426" s="18" t="s">
        <v>12</v>
      </c>
      <c r="H426" s="16">
        <f>VLOOKUP(F426,[1]CADASTRO!C:P,9,FALSE)</f>
        <v>43668</v>
      </c>
      <c r="I426" s="20" t="str">
        <f>VLOOKUP(F426,[1]CADASTRO!C:X,22,0)</f>
        <v>CONVENCIONAL</v>
      </c>
    </row>
    <row r="427" spans="1:9">
      <c r="A427" s="8">
        <f t="shared" si="6"/>
        <v>426</v>
      </c>
      <c r="B427" s="11" t="str">
        <f>VLOOKUP(F427,[1]CADASTRO!C:D,2,0)</f>
        <v>LAZZARETTI</v>
      </c>
      <c r="C427" s="10" t="str">
        <f>VLOOKUP(F427,[1]CADASTRO!C:E,3,0)</f>
        <v>CONSTANTINA</v>
      </c>
      <c r="D427" s="11" t="str">
        <f>VLOOKUP(F427,[1]CADASTRO!C:L,10,0)</f>
        <v>EMBUTIDOS E CARNE</v>
      </c>
      <c r="E427" s="16">
        <f>VLOOKUP(F427,[1]CADASTRO!C:L,8,0)</f>
        <v>41632</v>
      </c>
      <c r="F427" s="23" t="s">
        <v>275</v>
      </c>
      <c r="G427" s="18" t="s">
        <v>12</v>
      </c>
      <c r="H427" s="16">
        <f>VLOOKUP(F427,[1]CADASTRO!C:P,9,FALSE)</f>
        <v>45219</v>
      </c>
      <c r="I427" s="20" t="str">
        <f>VLOOKUP(F427,[1]CADASTRO!C:X,22,0)</f>
        <v>CONVENCIONAL</v>
      </c>
    </row>
    <row r="428" spans="1:9">
      <c r="A428" s="8">
        <f t="shared" si="6"/>
        <v>427</v>
      </c>
      <c r="B428" s="11" t="str">
        <f>VLOOKUP(F428,[1]CADASTRO!C:D,2,0)</f>
        <v>PRODUTOS JOTTI</v>
      </c>
      <c r="C428" s="10" t="str">
        <f>VLOOKUP(F428,[1]CADASTRO!C:E,3,0)</f>
        <v>CONSTANTINA</v>
      </c>
      <c r="D428" s="11" t="str">
        <f>VLOOKUP(F428,[1]CADASTRO!C:L,10,0)</f>
        <v>LINGUIÇA DE CARNE SUINA DEFUMADA E CONGELADA; COPA; CARNE SUINA MOIDA, COSTELA E BISTECA SUINAS CONGELADA</v>
      </c>
      <c r="E428" s="16">
        <f>VLOOKUP(F428,[1]CADASTRO!C:L,8,0)</f>
        <v>41632</v>
      </c>
      <c r="F428" s="23" t="s">
        <v>276</v>
      </c>
      <c r="G428" s="18" t="s">
        <v>12</v>
      </c>
      <c r="H428" s="16">
        <f>VLOOKUP(F428,[1]CADASTRO!C:P,9,FALSE)</f>
        <v>45131</v>
      </c>
      <c r="I428" s="20" t="str">
        <f>VLOOKUP(F428,[1]CADASTRO!C:X,22,0)</f>
        <v>CONVENCIONAL</v>
      </c>
    </row>
    <row r="429" spans="1:9">
      <c r="A429" s="8">
        <f t="shared" si="6"/>
        <v>428</v>
      </c>
      <c r="B429" s="11" t="str">
        <f>VLOOKUP(F429,[1]CADASTRO!C:D,2,0)</f>
        <v>LAZZARETTI E ZATTI</v>
      </c>
      <c r="C429" s="10" t="str">
        <f>VLOOKUP(F429,[1]CADASTRO!C:E,3,0)</f>
        <v>CONSTANTINA</v>
      </c>
      <c r="D429" s="11" t="str">
        <f>VLOOKUP(F429,[1]CADASTRO!C:L,10,0)</f>
        <v>COPA, LUNGUIÇA SUINA DEFUMADA E RESFRIADA</v>
      </c>
      <c r="E429" s="16">
        <f>VLOOKUP(F429,[1]CADASTRO!C:L,8,0)</f>
        <v>42298</v>
      </c>
      <c r="F429" s="23" t="s">
        <v>591</v>
      </c>
      <c r="G429" s="18" t="s">
        <v>12</v>
      </c>
      <c r="H429" s="16">
        <f>VLOOKUP(F429,[1]CADASTRO!C:P,9,FALSE)</f>
        <v>45114</v>
      </c>
      <c r="I429" s="20" t="str">
        <f>VLOOKUP(F429,[1]CADASTRO!C:X,22,0)</f>
        <v>CONVENCIONAL</v>
      </c>
    </row>
    <row r="430" spans="1:9">
      <c r="A430" s="8">
        <f t="shared" si="6"/>
        <v>429</v>
      </c>
      <c r="B430" s="11" t="str">
        <f>IFERROR(VLOOKUP(F430,[1]CADASTRO!C:D,2,0),0)</f>
        <v>LATICÍNIOS SABOR DO CAMPO</v>
      </c>
      <c r="C430" s="10" t="str">
        <f>IFERROR(VLOOKUP(F430,[1]CADASTRO!C:E,3,0),0)</f>
        <v>CONSTANTINA</v>
      </c>
      <c r="D430" s="11" t="str">
        <f>IFERROR(VLOOKUP(F430,[1]CADASTRO!C:L,10,0),0)</f>
        <v>QUEIJO COLONIAL</v>
      </c>
      <c r="E430" s="16">
        <f>VLOOKUP(F430,[1]CADASTRO!C:L,8,0)</f>
        <v>43759</v>
      </c>
      <c r="F430" s="23" t="s">
        <v>1197</v>
      </c>
      <c r="G430" s="10" t="s">
        <v>12</v>
      </c>
      <c r="H430" s="16">
        <f>VLOOKUP(F430,[1]CADASTRO!C:P,9,FALSE)</f>
        <v>44837</v>
      </c>
      <c r="I430" s="20" t="str">
        <f>VLOOKUP(F430,[1]CADASTRO!C:X,22,0)</f>
        <v>CONVENCIONAL</v>
      </c>
    </row>
    <row r="431" spans="1:9">
      <c r="A431" s="8">
        <f t="shared" si="6"/>
        <v>430</v>
      </c>
      <c r="B431" s="11" t="str">
        <f>IFERROR(VLOOKUP(F431,[1]CADASTRO!C:D,2,0),0)</f>
        <v>ABATEDOURO GHELLER</v>
      </c>
      <c r="C431" s="10" t="str">
        <f>IFERROR(VLOOKUP(F431,[1]CADASTRO!C:E,3,0),0)</f>
        <v>CONSTANTINA</v>
      </c>
      <c r="D431" s="11" t="str">
        <f>IFERROR(VLOOKUP(F431,[1]CADASTRO!C:L,10,0),0)</f>
        <v>CARNE BOVINA E SUÍNA</v>
      </c>
      <c r="E431" s="16">
        <f>VLOOKUP(F431,[1]CADASTRO!C:L,8,0)</f>
        <v>43991</v>
      </c>
      <c r="F431" s="23" t="s">
        <v>1298</v>
      </c>
      <c r="G431" s="31" t="s">
        <v>12</v>
      </c>
      <c r="H431" s="16">
        <f>VLOOKUP(F431,[1]CADASTRO!C:P,9,FALSE)</f>
        <v>44080</v>
      </c>
      <c r="I431" s="20" t="str">
        <f>VLOOKUP(F431,[1]CADASTRO!C:X,22,0)</f>
        <v>CONVENCIONAL</v>
      </c>
    </row>
    <row r="432" spans="1:9">
      <c r="A432" s="8">
        <f t="shared" si="6"/>
        <v>431</v>
      </c>
      <c r="B432" s="11" t="str">
        <f>IFERROR(VLOOKUP(F432,[1]CADASTRO!C:D,2,0),0)</f>
        <v>TOMAZELLI</v>
      </c>
      <c r="C432" s="10" t="str">
        <f>IFERROR(VLOOKUP(F432,[1]CADASTRO!C:E,3,0),0)</f>
        <v>CONSTANTINA</v>
      </c>
      <c r="D432" s="11" t="str">
        <f>IFERROR(VLOOKUP(F432,[1]CADASTRO!C:L,10,0),0)</f>
        <v>FARINHA DE MILHO</v>
      </c>
      <c r="E432" s="16">
        <f>VLOOKUP(F432,[1]CADASTRO!C:L,8,0)</f>
        <v>44802</v>
      </c>
      <c r="F432" s="23" t="s">
        <v>1576</v>
      </c>
      <c r="G432" s="10" t="s">
        <v>988</v>
      </c>
      <c r="H432" s="16">
        <f>VLOOKUP(F432,[1]CADASTRO!C:P,9,FALSE)</f>
        <v>44802</v>
      </c>
      <c r="I432" s="20" t="str">
        <f>VLOOKUP(F432,[1]CADASTRO!C:X,22,0)</f>
        <v>CONVENCIONAL</v>
      </c>
    </row>
    <row r="433" spans="1:9">
      <c r="A433" s="8">
        <f t="shared" si="6"/>
        <v>432</v>
      </c>
      <c r="B433" s="11" t="str">
        <f>IFERROR(VLOOKUP(F433,[1]CADASTRO!C:D,2,0),0)</f>
        <v>SUL PESCADOS</v>
      </c>
      <c r="C433" s="10" t="str">
        <f>IFERROR(VLOOKUP(F433,[1]CADASTRO!C:E,3,0),0)</f>
        <v>CONSTANTINA</v>
      </c>
      <c r="D433" s="11" t="str">
        <f>IFERROR(VLOOKUP(F433,[1]CADASTRO!C:L,10,0),0)</f>
        <v>FILÉ DE TILÁPIA CONGELADO</v>
      </c>
      <c r="E433" s="16">
        <f>VLOOKUP(F433,[1]CADASTRO!C:L,8,0)</f>
        <v>44739</v>
      </c>
      <c r="F433" s="23" t="s">
        <v>1603</v>
      </c>
      <c r="G433" s="10" t="s">
        <v>12</v>
      </c>
      <c r="H433" s="16">
        <f>VLOOKUP(F433,[1]CADASTRO!C:P,9,FALSE)</f>
        <v>44739</v>
      </c>
      <c r="I433" s="20" t="str">
        <f>VLOOKUP(F433,[1]CADASTRO!C:X,22,0)</f>
        <v>CONVENCIONAL</v>
      </c>
    </row>
    <row r="434" spans="1:9">
      <c r="A434" s="8">
        <f t="shared" si="6"/>
        <v>433</v>
      </c>
      <c r="B434" s="11" t="str">
        <f>IFERROR(VLOOKUP(F434,[1]CADASTRO!C:D,2,0),0)</f>
        <v>TOZI &amp; ZANELLA</v>
      </c>
      <c r="C434" s="10" t="str">
        <f>IFERROR(VLOOKUP(F434,[1]CADASTRO!C:E,3,0),0)</f>
        <v>CONSTANTINA</v>
      </c>
      <c r="D434" s="11" t="str">
        <f>IFERROR(VLOOKUP(F434,[1]CADASTRO!C:L,10,0),0)</f>
        <v>CONSERVA DE PEPINO, EXTRATO DE TOMATE, DOCE DE PÊSSEGO, DOCE DE FIGO</v>
      </c>
      <c r="E434" s="16">
        <f>VLOOKUP(F434,[1]CADASTRO!C:L,8,0)</f>
        <v>45310</v>
      </c>
      <c r="F434" s="23" t="s">
        <v>1763</v>
      </c>
      <c r="G434" s="10" t="s">
        <v>10</v>
      </c>
      <c r="H434" s="16">
        <f>VLOOKUP(F434,[1]CADASTRO!C:P,9,FALSE)</f>
        <v>45310</v>
      </c>
      <c r="I434" s="20" t="str">
        <f>VLOOKUP(F434,[1]CADASTRO!C:X,22,0)</f>
        <v>CONVENCIONAL</v>
      </c>
    </row>
    <row r="435" spans="1:9">
      <c r="A435" s="8">
        <f t="shared" si="6"/>
        <v>434</v>
      </c>
      <c r="B435" s="11" t="str">
        <f>IFERROR(VLOOKUP(F435,[1]CADASTRO!C:D,2,0),0)</f>
        <v>MARTINI</v>
      </c>
      <c r="C435" s="10" t="str">
        <f>IFERROR(VLOOKUP(F435,[1]CADASTRO!C:E,3,0),0)</f>
        <v>COQUEIRO BAIXO</v>
      </c>
      <c r="D435" s="11" t="str">
        <f>IFERROR(VLOOKUP(F435,[1]CADASTRO!C:L,10,0),0)</f>
        <v>QUEIJO COLONIAL, BEBIDA LACTEA, IOGURTE</v>
      </c>
      <c r="E435" s="16">
        <f>VLOOKUP(F435,[1]CADASTRO!C:L,8,0)</f>
        <v>44207</v>
      </c>
      <c r="F435" s="23" t="s">
        <v>1395</v>
      </c>
      <c r="G435" s="10" t="s">
        <v>12</v>
      </c>
      <c r="H435" s="16">
        <f>VLOOKUP(F435,[1]CADASTRO!C:P,9,FALSE)</f>
        <v>44501</v>
      </c>
      <c r="I435" s="20" t="str">
        <f>VLOOKUP(F435,[1]CADASTRO!C:X,22,0)</f>
        <v>CONVENCIONAL</v>
      </c>
    </row>
    <row r="436" spans="1:9">
      <c r="A436" s="8">
        <f t="shared" si="6"/>
        <v>435</v>
      </c>
      <c r="B436" s="26" t="s">
        <v>775</v>
      </c>
      <c r="C436" s="10" t="str">
        <f>VLOOKUP(F436,[1]CADASTRO!C:E,3,0)</f>
        <v>COQUEIROS DO SUL</v>
      </c>
      <c r="D436" s="11" t="str">
        <f>VLOOKUP(F436,[1]CADASTRO!C:L,10,0)</f>
        <v xml:space="preserve">PANIFICADOS - PÃES, CUCAS, BOLACHAS </v>
      </c>
      <c r="E436" s="16">
        <f>VLOOKUP(F436,[1]CADASTRO!C:L,8,0)</f>
        <v>42807</v>
      </c>
      <c r="F436" s="23" t="s">
        <v>776</v>
      </c>
      <c r="G436" s="10" t="s">
        <v>10</v>
      </c>
      <c r="H436" s="16">
        <f>VLOOKUP(F436,[1]CADASTRO!C:P,9,FALSE)</f>
        <v>44761</v>
      </c>
      <c r="I436" s="20" t="str">
        <f>VLOOKUP(F436,[1]CADASTRO!C:X,22,0)</f>
        <v>CONVENCIONAL</v>
      </c>
    </row>
    <row r="437" spans="1:9">
      <c r="A437" s="8">
        <f t="shared" si="6"/>
        <v>436</v>
      </c>
      <c r="B437" s="11" t="str">
        <f>IFERROR(VLOOKUP(F437,[1]CADASTRO!C:D,2,0),0)</f>
        <v>LAURO ARMINDO MULLER</v>
      </c>
      <c r="C437" s="10" t="str">
        <f>IFERROR(VLOOKUP(F437,[1]CADASTRO!C:E,3,0),0)</f>
        <v>COQUEIROS DO SUL</v>
      </c>
      <c r="D437" s="11" t="str">
        <f>IFERROR(VLOOKUP(F437,[1]CADASTRO!C:L,10,0),0)</f>
        <v>OVOS</v>
      </c>
      <c r="E437" s="16">
        <f>VLOOKUP(F437,[1]CADASTRO!C:L,8,0)</f>
        <v>44496</v>
      </c>
      <c r="F437" s="23" t="s">
        <v>1495</v>
      </c>
      <c r="G437" s="10" t="s">
        <v>12</v>
      </c>
      <c r="H437" s="16">
        <f>VLOOKUP(F437,[1]CADASTRO!C:P,9,FALSE)</f>
        <v>44496</v>
      </c>
      <c r="I437" s="20" t="str">
        <f>VLOOKUP(F437,[1]CADASTRO!C:X,22,0)</f>
        <v>CONVENCIONAL</v>
      </c>
    </row>
    <row r="438" spans="1:9">
      <c r="A438" s="8">
        <f t="shared" si="6"/>
        <v>437</v>
      </c>
      <c r="B438" s="11" t="str">
        <f>IFERROR(VLOOKUP(F438,[1]CADASTRO!C:D,2,0),0)</f>
        <v>MEL CLARO</v>
      </c>
      <c r="C438" s="10" t="str">
        <f>IFERROR(VLOOKUP(F438,[1]CADASTRO!C:E,3,0),0)</f>
        <v>COQUEIROS DO SUL</v>
      </c>
      <c r="D438" s="11" t="str">
        <f>IFERROR(VLOOKUP(F438,[1]CADASTRO!C:L,10,0),0)</f>
        <v xml:space="preserve">MEL </v>
      </c>
      <c r="E438" s="16">
        <f>VLOOKUP(F438,[1]CADASTRO!C:L,8,0)</f>
        <v>45678</v>
      </c>
      <c r="F438" s="23" t="s">
        <v>1916</v>
      </c>
      <c r="G438" s="10" t="s">
        <v>12</v>
      </c>
      <c r="H438" s="16">
        <f>VLOOKUP(F438,[1]CADASTRO!C:P,9,FALSE)</f>
        <v>45678</v>
      </c>
      <c r="I438" s="20" t="str">
        <f>VLOOKUP(F438,[1]CADASTRO!C:X,22,0)</f>
        <v>CONVENCIONAL</v>
      </c>
    </row>
    <row r="439" spans="1:9">
      <c r="A439" s="8">
        <f t="shared" si="6"/>
        <v>438</v>
      </c>
      <c r="B439" s="11" t="str">
        <f>VLOOKUP(F439,[1]CADASTRO!C:D,2,0)</f>
        <v>NAOLI</v>
      </c>
      <c r="C439" s="10" t="str">
        <f>VLOOKUP(F439,[1]CADASTRO!C:E,3,0)</f>
        <v>CORONEL BARROS</v>
      </c>
      <c r="D439" s="11" t="str">
        <f>VLOOKUP(F439,[1]CADASTRO!C:L,10,0)</f>
        <v>PANIFICADOS</v>
      </c>
      <c r="E439" s="16">
        <f>VLOOKUP(F439,[1]CADASTRO!C:L,8,0)</f>
        <v>42284</v>
      </c>
      <c r="F439" s="23" t="s">
        <v>583</v>
      </c>
      <c r="G439" s="18" t="s">
        <v>10</v>
      </c>
      <c r="H439" s="16">
        <f>VLOOKUP(F439,[1]CADASTRO!C:P,9,FALSE)</f>
        <v>42195</v>
      </c>
      <c r="I439" s="20" t="str">
        <f>VLOOKUP(F439,[1]CADASTRO!C:X,22,0)</f>
        <v>CONVENCIONAL</v>
      </c>
    </row>
    <row r="440" spans="1:9">
      <c r="A440" s="8">
        <f t="shared" si="6"/>
        <v>439</v>
      </c>
      <c r="B440" s="11" t="str">
        <f>IFERROR(VLOOKUP(F440,[1]CADASTRO!C:D,2,0),0)</f>
        <v>QUEIJARIA JAHN</v>
      </c>
      <c r="C440" s="10" t="str">
        <f>IFERROR(VLOOKUP(F440,[1]CADASTRO!C:E,3,0),0)</f>
        <v>CORONEL BARROS</v>
      </c>
      <c r="D440" s="11" t="str">
        <f>IFERROR(VLOOKUP(F440,[1]CADASTRO!C:L,10,0),0)</f>
        <v>QUEIJO</v>
      </c>
      <c r="E440" s="16">
        <f>VLOOKUP(F440,[1]CADASTRO!C:L,8,0)</f>
        <v>43010</v>
      </c>
      <c r="F440" s="23" t="s">
        <v>864</v>
      </c>
      <c r="G440" s="18" t="s">
        <v>12</v>
      </c>
      <c r="H440" s="16">
        <f>VLOOKUP(F440,[1]CADASTRO!C:P,9,FALSE)</f>
        <v>42776</v>
      </c>
      <c r="I440" s="20" t="str">
        <f>VLOOKUP(F440,[1]CADASTRO!C:X,22,0)</f>
        <v>CONVENCIONAL</v>
      </c>
    </row>
    <row r="441" spans="1:9">
      <c r="A441" s="8">
        <f t="shared" si="6"/>
        <v>440</v>
      </c>
      <c r="B441" s="11" t="str">
        <f>IFERROR(VLOOKUP(F441,[1]CADASTRO!C:D,2,0),0)</f>
        <v>APICULTURA ARGENTA</v>
      </c>
      <c r="C441" s="10" t="str">
        <f>IFERROR(VLOOKUP(F441,[1]CADASTRO!C:E,3,0),0)</f>
        <v>CORONEL BARROS</v>
      </c>
      <c r="D441" s="11" t="str">
        <f>IFERROR(VLOOKUP(F441,[1]CADASTRO!C:L,10,0),0)</f>
        <v>MEL</v>
      </c>
      <c r="E441" s="16">
        <f>VLOOKUP(F441,[1]CADASTRO!C:L,8,0)</f>
        <v>43252</v>
      </c>
      <c r="F441" s="23" t="s">
        <v>954</v>
      </c>
      <c r="G441" s="18" t="s">
        <v>12</v>
      </c>
      <c r="H441" s="16">
        <f>VLOOKUP(F441,[1]CADASTRO!C:P,9,FALSE)</f>
        <v>43106</v>
      </c>
      <c r="I441" s="20" t="str">
        <f>VLOOKUP(F441,[1]CADASTRO!C:X,22,0)</f>
        <v>CONVENCIONAL</v>
      </c>
    </row>
    <row r="442" spans="1:9">
      <c r="A442" s="8">
        <f t="shared" si="6"/>
        <v>441</v>
      </c>
      <c r="B442" s="11" t="str">
        <f>IFERROR(VLOOKUP(F442,[1]CADASTRO!C:D,2,0),0)</f>
        <v xml:space="preserve">TERRA MISSIONEIRA AGROINDUSTRIA FAMILIAR </v>
      </c>
      <c r="C442" s="10" t="str">
        <f>IFERROR(VLOOKUP(F442,[1]CADASTRO!C:E,3,0),0)</f>
        <v>CORONEL BARROS</v>
      </c>
      <c r="D442" s="11" t="str">
        <f>IFERROR(VLOOKUP(F442,[1]CADASTRO!C:L,10,0),0)</f>
        <v>PANIFICADOS, GELEIA DE MORANGO</v>
      </c>
      <c r="E442" s="16">
        <f>VLOOKUP(F442,[1]CADASTRO!C:L,8,0)</f>
        <v>45855</v>
      </c>
      <c r="F442" s="23" t="s">
        <v>2007</v>
      </c>
      <c r="G442" s="10" t="s">
        <v>10</v>
      </c>
      <c r="H442" s="16" t="str">
        <f>VLOOKUP(F442,[1]CADASTRO!C:P,9,FALSE)</f>
        <v>17/07/2025</v>
      </c>
      <c r="I442" s="20" t="str">
        <f>VLOOKUP(F442,[1]CADASTRO!C:X,22,0)</f>
        <v>CONVENCIONAL</v>
      </c>
    </row>
    <row r="443" spans="1:9">
      <c r="A443" s="8">
        <f t="shared" si="6"/>
        <v>442</v>
      </c>
      <c r="B443" s="11" t="str">
        <f>VLOOKUP(F443,[1]CADASTRO!C:D,2,0)</f>
        <v>DE MASSAS TAIMBÉ</v>
      </c>
      <c r="C443" s="10" t="str">
        <f>VLOOKUP(F443,[1]CADASTRO!C:E,3,0)</f>
        <v>CORONEL BICACO</v>
      </c>
      <c r="D443" s="11" t="str">
        <f>VLOOKUP(F443,[1]CADASTRO!C:L,10,0)</f>
        <v>PANIFICADOS</v>
      </c>
      <c r="E443" s="16">
        <f>VLOOKUP(F443,[1]CADASTRO!C:L,8,0)</f>
        <v>41953</v>
      </c>
      <c r="F443" s="23" t="s">
        <v>456</v>
      </c>
      <c r="G443" s="18" t="s">
        <v>10</v>
      </c>
      <c r="H443" s="16">
        <f>VLOOKUP(F443,[1]CADASTRO!C:P,9,FALSE)</f>
        <v>44729</v>
      </c>
      <c r="I443" s="20" t="str">
        <f>VLOOKUP(F443,[1]CADASTRO!C:X,22,0)</f>
        <v>CONVENCIONAL</v>
      </c>
    </row>
    <row r="444" spans="1:9">
      <c r="A444" s="8">
        <f t="shared" si="6"/>
        <v>443</v>
      </c>
      <c r="B444" s="11" t="str">
        <f>IFERROR(VLOOKUP(F444,[1]CADASTRO!C:D,2,0),0)</f>
        <v>BEBIDAS CONTINI</v>
      </c>
      <c r="C444" s="10" t="str">
        <f>IFERROR(VLOOKUP(F444,[1]CADASTRO!C:E,3,0),0)</f>
        <v>CORONEL PILAR</v>
      </c>
      <c r="D444" s="11" t="str">
        <f>IFERROR(VLOOKUP(F444,[1]CADASTRO!C:L,10,0),0)</f>
        <v>SUCO UVA E LARANJA</v>
      </c>
      <c r="E444" s="16">
        <f>VLOOKUP(F444,[1]CADASTRO!C:L,8,0)</f>
        <v>45601</v>
      </c>
      <c r="F444" s="23" t="s">
        <v>1885</v>
      </c>
      <c r="G444" s="10" t="s">
        <v>15</v>
      </c>
      <c r="H444" s="16">
        <f>VLOOKUP(F444,[1]CADASTRO!C:P,9,FALSE)</f>
        <v>45601</v>
      </c>
      <c r="I444" s="20" t="str">
        <f>VLOOKUP(F444,[1]CADASTRO!C:X,22,0)</f>
        <v>CONVENCIONAL</v>
      </c>
    </row>
    <row r="445" spans="1:9">
      <c r="A445" s="8">
        <f t="shared" si="6"/>
        <v>444</v>
      </c>
      <c r="B445" s="11" t="str">
        <f>VLOOKUP(F445,[1]CADASTRO!C:D,2,0)</f>
        <v>SALAMERIA AGROBREDA</v>
      </c>
      <c r="C445" s="10" t="str">
        <f>VLOOKUP(F445,[1]CADASTRO!C:E,3,0)</f>
        <v>COTIPORÃ</v>
      </c>
      <c r="D445" s="11" t="str">
        <f>VLOOKUP(F445,[1]CADASTRO!C:L,10,0)</f>
        <v>EMBUTIDOS, COPA, LOMBO</v>
      </c>
      <c r="E445" s="16">
        <f>VLOOKUP(F445,[1]CADASTRO!C:L,8,0)</f>
        <v>42223</v>
      </c>
      <c r="F445" s="23" t="s">
        <v>550</v>
      </c>
      <c r="G445" s="18" t="s">
        <v>26</v>
      </c>
      <c r="H445" s="16">
        <f>VLOOKUP(F445,[1]CADASTRO!C:P,9,FALSE)</f>
        <v>45804</v>
      </c>
      <c r="I445" s="20" t="str">
        <f>VLOOKUP(F445,[1]CADASTRO!C:X,22,0)</f>
        <v>CONVENCIONAL</v>
      </c>
    </row>
    <row r="446" spans="1:9">
      <c r="A446" s="8">
        <f t="shared" si="6"/>
        <v>445</v>
      </c>
      <c r="B446" s="11" t="str">
        <f>IFERROR(VLOOKUP(F446,[1]CADASTRO!C:D,2,0),0)</f>
        <v>FAZENDA MARCOLIN SANTA CROCE</v>
      </c>
      <c r="C446" s="10" t="str">
        <f>IFERROR(VLOOKUP(F446,[1]CADASTRO!C:E,3,0),0)</f>
        <v>COTIPORÃ</v>
      </c>
      <c r="D446" s="11" t="str">
        <f>IFERROR(VLOOKUP(F446,[1]CADASTRO!C:L,10,0),0)</f>
        <v>IOGURTES E QUEIJOS</v>
      </c>
      <c r="E446" s="16">
        <f>VLOOKUP(F446,[1]CADASTRO!C:L,8,0)</f>
        <v>45666</v>
      </c>
      <c r="F446" s="23" t="s">
        <v>1909</v>
      </c>
      <c r="G446" s="10" t="s">
        <v>12</v>
      </c>
      <c r="H446" s="16">
        <f>VLOOKUP(F446,[1]CADASTRO!C:P,9,FALSE)</f>
        <v>45666</v>
      </c>
      <c r="I446" s="20" t="str">
        <f>VLOOKUP(F446,[1]CADASTRO!C:X,22,0)</f>
        <v>CONVENCIONAL</v>
      </c>
    </row>
    <row r="447" spans="1:9">
      <c r="A447" s="8">
        <f t="shared" si="6"/>
        <v>446</v>
      </c>
      <c r="B447" s="11" t="str">
        <f>IFERROR(VLOOKUP(F447,[1]CADASTRO!C:D,2,0),0)</f>
        <v>JC ZINDA DOCES DE AMENDOIM</v>
      </c>
      <c r="C447" s="10" t="str">
        <f>IFERROR(VLOOKUP(F447,[1]CADASTRO!C:E,3,0),0)</f>
        <v>COTIPORÃ</v>
      </c>
      <c r="D447" s="11" t="str">
        <f>IFERROR(VLOOKUP(F447,[1]CADASTRO!C:L,10,0),0)</f>
        <v>RAPADURAS, CRICRI, AMENDOIM SALGADO, PAÇOCA, MANDOLATE, MELADO, AMENDOIM CROCANTE</v>
      </c>
      <c r="E447" s="16">
        <f>VLOOKUP(F447,[1]CADASTRO!C:L,8,0)</f>
        <v>45819</v>
      </c>
      <c r="F447" s="23" t="s">
        <v>1990</v>
      </c>
      <c r="G447" s="10" t="s">
        <v>10</v>
      </c>
      <c r="H447" s="16">
        <f>VLOOKUP(F447,[1]CADASTRO!C:P,9,FALSE)</f>
        <v>45819</v>
      </c>
      <c r="I447" s="20" t="str">
        <f>VLOOKUP(F447,[1]CADASTRO!C:X,22,0)</f>
        <v>CONVENCIONAL</v>
      </c>
    </row>
    <row r="448" spans="1:9">
      <c r="A448" s="8">
        <f t="shared" si="6"/>
        <v>447</v>
      </c>
      <c r="B448" s="11" t="str">
        <f>VLOOKUP(F448,[1]CADASTRO!C:D,2,0)</f>
        <v>MEL LANZ</v>
      </c>
      <c r="C448" s="10" t="str">
        <f>VLOOKUP(F448,[1]CADASTRO!C:E,3,0)</f>
        <v>CRISSIUMAL</v>
      </c>
      <c r="D448" s="11" t="str">
        <f>VLOOKUP(F448,[1]CADASTRO!C:L,10,0)</f>
        <v>MEL</v>
      </c>
      <c r="E448" s="16">
        <f>VLOOKUP(F448,[1]CADASTRO!C:L,8,0)</f>
        <v>41254</v>
      </c>
      <c r="F448" s="21" t="s">
        <v>78</v>
      </c>
      <c r="G448" s="18" t="s">
        <v>79</v>
      </c>
      <c r="H448" s="16">
        <f>VLOOKUP(F448,[1]CADASTRO!C:P,9,FALSE)</f>
        <v>44586</v>
      </c>
      <c r="I448" s="20" t="str">
        <f>VLOOKUP(F448,[1]CADASTRO!C:X,22,0)</f>
        <v>CONVENCIONAL</v>
      </c>
    </row>
    <row r="449" spans="1:9">
      <c r="A449" s="8">
        <f t="shared" si="6"/>
        <v>448</v>
      </c>
      <c r="B449" s="11" t="str">
        <f>VLOOKUP(F449,[1]CADASTRO!C:D,2,0)</f>
        <v>SACI AGROINDUSTRIAL</v>
      </c>
      <c r="C449" s="10" t="str">
        <f>VLOOKUP(F449,[1]CADASTRO!C:E,3,0)</f>
        <v>CRISSIUMAL</v>
      </c>
      <c r="D449" s="11" t="str">
        <f>VLOOKUP(F449,[1]CADASTRO!C:L,10,0)</f>
        <v>EMBUTIDOS</v>
      </c>
      <c r="E449" s="16">
        <f>VLOOKUP(F449,[1]CADASTRO!C:L,8,0)</f>
        <v>41283</v>
      </c>
      <c r="F449" s="21" t="s">
        <v>101</v>
      </c>
      <c r="G449" s="18" t="s">
        <v>12</v>
      </c>
      <c r="H449" s="16">
        <f>VLOOKUP(F449,[1]CADASTRO!C:P,9,FALSE)</f>
        <v>41518</v>
      </c>
      <c r="I449" s="20" t="str">
        <f>VLOOKUP(F449,[1]CADASTRO!C:X,22,0)</f>
        <v>CONVENCIONAL</v>
      </c>
    </row>
    <row r="450" spans="1:9">
      <c r="A450" s="8">
        <f t="shared" si="6"/>
        <v>449</v>
      </c>
      <c r="B450" s="11" t="str">
        <f>VLOOKUP(F450,[1]CADASTRO!C:D,2,0)</f>
        <v>LUCCA EIRELI</v>
      </c>
      <c r="C450" s="10" t="str">
        <f>VLOOKUP(F450,[1]CADASTRO!C:E,3,0)</f>
        <v>CRISSIUMAL</v>
      </c>
      <c r="D450" s="11" t="str">
        <f>VLOOKUP(F450,[1]CADASTRO!C:L,10,0)</f>
        <v>POLPAS DE FRUTAS, DOCES DE FRUTAS, SEQUILHOS</v>
      </c>
      <c r="E450" s="16">
        <f>VLOOKUP(F450,[1]CADASTRO!C:L,8,0)</f>
        <v>41772</v>
      </c>
      <c r="F450" s="23" t="s">
        <v>346</v>
      </c>
      <c r="G450" s="18" t="s">
        <v>15</v>
      </c>
      <c r="H450" s="16">
        <f>VLOOKUP(F450,[1]CADASTRO!C:P,9,FALSE)</f>
        <v>44790</v>
      </c>
      <c r="I450" s="20" t="str">
        <f>VLOOKUP(F450,[1]CADASTRO!C:X,22,0)</f>
        <v>CONVENCIONAL</v>
      </c>
    </row>
    <row r="451" spans="1:9">
      <c r="A451" s="8">
        <f t="shared" ref="A451:A514" si="7">ROW(A450)</f>
        <v>450</v>
      </c>
      <c r="B451" s="11" t="str">
        <f>IFERROR(VLOOKUP(F451,[1]CADASTRO!C:D,2,0),0)</f>
        <v>HUNSCHE</v>
      </c>
      <c r="C451" s="10" t="str">
        <f>IFERROR(VLOOKUP(F451,[1]CADASTRO!C:E,3,0),0)</f>
        <v>CRISSIUMAL</v>
      </c>
      <c r="D451" s="11" t="str">
        <f>IFERROR(VLOOKUP(F451,[1]CADASTRO!C:L,10,0),0)</f>
        <v>MELADO E AÇÚCAR MASCAVO</v>
      </c>
      <c r="E451" s="16">
        <f>VLOOKUP(F451,[1]CADASTRO!C:L,8,0)</f>
        <v>42905</v>
      </c>
      <c r="F451" s="23" t="s">
        <v>833</v>
      </c>
      <c r="G451" s="18" t="s">
        <v>10</v>
      </c>
      <c r="H451" s="16">
        <f>VLOOKUP(F451,[1]CADASTRO!C:P,9,FALSE)</f>
        <v>42905</v>
      </c>
      <c r="I451" s="20" t="str">
        <f>VLOOKUP(F451,[1]CADASTRO!C:X,22,0)</f>
        <v>CONVENCIONAL</v>
      </c>
    </row>
    <row r="452" spans="1:9">
      <c r="A452" s="8">
        <f t="shared" si="7"/>
        <v>451</v>
      </c>
      <c r="B452" s="11" t="str">
        <f>IFERROR(VLOOKUP(F452,[1]CADASTRO!C:D,2,0),0)</f>
        <v>HORTALIÇAS VERDE VIDA</v>
      </c>
      <c r="C452" s="10" t="str">
        <f>IFERROR(VLOOKUP(F452,[1]CADASTRO!C:E,3,0),0)</f>
        <v>CRISSIUMAL</v>
      </c>
      <c r="D452" s="11" t="str">
        <f>IFERROR(VLOOKUP(F452,[1]CADASTRO!C:L,10,0),0)</f>
        <v>CONSERVAS E PICLES</v>
      </c>
      <c r="E452" s="16">
        <f>VLOOKUP(F452,[1]CADASTRO!C:L,8,0)</f>
        <v>42962</v>
      </c>
      <c r="F452" s="23" t="s">
        <v>842</v>
      </c>
      <c r="G452" s="18" t="s">
        <v>10</v>
      </c>
      <c r="H452" s="16">
        <f>VLOOKUP(F452,[1]CADASTRO!C:P,9,FALSE)</f>
        <v>42962</v>
      </c>
      <c r="I452" s="20" t="str">
        <f>VLOOKUP(F452,[1]CADASTRO!C:X,22,0)</f>
        <v>CONVENCIONAL</v>
      </c>
    </row>
    <row r="453" spans="1:9">
      <c r="A453" s="8">
        <f t="shared" si="7"/>
        <v>452</v>
      </c>
      <c r="B453" s="11" t="str">
        <f>IFERROR(VLOOKUP(F453,[1]CADASTRO!C:D,2,0),0)</f>
        <v>RAMBO LUCCA</v>
      </c>
      <c r="C453" s="10" t="str">
        <f>IFERROR(VLOOKUP(F453,[1]CADASTRO!C:E,3,0),0)</f>
        <v>CRISSIUMAL</v>
      </c>
      <c r="D453" s="11" t="str">
        <f>IFERROR(VLOOKUP(F453,[1]CADASTRO!C:L,10,0),0)</f>
        <v>CRISTALIZADOS, GELÉIAS</v>
      </c>
      <c r="E453" s="16">
        <f>VLOOKUP(F453,[1]CADASTRO!C:L,8,0)</f>
        <v>43081</v>
      </c>
      <c r="F453" s="23" t="s">
        <v>886</v>
      </c>
      <c r="G453" s="18" t="s">
        <v>10</v>
      </c>
      <c r="H453" s="16">
        <f>VLOOKUP(F453,[1]CADASTRO!C:P,9,FALSE)</f>
        <v>43081</v>
      </c>
      <c r="I453" s="20" t="str">
        <f>VLOOKUP(F453,[1]CADASTRO!C:X,22,0)</f>
        <v>CONVENCIONAL</v>
      </c>
    </row>
    <row r="454" spans="1:9">
      <c r="A454" s="8">
        <f t="shared" si="7"/>
        <v>453</v>
      </c>
      <c r="B454" s="11" t="str">
        <f>IFERROR(VLOOKUP(F454,[1]CADASTRO!C:D,2,0),0)</f>
        <v>QUEIJARIA CELEIRO</v>
      </c>
      <c r="C454" s="10" t="str">
        <f>IFERROR(VLOOKUP(F454,[1]CADASTRO!C:E,3,0),0)</f>
        <v>CRISSIUMAL</v>
      </c>
      <c r="D454" s="11" t="str">
        <f>IFERROR(VLOOKUP(F454,[1]CADASTRO!C:L,10,0),0)</f>
        <v xml:space="preserve">QUEIJO, NATA, LEITE PASTEURIZADO, BEBIDA LÁCTEA </v>
      </c>
      <c r="E454" s="16">
        <f>VLOOKUP(F454,[1]CADASTRO!C:L,8,0)</f>
        <v>44155</v>
      </c>
      <c r="F454" s="23" t="s">
        <v>1378</v>
      </c>
      <c r="G454" s="10" t="s">
        <v>12</v>
      </c>
      <c r="H454" s="16">
        <f>VLOOKUP(F454,[1]CADASTRO!C:P,9,FALSE)</f>
        <v>44155</v>
      </c>
      <c r="I454" s="20" t="str">
        <f>VLOOKUP(F454,[1]CADASTRO!C:X,22,0)</f>
        <v>CONVENCIONAL</v>
      </c>
    </row>
    <row r="455" spans="1:9">
      <c r="A455" s="8">
        <f t="shared" si="7"/>
        <v>454</v>
      </c>
      <c r="B455" s="11" t="str">
        <f>VLOOKUP(F455,[1]CADASTRO!C:D,2,0)</f>
        <v>GRANJA SOL</v>
      </c>
      <c r="C455" s="10" t="str">
        <f>VLOOKUP(F455,[1]CADASTRO!C:E,3,0)</f>
        <v>CRISTAL</v>
      </c>
      <c r="D455" s="11" t="str">
        <f>VLOOKUP(F455,[1]CADASTRO!C:L,10,0)</f>
        <v>OVOS</v>
      </c>
      <c r="E455" s="16">
        <f>VLOOKUP(F455,[1]CADASTRO!C:L,8,0)</f>
        <v>42444</v>
      </c>
      <c r="F455" s="23" t="s">
        <v>645</v>
      </c>
      <c r="G455" s="18" t="s">
        <v>12</v>
      </c>
      <c r="H455" s="16">
        <f>VLOOKUP(F455,[1]CADASTRO!C:P,9,FALSE)</f>
        <v>42444</v>
      </c>
      <c r="I455" s="20" t="str">
        <f>VLOOKUP(F455,[1]CADASTRO!C:X,22,0)</f>
        <v>CONVENCIONAL</v>
      </c>
    </row>
    <row r="456" spans="1:9">
      <c r="A456" s="8">
        <f t="shared" si="7"/>
        <v>455</v>
      </c>
      <c r="B456" s="11" t="str">
        <f>VLOOKUP(F456,[1]CADASTRO!C:D,2,0)</f>
        <v>PANIFICADORA RURAL MEU CANTINHO</v>
      </c>
      <c r="C456" s="10" t="str">
        <f>VLOOKUP(F456,[1]CADASTRO!C:E,3,0)</f>
        <v>CRISTAL</v>
      </c>
      <c r="D456" s="11" t="str">
        <f>VLOOKUP(F456,[1]CADASTRO!C:L,10,0)</f>
        <v>PANIFICADOS - BISCOITOS, CUCAS, PÃES E BOLOS</v>
      </c>
      <c r="E456" s="16">
        <f>VLOOKUP(F456,[1]CADASTRO!C:L,8,0)</f>
        <v>42444</v>
      </c>
      <c r="F456" s="23" t="s">
        <v>646</v>
      </c>
      <c r="G456" s="18" t="s">
        <v>10</v>
      </c>
      <c r="H456" s="16">
        <f>VLOOKUP(F456,[1]CADASTRO!C:P,9,FALSE)</f>
        <v>42444</v>
      </c>
      <c r="I456" s="20" t="str">
        <f>VLOOKUP(F456,[1]CADASTRO!C:X,22,0)</f>
        <v>CONVENCIONAL</v>
      </c>
    </row>
    <row r="457" spans="1:9">
      <c r="A457" s="8">
        <f t="shared" si="7"/>
        <v>456</v>
      </c>
      <c r="B457" s="11" t="str">
        <f>VLOOKUP(F457,[1]CADASTRO!C:D,2,0)</f>
        <v>APÍCOLA SABOR NATIVO</v>
      </c>
      <c r="C457" s="10" t="str">
        <f>VLOOKUP(F457,[1]CADASTRO!C:E,3,0)</f>
        <v>CRISTAL</v>
      </c>
      <c r="D457" s="11" t="str">
        <f>VLOOKUP(F457,[1]CADASTRO!C:L,10,0)</f>
        <v>MEL, BALAS DE MEL</v>
      </c>
      <c r="E457" s="16">
        <f>VLOOKUP(F457,[1]CADASTRO!C:L,8,0)</f>
        <v>42444</v>
      </c>
      <c r="F457" s="23" t="s">
        <v>647</v>
      </c>
      <c r="G457" s="18" t="s">
        <v>12</v>
      </c>
      <c r="H457" s="16">
        <f>VLOOKUP(F457,[1]CADASTRO!C:P,9,FALSE)</f>
        <v>43633</v>
      </c>
      <c r="I457" s="20" t="str">
        <f>VLOOKUP(F457,[1]CADASTRO!C:X,22,0)</f>
        <v>CONVENCIONAL</v>
      </c>
    </row>
    <row r="458" spans="1:9">
      <c r="A458" s="8">
        <f t="shared" si="7"/>
        <v>457</v>
      </c>
      <c r="B458" s="11" t="str">
        <f>IFERROR(VLOOKUP(F458,[1]CADASTRO!C:D,2,0),0)</f>
        <v>MORANGOS DA ROSA</v>
      </c>
      <c r="C458" s="10" t="str">
        <f>IFERROR(VLOOKUP(F458,[1]CADASTRO!C:E,3,0),0)</f>
        <v>CRISTAL</v>
      </c>
      <c r="D458" s="11" t="str">
        <f>IFERROR(VLOOKUP(F458,[1]CADASTRO!C:L,10,0),0)</f>
        <v>GELEIAS DE FRUTAS, FRUTAS DESIDRATADAS</v>
      </c>
      <c r="E458" s="16">
        <f>VLOOKUP(F458,[1]CADASTRO!C:L,8,0)</f>
        <v>44050</v>
      </c>
      <c r="F458" s="23" t="s">
        <v>1339</v>
      </c>
      <c r="G458" s="31" t="s">
        <v>10</v>
      </c>
      <c r="H458" s="16">
        <f>VLOOKUP(F458,[1]CADASTRO!C:P,9,FALSE)</f>
        <v>45201</v>
      </c>
      <c r="I458" s="20" t="str">
        <f>VLOOKUP(F458,[1]CADASTRO!C:X,22,0)</f>
        <v>EM TRANSIÇÃO AGROECOLÓGICA</v>
      </c>
    </row>
    <row r="459" spans="1:9">
      <c r="A459" s="8">
        <f t="shared" si="7"/>
        <v>458</v>
      </c>
      <c r="B459" s="11" t="str">
        <f>IFERROR(VLOOKUP(F459,[1]CADASTRO!C:D,2,0),0)</f>
        <v>APÍCOLA PARAÍSO</v>
      </c>
      <c r="C459" s="10" t="str">
        <f>IFERROR(VLOOKUP(F459,[1]CADASTRO!C:E,3,0),0)</f>
        <v>CRISTAL</v>
      </c>
      <c r="D459" s="11" t="str">
        <f>IFERROR(VLOOKUP(F459,[1]CADASTRO!C:L,10,0),0)</f>
        <v>MEL</v>
      </c>
      <c r="E459" s="16">
        <f>VLOOKUP(F459,[1]CADASTRO!C:L,8,0)</f>
        <v>44319</v>
      </c>
      <c r="F459" s="23" t="s">
        <v>1420</v>
      </c>
      <c r="G459" s="10" t="s">
        <v>12</v>
      </c>
      <c r="H459" s="16">
        <f>VLOOKUP(F459,[1]CADASTRO!C:P,9,FALSE)</f>
        <v>44544</v>
      </c>
      <c r="I459" s="20" t="str">
        <f>VLOOKUP(F459,[1]CADASTRO!C:X,22,0)</f>
        <v>CONVENCIONAL</v>
      </c>
    </row>
    <row r="460" spans="1:9">
      <c r="A460" s="8">
        <f t="shared" si="7"/>
        <v>459</v>
      </c>
      <c r="B460" s="11" t="str">
        <f>IFERROR(VLOOKUP(F460,[1]CADASTRO!C:D,2,0),0)</f>
        <v>HARTH DOCES</v>
      </c>
      <c r="C460" s="10" t="str">
        <f>IFERROR(VLOOKUP(F460,[1]CADASTRO!C:E,3,0),0)</f>
        <v>CRISTAL</v>
      </c>
      <c r="D460" s="11" t="str">
        <f>IFERROR(VLOOKUP(F460,[1]CADASTRO!C:L,10,0),0)</f>
        <v>DOCE DE LEITE, GELEIA DE BACON</v>
      </c>
      <c r="E460" s="16">
        <f>VLOOKUP(F460,[1]CADASTRO!C:L,8,0)</f>
        <v>45247</v>
      </c>
      <c r="F460" s="23" t="s">
        <v>1750</v>
      </c>
      <c r="G460" s="10" t="s">
        <v>12</v>
      </c>
      <c r="H460" s="16">
        <f>VLOOKUP(F460,[1]CADASTRO!C:P,9,FALSE)</f>
        <v>45247</v>
      </c>
      <c r="I460" s="20" t="str">
        <f>VLOOKUP(F460,[1]CADASTRO!C:X,22,0)</f>
        <v>CONVENCIONAL</v>
      </c>
    </row>
    <row r="461" spans="1:9">
      <c r="A461" s="8">
        <f t="shared" si="7"/>
        <v>460</v>
      </c>
      <c r="B461" s="11" t="str">
        <f>VLOOKUP(F461,[1]CADASTRO!C:D,2,0)</f>
        <v>MOINHO D' PEDRA</v>
      </c>
      <c r="C461" s="10" t="str">
        <f>VLOOKUP(F461,[1]CADASTRO!C:E,3,0)</f>
        <v>CRISTAL DO SUL</v>
      </c>
      <c r="D461" s="11" t="str">
        <f>VLOOKUP(F461,[1]CADASTRO!C:L,10,0)</f>
        <v>FARINHA DE MILHO</v>
      </c>
      <c r="E461" s="16">
        <f>VLOOKUP(F461,[1]CADASTRO!C:L,8,0)</f>
        <v>42031</v>
      </c>
      <c r="F461" s="23" t="s">
        <v>628</v>
      </c>
      <c r="G461" s="18" t="s">
        <v>10</v>
      </c>
      <c r="H461" s="16">
        <f>VLOOKUP(F461,[1]CADASTRO!C:P,9,FALSE)</f>
        <v>42897</v>
      </c>
      <c r="I461" s="20" t="str">
        <f>VLOOKUP(F461,[1]CADASTRO!C:X,22,0)</f>
        <v>CONVENCIONAL</v>
      </c>
    </row>
    <row r="462" spans="1:9">
      <c r="A462" s="8">
        <f t="shared" si="7"/>
        <v>461</v>
      </c>
      <c r="B462" s="11" t="str">
        <f>IFERROR(VLOOKUP(F462,[1]CADASTRO!C:D,2,0),0)</f>
        <v>OUTEIRO</v>
      </c>
      <c r="C462" s="10" t="str">
        <f>IFERROR(VLOOKUP(F462,[1]CADASTRO!C:E,3,0),0)</f>
        <v>CRISTAL DO SUL</v>
      </c>
      <c r="D462" s="11" t="str">
        <f>IFERROR(VLOOKUP(F462,[1]CADASTRO!C:L,10,0),0)</f>
        <v>MANDIOCA EMBALADA A VÁCUO</v>
      </c>
      <c r="E462" s="16">
        <f>VLOOKUP(F462,[1]CADASTRO!C:L,8,0)</f>
        <v>43357</v>
      </c>
      <c r="F462" s="23" t="s">
        <v>1001</v>
      </c>
      <c r="G462" s="10" t="s">
        <v>10</v>
      </c>
      <c r="H462" s="16">
        <f>VLOOKUP(F462,[1]CADASTRO!C:P,9,FALSE)</f>
        <v>43357</v>
      </c>
      <c r="I462" s="20" t="str">
        <f>VLOOKUP(F462,[1]CADASTRO!C:X,22,0)</f>
        <v>CONVENCIONAL</v>
      </c>
    </row>
    <row r="463" spans="1:9">
      <c r="A463" s="8">
        <f t="shared" si="7"/>
        <v>462</v>
      </c>
      <c r="B463" s="11" t="str">
        <f>IFERROR(VLOOKUP(F463,[1]CADASTRO!C:D,2,0),0)</f>
        <v>NOSSA SENHORA AUXILIADORA</v>
      </c>
      <c r="C463" s="10" t="str">
        <f>IFERROR(VLOOKUP(F463,[1]CADASTRO!C:E,3,0),0)</f>
        <v>CRUZ ALTA</v>
      </c>
      <c r="D463" s="11" t="str">
        <f>IFERROR(VLOOKUP(F463,[1]CADASTRO!C:L,10,0),0)</f>
        <v>PANIFICADOS - PÃES, CUCAS, BOLACHAS, BOLOS, MASSAS</v>
      </c>
      <c r="E463" s="16">
        <f>VLOOKUP(F463,[1]CADASTRO!C:L,8,0)</f>
        <v>43545</v>
      </c>
      <c r="F463" s="23" t="s">
        <v>1083</v>
      </c>
      <c r="G463" s="10" t="s">
        <v>10</v>
      </c>
      <c r="H463" s="16">
        <f>VLOOKUP(F463,[1]CADASTRO!C:P,9,FALSE)</f>
        <v>44234</v>
      </c>
      <c r="I463" s="20" t="str">
        <f>VLOOKUP(F463,[1]CADASTRO!C:X,22,0)</f>
        <v>CONVENCIONAL</v>
      </c>
    </row>
    <row r="464" spans="1:9">
      <c r="A464" s="8">
        <f t="shared" si="7"/>
        <v>463</v>
      </c>
      <c r="B464" s="11" t="str">
        <f>IFERROR(VLOOKUP(F464,[1]CADASTRO!C:D,2,0),0)</f>
        <v>ABATEDOURO E EMBUTIDOS ARAUCÁRIA</v>
      </c>
      <c r="C464" s="10" t="str">
        <f>IFERROR(VLOOKUP(F464,[1]CADASTRO!C:E,3,0),0)</f>
        <v>CRUZ ALTA</v>
      </c>
      <c r="D464" s="11" t="str">
        <f>IFERROR(VLOOKUP(F464,[1]CADASTRO!C:L,10,0),0)</f>
        <v>CARCAÇA SUÍNA, CARNE SUÍNA, LINGUIÇA SUÍNA, SALAME COLONIAL, TORRESMO, BANHA</v>
      </c>
      <c r="E464" s="16">
        <f>VLOOKUP(F464,[1]CADASTRO!C:L,8,0)</f>
        <v>43805</v>
      </c>
      <c r="F464" s="23" t="s">
        <v>1215</v>
      </c>
      <c r="G464" s="10" t="s">
        <v>12</v>
      </c>
      <c r="H464" s="16">
        <f>VLOOKUP(F464,[1]CADASTRO!C:P,9,FALSE)</f>
        <v>45852</v>
      </c>
      <c r="I464" s="20" t="str">
        <f>VLOOKUP(F464,[1]CADASTRO!C:X,22,0)</f>
        <v>CONVENCIONAL</v>
      </c>
    </row>
    <row r="465" spans="1:9">
      <c r="A465" s="8">
        <f t="shared" si="7"/>
        <v>464</v>
      </c>
      <c r="B465" s="11" t="str">
        <f>IFERROR(VLOOKUP(F465,[1]CADASTRO!C:D,2,0),0)</f>
        <v>BECK</v>
      </c>
      <c r="C465" s="10" t="str">
        <f>IFERROR(VLOOKUP(F465,[1]CADASTRO!C:E,3,0),0)</f>
        <v>CRUZ ALTA</v>
      </c>
      <c r="D465" s="11" t="str">
        <f>IFERROR(VLOOKUP(F465,[1]CADASTRO!C:L,10,0),0)</f>
        <v>MANDIOCA CONGELADA</v>
      </c>
      <c r="E465" s="16">
        <f>VLOOKUP(F465,[1]CADASTRO!C:L,8,0)</f>
        <v>43944</v>
      </c>
      <c r="F465" s="23" t="s">
        <v>1268</v>
      </c>
      <c r="G465" s="31" t="s">
        <v>10</v>
      </c>
      <c r="H465" s="16">
        <f>VLOOKUP(F465,[1]CADASTRO!C:P,9,FALSE)</f>
        <v>45706</v>
      </c>
      <c r="I465" s="20" t="str">
        <f>VLOOKUP(F465,[1]CADASTRO!C:X,22,0)</f>
        <v>CONVENCIONAL</v>
      </c>
    </row>
    <row r="466" spans="1:9">
      <c r="A466" s="8">
        <f t="shared" si="7"/>
        <v>465</v>
      </c>
      <c r="B466" s="11" t="str">
        <f>IFERROR(VLOOKUP(F466,[1]CADASTRO!C:D,2,0),0)</f>
        <v>AGRO SILINSKE</v>
      </c>
      <c r="C466" s="10" t="str">
        <f>IFERROR(VLOOKUP(F466,[1]CADASTRO!C:E,3,0),0)</f>
        <v>CRUZ ALTA</v>
      </c>
      <c r="D466" s="11" t="str">
        <f>IFERROR(VLOOKUP(F466,[1]CADASTRO!C:L,10,0),0)</f>
        <v>OVOS</v>
      </c>
      <c r="E466" s="16">
        <f>VLOOKUP(F466,[1]CADASTRO!C:L,8,0)</f>
        <v>44032</v>
      </c>
      <c r="F466" s="23" t="s">
        <v>1331</v>
      </c>
      <c r="G466" s="31" t="s">
        <v>12</v>
      </c>
      <c r="H466" s="16">
        <f>VLOOKUP(F466,[1]CADASTRO!C:P,9,FALSE)</f>
        <v>44032</v>
      </c>
      <c r="I466" s="20" t="str">
        <f>VLOOKUP(F466,[1]CADASTRO!C:X,22,0)</f>
        <v>CONVENCIONAL</v>
      </c>
    </row>
    <row r="467" spans="1:9">
      <c r="A467" s="8">
        <f t="shared" si="7"/>
        <v>466</v>
      </c>
      <c r="B467" s="11" t="str">
        <f>IFERROR(VLOOKUP(F467,[1]CADASTRO!C:D,2,0),0)</f>
        <v>APIÁRIO KAFER</v>
      </c>
      <c r="C467" s="10" t="str">
        <f>IFERROR(VLOOKUP(F467,[1]CADASTRO!C:E,3,0),0)</f>
        <v>CRUZ ALTA</v>
      </c>
      <c r="D467" s="11" t="str">
        <f>IFERROR(VLOOKUP(F467,[1]CADASTRO!C:L,10,0),0)</f>
        <v xml:space="preserve">MEL </v>
      </c>
      <c r="E467" s="16">
        <f>VLOOKUP(F467,[1]CADASTRO!C:L,8,0)</f>
        <v>44175</v>
      </c>
      <c r="F467" s="23" t="s">
        <v>1386</v>
      </c>
      <c r="G467" s="10" t="s">
        <v>988</v>
      </c>
      <c r="H467" s="16">
        <f>VLOOKUP(F467,[1]CADASTRO!C:P,9,FALSE)</f>
        <v>44116</v>
      </c>
      <c r="I467" s="20" t="str">
        <f>VLOOKUP(F467,[1]CADASTRO!C:X,22,0)</f>
        <v>CONVENCIONAL</v>
      </c>
    </row>
    <row r="468" spans="1:9">
      <c r="A468" s="8">
        <f t="shared" si="7"/>
        <v>467</v>
      </c>
      <c r="B468" s="11" t="str">
        <f>IFERROR(VLOOKUP(F468,[1]CADASTRO!C:D,2,0),0)</f>
        <v>GRANJA AVÍCOLA DA CASA</v>
      </c>
      <c r="C468" s="10" t="str">
        <f>IFERROR(VLOOKUP(F468,[1]CADASTRO!C:E,3,0),0)</f>
        <v>CRUZ ALTA</v>
      </c>
      <c r="D468" s="11" t="str">
        <f>IFERROR(VLOOKUP(F468,[1]CADASTRO!C:L,10,0),0)</f>
        <v>OVOS</v>
      </c>
      <c r="E468" s="16">
        <f>VLOOKUP(F468,[1]CADASTRO!C:L,8,0)</f>
        <v>44176</v>
      </c>
      <c r="F468" s="23" t="s">
        <v>1388</v>
      </c>
      <c r="G468" s="10" t="s">
        <v>12</v>
      </c>
      <c r="H468" s="16">
        <f>VLOOKUP(F468,[1]CADASTRO!C:P,9,FALSE)</f>
        <v>44147</v>
      </c>
      <c r="I468" s="20" t="str">
        <f>VLOOKUP(F468,[1]CADASTRO!C:X,22,0)</f>
        <v>CONVENCIONAL</v>
      </c>
    </row>
    <row r="469" spans="1:9">
      <c r="A469" s="8">
        <f t="shared" si="7"/>
        <v>468</v>
      </c>
      <c r="B469" s="11" t="str">
        <f>IFERROR(VLOOKUP(F469,[1]CADASTRO!C:D,2,0),0)</f>
        <v>BAGOLIN</v>
      </c>
      <c r="C469" s="10" t="str">
        <f>IFERROR(VLOOKUP(F469,[1]CADASTRO!C:E,3,0),0)</f>
        <v>CRUZ ALTA</v>
      </c>
      <c r="D469" s="11" t="str">
        <f>IFERROR(VLOOKUP(F469,[1]CADASTRO!C:L,10,0),0)</f>
        <v>VINHO E SUCO</v>
      </c>
      <c r="E469" s="16">
        <f>VLOOKUP(F469,[1]CADASTRO!C:L,8,0)</f>
        <v>44587</v>
      </c>
      <c r="F469" s="23" t="s">
        <v>1525</v>
      </c>
      <c r="G469" s="10" t="s">
        <v>15</v>
      </c>
      <c r="H469" s="16">
        <f>VLOOKUP(F469,[1]CADASTRO!C:P,9,FALSE)</f>
        <v>44587</v>
      </c>
      <c r="I469" s="20" t="str">
        <f>VLOOKUP(F469,[1]CADASTRO!C:X,22,0)</f>
        <v>CONVENCIONAL</v>
      </c>
    </row>
    <row r="470" spans="1:9">
      <c r="A470" s="8">
        <f t="shared" si="7"/>
        <v>469</v>
      </c>
      <c r="B470" s="11" t="str">
        <f>IFERROR(VLOOKUP(F470,[1]CADASTRO!C:D,2,0),0)</f>
        <v>DA CASA</v>
      </c>
      <c r="C470" s="10" t="str">
        <f>IFERROR(VLOOKUP(F470,[1]CADASTRO!C:E,3,0),0)</f>
        <v>CRUZ ALTA</v>
      </c>
      <c r="D470" s="11" t="str">
        <f>IFERROR(VLOOKUP(F470,[1]CADASTRO!C:L,10,0),0)</f>
        <v>MEL</v>
      </c>
      <c r="E470" s="16">
        <f>VLOOKUP(F470,[1]CADASTRO!C:L,8,0)</f>
        <v>44827</v>
      </c>
      <c r="F470" s="23" t="s">
        <v>1591</v>
      </c>
      <c r="G470" s="10" t="s">
        <v>12</v>
      </c>
      <c r="H470" s="16">
        <f>VLOOKUP(F470,[1]CADASTRO!C:P,9,FALSE)</f>
        <v>44827</v>
      </c>
      <c r="I470" s="20" t="str">
        <f>VLOOKUP(F470,[1]CADASTRO!C:X,22,0)</f>
        <v>CONVENCIONAL</v>
      </c>
    </row>
    <row r="471" spans="1:9">
      <c r="A471" s="8">
        <f t="shared" si="7"/>
        <v>470</v>
      </c>
      <c r="B471" s="11" t="str">
        <f>IFERROR(VLOOKUP(F471,[1]CADASTRO!C:D,2,0),0)</f>
        <v>CAPÃO ALTO</v>
      </c>
      <c r="C471" s="10" t="str">
        <f>IFERROR(VLOOKUP(F471,[1]CADASTRO!C:E,3,0),0)</f>
        <v>CRUZ ALTA</v>
      </c>
      <c r="D471" s="11" t="str">
        <f>IFERROR(VLOOKUP(F471,[1]CADASTRO!C:L,10,0),0)</f>
        <v>MILHO CONGELADO, VEGETAIS MINIMAMENTE PROCESSADOS</v>
      </c>
      <c r="E471" s="16">
        <f>VLOOKUP(F471,[1]CADASTRO!C:L,8,0)</f>
        <v>45378</v>
      </c>
      <c r="F471" s="23" t="s">
        <v>1779</v>
      </c>
      <c r="G471" s="10" t="s">
        <v>10</v>
      </c>
      <c r="H471" s="16">
        <f>VLOOKUP(F471,[1]CADASTRO!C:P,9,FALSE)</f>
        <v>45456</v>
      </c>
      <c r="I471" s="20" t="str">
        <f>VLOOKUP(F471,[1]CADASTRO!C:X,22,0)</f>
        <v>CONVENCIONAL</v>
      </c>
    </row>
    <row r="472" spans="1:9">
      <c r="A472" s="8">
        <f t="shared" si="7"/>
        <v>471</v>
      </c>
      <c r="B472" s="11" t="str">
        <f>IFERROR(VLOOKUP(F472,[1]CADASTRO!C:D,2,0),0)</f>
        <v>DOCE SABOR</v>
      </c>
      <c r="C472" s="10" t="str">
        <f>IFERROR(VLOOKUP(F472,[1]CADASTRO!C:E,3,0),0)</f>
        <v>CRUZ ALTA</v>
      </c>
      <c r="D472" s="11" t="str">
        <f>IFERROR(VLOOKUP(F472,[1]CADASTRO!C:L,10,0),0)</f>
        <v>PANIFICADOS - PÃES, CUCAS, BOLACHAS, BOLOS; MASSAS</v>
      </c>
      <c r="E472" s="16">
        <f>VLOOKUP(F472,[1]CADASTRO!C:L,8,0)</f>
        <v>45378</v>
      </c>
      <c r="F472" s="23" t="s">
        <v>1780</v>
      </c>
      <c r="G472" s="10" t="s">
        <v>10</v>
      </c>
      <c r="H472" s="16">
        <f>VLOOKUP(F472,[1]CADASTRO!C:P,9,FALSE)</f>
        <v>45856</v>
      </c>
      <c r="I472" s="20" t="str">
        <f>VLOOKUP(F472,[1]CADASTRO!C:X,22,0)</f>
        <v>CONVENCIONAL</v>
      </c>
    </row>
    <row r="473" spans="1:9">
      <c r="A473" s="8">
        <f t="shared" si="7"/>
        <v>472</v>
      </c>
      <c r="B473" s="11" t="str">
        <f>VLOOKUP(F473,[1]CADASTRO!C:D,2,0)</f>
        <v>MOINHO GNASS</v>
      </c>
      <c r="C473" s="10" t="str">
        <f>VLOOKUP(F473,[1]CADASTRO!C:E,3,0)</f>
        <v>CRUZALTENSE</v>
      </c>
      <c r="D473" s="11" t="str">
        <f>VLOOKUP(F473,[1]CADASTRO!C:L,10,0)</f>
        <v>FARINHA DE MILHO</v>
      </c>
      <c r="E473" s="16">
        <f>VLOOKUP(F473,[1]CADASTRO!C:L,8,0)</f>
        <v>41464</v>
      </c>
      <c r="F473" s="21" t="s">
        <v>197</v>
      </c>
      <c r="G473" s="18" t="s">
        <v>10</v>
      </c>
      <c r="H473" s="16">
        <f>VLOOKUP(F473,[1]CADASTRO!C:P,9,FALSE)</f>
        <v>41524</v>
      </c>
      <c r="I473" s="20" t="str">
        <f>VLOOKUP(F473,[1]CADASTRO!C:X,22,0)</f>
        <v>CONVENCIONAL</v>
      </c>
    </row>
    <row r="474" spans="1:9">
      <c r="A474" s="8">
        <f t="shared" si="7"/>
        <v>473</v>
      </c>
      <c r="B474" s="11" t="str">
        <f>VLOOKUP(F474,[1]CADASTRO!C:D,2,0)</f>
        <v>DONA ANA</v>
      </c>
      <c r="C474" s="10" t="str">
        <f>VLOOKUP(F474,[1]CADASTRO!C:E,3,0)</f>
        <v>CRUZALTENSE</v>
      </c>
      <c r="D474" s="11" t="str">
        <f>VLOOKUP(F474,[1]CADASTRO!C:L,10,0)</f>
        <v>FARINÁCEOS</v>
      </c>
      <c r="E474" s="16">
        <f>VLOOKUP(F474,[1]CADASTRO!C:L,8,0)</f>
        <v>41856</v>
      </c>
      <c r="F474" s="23" t="s">
        <v>395</v>
      </c>
      <c r="G474" s="18" t="s">
        <v>10</v>
      </c>
      <c r="H474" s="16">
        <f>VLOOKUP(F474,[1]CADASTRO!C:P,9,FALSE)</f>
        <v>44790</v>
      </c>
      <c r="I474" s="20" t="str">
        <f>VLOOKUP(F474,[1]CADASTRO!C:X,22,0)</f>
        <v>CONVENCIONAL</v>
      </c>
    </row>
    <row r="475" spans="1:9">
      <c r="A475" s="8">
        <f t="shared" si="7"/>
        <v>474</v>
      </c>
      <c r="B475" s="11" t="str">
        <f>VLOOKUP(F475,[1]CADASTRO!C:D,2,0)</f>
        <v>FONTE DE VIDA</v>
      </c>
      <c r="C475" s="10" t="str">
        <f>VLOOKUP(F475,[1]CADASTRO!C:E,3,0)</f>
        <v>CRUZALTENSE</v>
      </c>
      <c r="D475" s="11" t="str">
        <f>VLOOKUP(F475,[1]CADASTRO!C:L,10,0)</f>
        <v>GELÉIAS E DOCES</v>
      </c>
      <c r="E475" s="16">
        <f>VLOOKUP(F475,[1]CADASTRO!C:L,8,0)</f>
        <v>41929</v>
      </c>
      <c r="F475" s="23" t="s">
        <v>439</v>
      </c>
      <c r="G475" s="18" t="s">
        <v>10</v>
      </c>
      <c r="H475" s="16">
        <f>VLOOKUP(F475,[1]CADASTRO!C:P,9,FALSE)</f>
        <v>41929</v>
      </c>
      <c r="I475" s="20" t="str">
        <f>VLOOKUP(F475,[1]CADASTRO!C:X,22,0)</f>
        <v>CONVENCIONAL</v>
      </c>
    </row>
    <row r="476" spans="1:9">
      <c r="A476" s="8">
        <f t="shared" si="7"/>
        <v>475</v>
      </c>
      <c r="B476" s="11" t="str">
        <f>IFERROR(VLOOKUP(F476,[1]CADASTRO!C:D,2,0),0)</f>
        <v>SÃO ROQUE</v>
      </c>
      <c r="C476" s="10" t="str">
        <f>IFERROR(VLOOKUP(F476,[1]CADASTRO!C:E,3,0),0)</f>
        <v>CRUZALTENSE</v>
      </c>
      <c r="D476" s="11" t="str">
        <f>IFERROR(VLOOKUP(F476,[1]CADASTRO!C:L,10,0),0)</f>
        <v>PANIFICADOS</v>
      </c>
      <c r="E476" s="16">
        <f>VLOOKUP(F476,[1]CADASTRO!C:L,8,0)</f>
        <v>44357</v>
      </c>
      <c r="F476" s="23" t="s">
        <v>1438</v>
      </c>
      <c r="G476" s="10" t="s">
        <v>988</v>
      </c>
      <c r="H476" s="16">
        <f>VLOOKUP(F476,[1]CADASTRO!C:P,9,FALSE)</f>
        <v>44475</v>
      </c>
      <c r="I476" s="20" t="str">
        <f>VLOOKUP(F476,[1]CADASTRO!C:X,22,0)</f>
        <v>CONVENCIONAL</v>
      </c>
    </row>
    <row r="477" spans="1:9">
      <c r="A477" s="8">
        <f t="shared" si="7"/>
        <v>476</v>
      </c>
      <c r="B477" s="11" t="str">
        <f>IFERROR(VLOOKUP(F477,[1]CADASTRO!C:D,2,0),0)</f>
        <v>A CASA DO FUBÁ</v>
      </c>
      <c r="C477" s="10" t="str">
        <f>IFERROR(VLOOKUP(F477,[1]CADASTRO!C:E,3,0),0)</f>
        <v>CRUZALTENSE</v>
      </c>
      <c r="D477" s="11" t="str">
        <f>IFERROR(VLOOKUP(F477,[1]CADASTRO!C:L,10,0),0)</f>
        <v xml:space="preserve">MOINHO DE FARINHAS (ARROZ, AVEIA, CENTEIO, GIRASSOL, LINHAÇA, MILHO, SORGO, TRIGO E TRIGO MOURISCO) </v>
      </c>
      <c r="E477" s="16">
        <f>VLOOKUP(F477,[1]CADASTRO!C:L,8,0)</f>
        <v>45635</v>
      </c>
      <c r="F477" s="23" t="s">
        <v>1905</v>
      </c>
      <c r="G477" s="10" t="s">
        <v>10</v>
      </c>
      <c r="H477" s="16">
        <f>VLOOKUP(F477,[1]CADASTRO!C:P,9,FALSE)</f>
        <v>45635</v>
      </c>
      <c r="I477" s="20" t="str">
        <f>VLOOKUP(F477,[1]CADASTRO!C:X,22,0)</f>
        <v>PARALELA</v>
      </c>
    </row>
    <row r="478" spans="1:9">
      <c r="A478" s="8">
        <f t="shared" si="7"/>
        <v>477</v>
      </c>
      <c r="B478" s="11" t="str">
        <f>VLOOKUP(F478,[1]CADASTRO!C:D,2,0)</f>
        <v>CLAUDIONEI FABIANO OLBERMANN</v>
      </c>
      <c r="C478" s="10" t="str">
        <f>VLOOKUP(F478,[1]CADASTRO!C:E,3,0)</f>
        <v>CRUZEIRO DO SUL</v>
      </c>
      <c r="D478" s="11" t="str">
        <f>VLOOKUP(F478,[1]CADASTRO!C:L,10,0)</f>
        <v>AIPIM DESCASCADO</v>
      </c>
      <c r="E478" s="16">
        <f>VLOOKUP(F478,[1]CADASTRO!C:L,8,0)</f>
        <v>42262</v>
      </c>
      <c r="F478" s="23" t="s">
        <v>559</v>
      </c>
      <c r="G478" s="18" t="s">
        <v>10</v>
      </c>
      <c r="H478" s="16">
        <f>VLOOKUP(F478,[1]CADASTRO!C:P,9,FALSE)</f>
        <v>44736</v>
      </c>
      <c r="I478" s="20" t="str">
        <f>VLOOKUP(F478,[1]CADASTRO!C:X,22,0)</f>
        <v>CONVENCIONAL</v>
      </c>
    </row>
    <row r="479" spans="1:9">
      <c r="A479" s="8">
        <f t="shared" si="7"/>
        <v>478</v>
      </c>
      <c r="B479" s="11" t="str">
        <f>VLOOKUP(F479,[1]CADASTRO!C:D,2,0)</f>
        <v>RUDI CARLOS ZIEBELL</v>
      </c>
      <c r="C479" s="10" t="str">
        <f>VLOOKUP(F479,[1]CADASTRO!C:E,3,0)</f>
        <v>CRUZEIRO DO SUL</v>
      </c>
      <c r="D479" s="11" t="str">
        <f>VLOOKUP(F479,[1]CADASTRO!C:L,10,0)</f>
        <v>MELADO</v>
      </c>
      <c r="E479" s="16">
        <f>VLOOKUP(F479,[1]CADASTRO!C:L,8,0)</f>
        <v>42730</v>
      </c>
      <c r="F479" s="23" t="s">
        <v>725</v>
      </c>
      <c r="G479" s="18" t="s">
        <v>10</v>
      </c>
      <c r="H479" s="16">
        <f>VLOOKUP(F479,[1]CADASTRO!C:P,9,FALSE)</f>
        <v>43117</v>
      </c>
      <c r="I479" s="20" t="str">
        <f>VLOOKUP(F479,[1]CADASTRO!C:X,22,0)</f>
        <v>CONVENCIONAL</v>
      </c>
    </row>
    <row r="480" spans="1:9">
      <c r="A480" s="8">
        <f t="shared" si="7"/>
        <v>479</v>
      </c>
      <c r="B480" s="27" t="s">
        <v>783</v>
      </c>
      <c r="C480" s="10" t="str">
        <f>VLOOKUP(F480,[1]CADASTRO!C:E,3,0)</f>
        <v>CRUZEIRO DO SUL</v>
      </c>
      <c r="D480" s="11" t="str">
        <f>VLOOKUP(F480,[1]CADASTRO!C:L,10,0)</f>
        <v>OVOS</v>
      </c>
      <c r="E480" s="16">
        <f>VLOOKUP(F480,[1]CADASTRO!C:L,8,0)</f>
        <v>42828</v>
      </c>
      <c r="F480" s="23" t="s">
        <v>784</v>
      </c>
      <c r="G480" s="10" t="s">
        <v>12</v>
      </c>
      <c r="H480" s="16">
        <f>VLOOKUP(F480,[1]CADASTRO!C:P,9,FALSE)</f>
        <v>42798</v>
      </c>
      <c r="I480" s="20" t="str">
        <f>VLOOKUP(F480,[1]CADASTRO!C:X,22,0)</f>
        <v>CONVENCIONAL</v>
      </c>
    </row>
    <row r="481" spans="1:9">
      <c r="A481" s="8">
        <f t="shared" si="7"/>
        <v>480</v>
      </c>
      <c r="B481" s="11" t="str">
        <f>IFERROR(VLOOKUP(F481,[1]CADASTRO!C:D,2,0),0)</f>
        <v>JGS AGROINDÚSTRIA</v>
      </c>
      <c r="C481" s="10" t="str">
        <f>IFERROR(VLOOKUP(F481,[1]CADASTRO!C:E,3,0),0)</f>
        <v>CRUZEIRO DO SUL</v>
      </c>
      <c r="D481" s="11" t="str">
        <f>IFERROR(VLOOKUP(F481,[1]CADASTRO!C:L,10,0),0)</f>
        <v>AIPIM DESCASCADO E MILHO VERDE</v>
      </c>
      <c r="E481" s="16">
        <f>VLOOKUP(F481,[1]CADASTRO!C:L,8,0)</f>
        <v>43280</v>
      </c>
      <c r="F481" s="23" t="s">
        <v>960</v>
      </c>
      <c r="G481" s="18" t="s">
        <v>10</v>
      </c>
      <c r="H481" s="16">
        <f>VLOOKUP(F481,[1]CADASTRO!C:P,9,FALSE)</f>
        <v>43280</v>
      </c>
      <c r="I481" s="20" t="str">
        <f>VLOOKUP(F481,[1]CADASTRO!C:X,22,0)</f>
        <v>CONVENCIONAL</v>
      </c>
    </row>
    <row r="482" spans="1:9">
      <c r="A482" s="8">
        <f t="shared" si="7"/>
        <v>481</v>
      </c>
      <c r="B482" s="11" t="str">
        <f>IFERROR(VLOOKUP(F482,[1]CADASTRO!C:D,2,0),0)</f>
        <v>FAZENDINHA MORESCHI</v>
      </c>
      <c r="C482" s="10" t="str">
        <f>IFERROR(VLOOKUP(F482,[1]CADASTRO!C:E,3,0),0)</f>
        <v>DAVID CANABARRO</v>
      </c>
      <c r="D482" s="11" t="str">
        <f>IFERROR(VLOOKUP(F482,[1]CADASTRO!C:L,10,0),0)</f>
        <v>VINHOS</v>
      </c>
      <c r="E482" s="16">
        <f>VLOOKUP(F482,[1]CADASTRO!C:L,8,0)</f>
        <v>45216</v>
      </c>
      <c r="F482" s="23" t="s">
        <v>1710</v>
      </c>
      <c r="G482" s="10" t="s">
        <v>15</v>
      </c>
      <c r="H482" s="16">
        <f>VLOOKUP(F482,[1]CADASTRO!C:P,9,FALSE)</f>
        <v>45216</v>
      </c>
      <c r="I482" s="20" t="str">
        <f>VLOOKUP(F482,[1]CADASTRO!C:X,22,0)</f>
        <v>CONVENCIONAL</v>
      </c>
    </row>
    <row r="483" spans="1:9">
      <c r="A483" s="8">
        <f t="shared" si="7"/>
        <v>482</v>
      </c>
      <c r="B483" s="11" t="str">
        <f>IFERROR(VLOOKUP(F483,[1]CADASTRO!C:D,2,0),0)</f>
        <v>BISCOITE - SABOR ENCANTADO</v>
      </c>
      <c r="C483" s="10" t="str">
        <f>IFERROR(VLOOKUP(F483,[1]CADASTRO!C:E,3,0),0)</f>
        <v>DAVID CANABARRO</v>
      </c>
      <c r="D483" s="11" t="str">
        <f>IFERROR(VLOOKUP(F483,[1]CADASTRO!C:L,10,0),0)</f>
        <v>PANIFICADOS - PÃES E CUCAS, BISCOITOS, BOLOS, TORTAS, DOCES</v>
      </c>
      <c r="E483" s="16">
        <f>VLOOKUP(F483,[1]CADASTRO!C:L,8,0)</f>
        <v>45791</v>
      </c>
      <c r="F483" s="23" t="s">
        <v>1970</v>
      </c>
      <c r="G483" s="10" t="s">
        <v>10</v>
      </c>
      <c r="H483" s="16">
        <f>VLOOKUP(F483,[1]CADASTRO!C:P,9,FALSE)</f>
        <v>45791</v>
      </c>
      <c r="I483" s="20" t="str">
        <f>VLOOKUP(F483,[1]CADASTRO!C:X,22,0)</f>
        <v>CONVENCIONAL</v>
      </c>
    </row>
    <row r="484" spans="1:9">
      <c r="A484" s="8">
        <f t="shared" si="7"/>
        <v>483</v>
      </c>
      <c r="B484" s="11" t="str">
        <f>IFERROR(VLOOKUP(F484,[1]CADASTRO!C:D,2,0),0)</f>
        <v>D`FONTE</v>
      </c>
      <c r="C484" s="10" t="str">
        <f>IFERROR(VLOOKUP(F484,[1]CADASTRO!C:E,3,0),0)</f>
        <v>DEZESSEIS DE NOVEMBRO</v>
      </c>
      <c r="D484" s="11" t="str">
        <f>IFERROR(VLOOKUP(F484,[1]CADASTRO!C:L,10,0),0)</f>
        <v>AÇÚCAR MASCAVO E MELADO</v>
      </c>
      <c r="E484" s="16">
        <f>VLOOKUP(F484,[1]CADASTRO!C:L,8,0)</f>
        <v>43721</v>
      </c>
      <c r="F484" s="23" t="s">
        <v>1183</v>
      </c>
      <c r="G484" s="10" t="s">
        <v>10</v>
      </c>
      <c r="H484" s="16">
        <f>VLOOKUP(F484,[1]CADASTRO!C:P,9,FALSE)</f>
        <v>43721</v>
      </c>
      <c r="I484" s="20" t="str">
        <f>VLOOKUP(F484,[1]CADASTRO!C:X,22,0)</f>
        <v>CONVENCIONAL</v>
      </c>
    </row>
    <row r="485" spans="1:9">
      <c r="A485" s="8">
        <f t="shared" si="7"/>
        <v>484</v>
      </c>
      <c r="B485" s="11" t="str">
        <f>VLOOKUP(F485,[1]CADASTRO!C:D,2,0)</f>
        <v>QUINTA DO GAMA</v>
      </c>
      <c r="C485" s="10" t="str">
        <f>VLOOKUP(F485,[1]CADASTRO!C:E,3,0)</f>
        <v>DILERMANDO DE AGUIAR</v>
      </c>
      <c r="D485" s="11" t="str">
        <f>VLOOKUP(F485,[1]CADASTRO!C:L,10,0)</f>
        <v>SUCO DE UVA</v>
      </c>
      <c r="E485" s="16">
        <f>VLOOKUP(F485,[1]CADASTRO!C:L,8,0)</f>
        <v>42206</v>
      </c>
      <c r="F485" s="23" t="s">
        <v>544</v>
      </c>
      <c r="G485" s="18" t="s">
        <v>15</v>
      </c>
      <c r="H485" s="16">
        <f>VLOOKUP(F485,[1]CADASTRO!C:P,9,FALSE)</f>
        <v>44033</v>
      </c>
      <c r="I485" s="20" t="str">
        <f>VLOOKUP(F485,[1]CADASTRO!C:X,22,0)</f>
        <v>CONVENCIONAL</v>
      </c>
    </row>
    <row r="486" spans="1:9">
      <c r="A486" s="8">
        <f t="shared" si="7"/>
        <v>485</v>
      </c>
      <c r="B486" s="11" t="str">
        <f>VLOOKUP(F486,[1]CADASTRO!C:D,2,0)</f>
        <v>CLÁUDIO JOSÉ FALKOSKI</v>
      </c>
      <c r="C486" s="10" t="str">
        <f>VLOOKUP(F486,[1]CADASTRO!C:E,3,0)</f>
        <v>DOIS IRMÃOS</v>
      </c>
      <c r="D486" s="11" t="str">
        <f>VLOOKUP(F486,[1]CADASTRO!C:L,10,0)</f>
        <v>GELÉIAS, COMPOTAS, NÉCTAR E POLPA</v>
      </c>
      <c r="E486" s="16">
        <f>VLOOKUP(F486,[1]CADASTRO!C:L,8,0)</f>
        <v>41450</v>
      </c>
      <c r="F486" s="21" t="s">
        <v>182</v>
      </c>
      <c r="G486" s="18" t="s">
        <v>10</v>
      </c>
      <c r="H486" s="16">
        <f>VLOOKUP(F486,[1]CADASTRO!C:P,9,FALSE)</f>
        <v>41450</v>
      </c>
      <c r="I486" s="20" t="str">
        <f>VLOOKUP(F486,[1]CADASTRO!C:X,22,0)</f>
        <v>CONVENCIONAL</v>
      </c>
    </row>
    <row r="487" spans="1:9">
      <c r="A487" s="8">
        <f t="shared" si="7"/>
        <v>486</v>
      </c>
      <c r="B487" s="11" t="str">
        <f>IFERROR(VLOOKUP(F487,[1]CADASTRO!C:D,2,0),0)</f>
        <v>WALTER BOLL</v>
      </c>
      <c r="C487" s="10" t="str">
        <f>IFERROR(VLOOKUP(F487,[1]CADASTRO!C:E,3,0),0)</f>
        <v>DOIS IRMÃOS</v>
      </c>
      <c r="D487" s="11" t="str">
        <f>IFERROR(VLOOKUP(F487,[1]CADASTRO!C:L,10,0),0)</f>
        <v>FRUTAS EM CALDA, GELEIAS E PEPINO</v>
      </c>
      <c r="E487" s="16">
        <f>VLOOKUP(F487,[1]CADASTRO!C:L,8,0)</f>
        <v>43893</v>
      </c>
      <c r="F487" s="23" t="s">
        <v>1244</v>
      </c>
      <c r="G487" s="10" t="s">
        <v>10</v>
      </c>
      <c r="H487" s="16">
        <f>VLOOKUP(F487,[1]CADASTRO!C:P,9,FALSE)</f>
        <v>44707</v>
      </c>
      <c r="I487" s="20" t="str">
        <f>VLOOKUP(F487,[1]CADASTRO!C:X,22,0)</f>
        <v>CONVENCIONAL</v>
      </c>
    </row>
    <row r="488" spans="1:9">
      <c r="A488" s="8">
        <f t="shared" si="7"/>
        <v>487</v>
      </c>
      <c r="B488" s="11" t="str">
        <f>VLOOKUP(F488,[1]CADASTRO!C:D,2,0)</f>
        <v>VINÍCOLA SIMONAGGIO</v>
      </c>
      <c r="C488" s="10" t="str">
        <f>VLOOKUP(F488,[1]CADASTRO!C:E,3,0)</f>
        <v>DOIS LAJEADOS</v>
      </c>
      <c r="D488" s="11" t="str">
        <f>VLOOKUP(F488,[1]CADASTRO!C:L,10,0)</f>
        <v>VINHOS</v>
      </c>
      <c r="E488" s="16">
        <f>VLOOKUP(F488,[1]CADASTRO!C:L,8,0)</f>
        <v>41442</v>
      </c>
      <c r="F488" s="21" t="s">
        <v>179</v>
      </c>
      <c r="G488" s="18" t="s">
        <v>15</v>
      </c>
      <c r="H488" s="16">
        <f>VLOOKUP(F488,[1]CADASTRO!C:P,9,FALSE)</f>
        <v>41442</v>
      </c>
      <c r="I488" s="20" t="str">
        <f>VLOOKUP(F488,[1]CADASTRO!C:X,22,0)</f>
        <v>CONVENCIONAL</v>
      </c>
    </row>
    <row r="489" spans="1:9">
      <c r="A489" s="8">
        <f t="shared" si="7"/>
        <v>488</v>
      </c>
      <c r="B489" s="11" t="str">
        <f>VLOOKUP(F489,[1]CADASTRO!C:D,2,0)</f>
        <v>VINÍCOLA  BAGGIO E FILHOS</v>
      </c>
      <c r="C489" s="10" t="str">
        <f>VLOOKUP(F489,[1]CADASTRO!C:E,3,0)</f>
        <v>DOIS LAJEADOS</v>
      </c>
      <c r="D489" s="11" t="str">
        <f>VLOOKUP(F489,[1]CADASTRO!C:L,10,0)</f>
        <v>VINHO E SUCO</v>
      </c>
      <c r="E489" s="16">
        <f>VLOOKUP(F489,[1]CADASTRO!C:L,8,0)</f>
        <v>41464</v>
      </c>
      <c r="F489" s="21" t="s">
        <v>192</v>
      </c>
      <c r="G489" s="18" t="s">
        <v>15</v>
      </c>
      <c r="H489" s="16">
        <f>VLOOKUP(F489,[1]CADASTRO!C:P,9,FALSE)</f>
        <v>44790</v>
      </c>
      <c r="I489" s="20" t="str">
        <f>VLOOKUP(F489,[1]CADASTRO!C:X,22,0)</f>
        <v>CONVENCIONAL</v>
      </c>
    </row>
    <row r="490" spans="1:9">
      <c r="A490" s="8">
        <f t="shared" si="7"/>
        <v>489</v>
      </c>
      <c r="B490" s="11" t="str">
        <f>VLOOKUP(F490,[1]CADASTRO!C:D,2,0)</f>
        <v>MOINHO ALTO DA SERRA</v>
      </c>
      <c r="C490" s="10" t="str">
        <f>VLOOKUP(F490,[1]CADASTRO!C:E,3,0)</f>
        <v>DOIS LAJEADOS</v>
      </c>
      <c r="D490" s="11" t="str">
        <f>VLOOKUP(F490,[1]CADASTRO!C:L,10,0)</f>
        <v>FARINHA DE MILHO</v>
      </c>
      <c r="E490" s="16">
        <f>VLOOKUP(F490,[1]CADASTRO!C:L,8,0)</f>
        <v>42068</v>
      </c>
      <c r="F490" s="23" t="s">
        <v>503</v>
      </c>
      <c r="G490" s="18" t="s">
        <v>10</v>
      </c>
      <c r="H490" s="16">
        <f>VLOOKUP(F490,[1]CADASTRO!C:P,9,FALSE)</f>
        <v>44736</v>
      </c>
      <c r="I490" s="20" t="str">
        <f>VLOOKUP(F490,[1]CADASTRO!C:X,22,0)</f>
        <v>CONVENCIONAL</v>
      </c>
    </row>
    <row r="491" spans="1:9">
      <c r="A491" s="8">
        <f t="shared" si="7"/>
        <v>490</v>
      </c>
      <c r="B491" s="11" t="str">
        <f>VLOOKUP(F491,[1]CADASTRO!C:D,2,0)</f>
        <v>NOSTRO LAVORO</v>
      </c>
      <c r="C491" s="10" t="str">
        <f>VLOOKUP(F491,[1]CADASTRO!C:E,3,0)</f>
        <v>DOIS LAJEADOS</v>
      </c>
      <c r="D491" s="11" t="str">
        <f>VLOOKUP(F491,[1]CADASTRO!C:L,10,0)</f>
        <v xml:space="preserve"> FARINHA DE MILHO, HORTALIÇAS, E FRUTAS</v>
      </c>
      <c r="E491" s="16">
        <f>VLOOKUP(F491,[1]CADASTRO!C:L,8,0)</f>
        <v>42538</v>
      </c>
      <c r="F491" s="23" t="s">
        <v>672</v>
      </c>
      <c r="G491" s="18" t="s">
        <v>10</v>
      </c>
      <c r="H491" s="16">
        <f>VLOOKUP(F491,[1]CADASTRO!C:P,9,FALSE)</f>
        <v>44569</v>
      </c>
      <c r="I491" s="20" t="str">
        <f>VLOOKUP(F491,[1]CADASTRO!C:X,22,0)</f>
        <v>ORGÂNICO NÃO CERTIFICADO</v>
      </c>
    </row>
    <row r="492" spans="1:9">
      <c r="A492" s="8">
        <f t="shared" si="7"/>
        <v>491</v>
      </c>
      <c r="B492" s="11" t="str">
        <f>VLOOKUP(F492,[1]CADASTRO!C:D,2,0)</f>
        <v>MÁRCIO REINALDO FROEHLICH</v>
      </c>
      <c r="C492" s="10" t="str">
        <f>VLOOKUP(F492,[1]CADASTRO!C:E,3,0)</f>
        <v>DOM PEDRITO</v>
      </c>
      <c r="D492" s="11" t="str">
        <f>VLOOKUP(F492,[1]CADASTRO!C:L,10,0)</f>
        <v>QUEIJO</v>
      </c>
      <c r="E492" s="16">
        <f>VLOOKUP(F492,[1]CADASTRO!C:L,8,0)</f>
        <v>42342</v>
      </c>
      <c r="F492" s="23" t="s">
        <v>606</v>
      </c>
      <c r="G492" s="18" t="s">
        <v>12</v>
      </c>
      <c r="H492" s="16">
        <f>VLOOKUP(F492,[1]CADASTRO!C:P,9,FALSE)</f>
        <v>44718</v>
      </c>
      <c r="I492" s="20" t="str">
        <f>VLOOKUP(F492,[1]CADASTRO!C:X,22,0)</f>
        <v>CONVENCIONAL</v>
      </c>
    </row>
    <row r="493" spans="1:9">
      <c r="A493" s="8">
        <f t="shared" si="7"/>
        <v>492</v>
      </c>
      <c r="B493" s="11" t="str">
        <f>VLOOKUP(F493,[1]CADASTRO!C:D,2,0)</f>
        <v>CASA DO DOCE</v>
      </c>
      <c r="C493" s="10" t="str">
        <f>VLOOKUP(F493,[1]CADASTRO!C:E,3,0)</f>
        <v>DOM PEDRO DE ALCÂNTARA</v>
      </c>
      <c r="D493" s="11" t="str">
        <f>VLOOKUP(F493,[1]CADASTRO!C:L,10,0)</f>
        <v>SCHMIER</v>
      </c>
      <c r="E493" s="16">
        <f>VLOOKUP(F493,[1]CADASTRO!C:L,8,0)</f>
        <v>42068</v>
      </c>
      <c r="F493" s="23" t="s">
        <v>491</v>
      </c>
      <c r="G493" s="18" t="s">
        <v>10</v>
      </c>
      <c r="H493" s="16">
        <f>VLOOKUP(F493,[1]CADASTRO!C:P,9,FALSE)</f>
        <v>42068</v>
      </c>
      <c r="I493" s="20" t="str">
        <f>VLOOKUP(F493,[1]CADASTRO!C:X,22,0)</f>
        <v>ORGÂNICO CERTIFICADO</v>
      </c>
    </row>
    <row r="494" spans="1:9">
      <c r="A494" s="8">
        <f t="shared" si="7"/>
        <v>493</v>
      </c>
      <c r="B494" s="11" t="str">
        <f>VLOOKUP(F494,[1]CADASTRO!C:D,2,0)</f>
        <v>MELADO DE DOM PEDRO DE ALCÂNTARA</v>
      </c>
      <c r="C494" s="10" t="str">
        <f>VLOOKUP(F494,[1]CADASTRO!C:E,3,0)</f>
        <v>DOM PEDRO DE ALCÂNTARA</v>
      </c>
      <c r="D494" s="11" t="str">
        <f>VLOOKUP(F494,[1]CADASTRO!C:L,10,0)</f>
        <v>MELADO</v>
      </c>
      <c r="E494" s="16">
        <f>VLOOKUP(F494,[1]CADASTRO!C:L,8,0)</f>
        <v>42509</v>
      </c>
      <c r="F494" s="23" t="s">
        <v>665</v>
      </c>
      <c r="G494" s="18" t="s">
        <v>10</v>
      </c>
      <c r="H494" s="16">
        <f>VLOOKUP(F494,[1]CADASTRO!C:P,9,FALSE)</f>
        <v>42509</v>
      </c>
      <c r="I494" s="20" t="str">
        <f>VLOOKUP(F494,[1]CADASTRO!C:X,22,0)</f>
        <v>CONVENCIONAL</v>
      </c>
    </row>
    <row r="495" spans="1:9">
      <c r="A495" s="8">
        <f t="shared" si="7"/>
        <v>494</v>
      </c>
      <c r="B495" s="11" t="str">
        <f>IFERROR(VLOOKUP(F495,[1]CADASTRO!C:D,2,0),0)</f>
        <v>BROTT HAUS</v>
      </c>
      <c r="C495" s="10" t="str">
        <f>IFERROR(VLOOKUP(F495,[1]CADASTRO!C:E,3,0),0)</f>
        <v>DONA FRANCISCA</v>
      </c>
      <c r="D495" s="11" t="str">
        <f>IFERROR(VLOOKUP(F495,[1]CADASTRO!C:L,10,0),0)</f>
        <v>PANIFICADOS - PÃO, CUCA, SALGADINHO,MASSAS E BOLACHAS</v>
      </c>
      <c r="E495" s="16">
        <f>VLOOKUP(F495,[1]CADASTRO!C:L,8,0)</f>
        <v>43732</v>
      </c>
      <c r="F495" s="23" t="s">
        <v>1187</v>
      </c>
      <c r="G495" s="10" t="s">
        <v>988</v>
      </c>
      <c r="H495" s="16">
        <f>VLOOKUP(F495,[1]CADASTRO!C:P,9,FALSE)</f>
        <v>43732</v>
      </c>
      <c r="I495" s="20" t="str">
        <f>VLOOKUP(F495,[1]CADASTRO!C:X,22,0)</f>
        <v>CONVENCIONAL</v>
      </c>
    </row>
    <row r="496" spans="1:9">
      <c r="A496" s="8">
        <f t="shared" si="7"/>
        <v>495</v>
      </c>
      <c r="B496" s="11" t="str">
        <f>VLOOKUP(F496,[1]CADASTRO!C:D,2,0)</f>
        <v>DO POMAR</v>
      </c>
      <c r="C496" s="10" t="str">
        <f>VLOOKUP(F496,[1]CADASTRO!C:E,3,0)</f>
        <v>DOUTOR MAURÍCIO CARDOSO</v>
      </c>
      <c r="D496" s="11" t="str">
        <f>VLOOKUP(F496,[1]CADASTRO!C:L,10,0)</f>
        <v>DOCES DE FRUTAS E GELÉIAS</v>
      </c>
      <c r="E496" s="16">
        <f>VLOOKUP(F496,[1]CADASTRO!C:L,8,0)</f>
        <v>41437</v>
      </c>
      <c r="F496" s="21" t="s">
        <v>173</v>
      </c>
      <c r="G496" s="18" t="s">
        <v>10</v>
      </c>
      <c r="H496" s="16">
        <f>VLOOKUP(F496,[1]CADASTRO!C:P,9,FALSE)</f>
        <v>41614</v>
      </c>
      <c r="I496" s="20" t="str">
        <f>VLOOKUP(F496,[1]CADASTRO!C:X,22,0)</f>
        <v>CONVENCIONAL</v>
      </c>
    </row>
    <row r="497" spans="1:9">
      <c r="A497" s="8">
        <f t="shared" si="7"/>
        <v>496</v>
      </c>
      <c r="B497" s="11" t="str">
        <f>VLOOKUP(F497,[1]CADASTRO!C:D,2,0)</f>
        <v>PANIFICADORA POPULAR</v>
      </c>
      <c r="C497" s="10" t="str">
        <f>VLOOKUP(F497,[1]CADASTRO!C:E,3,0)</f>
        <v>DOUTOR MAURÍCIO CARDOSO</v>
      </c>
      <c r="D497" s="11" t="str">
        <f>VLOOKUP(F497,[1]CADASTRO!C:L,10,0)</f>
        <v>PANIFICADOS - PÃES, CUCAS, BOLACHAS E MASSAS</v>
      </c>
      <c r="E497" s="16">
        <f>VLOOKUP(F497,[1]CADASTRO!C:L,8,0)</f>
        <v>41437</v>
      </c>
      <c r="F497" s="21" t="s">
        <v>176</v>
      </c>
      <c r="G497" s="18" t="s">
        <v>10</v>
      </c>
      <c r="H497" s="16">
        <f>VLOOKUP(F497,[1]CADASTRO!C:P,9,FALSE)</f>
        <v>41614</v>
      </c>
      <c r="I497" s="20" t="str">
        <f>VLOOKUP(F497,[1]CADASTRO!C:X,22,0)</f>
        <v>CONVENCIONAL</v>
      </c>
    </row>
    <row r="498" spans="1:9">
      <c r="A498" s="8">
        <f t="shared" si="7"/>
        <v>497</v>
      </c>
      <c r="B498" s="11" t="str">
        <f>VLOOKUP(F498,[1]CADASTRO!C:D,2,0)</f>
        <v>EMBUTIDOS BELA AURORA</v>
      </c>
      <c r="C498" s="10" t="str">
        <f>VLOOKUP(F498,[1]CADASTRO!C:E,3,0)</f>
        <v>DOUTOR MAURÍCIO CARDOSO</v>
      </c>
      <c r="D498" s="11" t="str">
        <f>VLOOKUP(F498,[1]CADASTRO!C:L,10,0)</f>
        <v>EMBUTIDOS</v>
      </c>
      <c r="E498" s="16">
        <f>VLOOKUP(F498,[1]CADASTRO!C:L,8,0)</f>
        <v>41632</v>
      </c>
      <c r="F498" s="23" t="s">
        <v>272</v>
      </c>
      <c r="G498" s="18" t="s">
        <v>12</v>
      </c>
      <c r="H498" s="16">
        <f>VLOOKUP(F498,[1]CADASTRO!C:P,9,FALSE)</f>
        <v>44790</v>
      </c>
      <c r="I498" s="20" t="str">
        <f>VLOOKUP(F498,[1]CADASTRO!C:X,22,0)</f>
        <v>CONVENCIONAL</v>
      </c>
    </row>
    <row r="499" spans="1:9">
      <c r="A499" s="8">
        <f t="shared" si="7"/>
        <v>498</v>
      </c>
      <c r="B499" s="11" t="str">
        <f>VLOOKUP(F499,[1]CADASTRO!C:D,2,0)</f>
        <v>SABORES DA CASA</v>
      </c>
      <c r="C499" s="10" t="str">
        <f>VLOOKUP(F499,[1]CADASTRO!C:E,3,0)</f>
        <v>DOUTOR MAURÍCIO CARDOSO</v>
      </c>
      <c r="D499" s="11" t="str">
        <f>VLOOKUP(F499,[1]CADASTRO!C:L,10,0)</f>
        <v>PANIFICADOS</v>
      </c>
      <c r="E499" s="16">
        <f>VLOOKUP(F499,[1]CADASTRO!C:L,8,0)</f>
        <v>41632</v>
      </c>
      <c r="F499" s="23" t="s">
        <v>273</v>
      </c>
      <c r="G499" s="18" t="s">
        <v>10</v>
      </c>
      <c r="H499" s="16">
        <f>VLOOKUP(F499,[1]CADASTRO!C:P,9,FALSE)</f>
        <v>44797</v>
      </c>
      <c r="I499" s="20" t="str">
        <f>VLOOKUP(F499,[1]CADASTRO!C:X,22,0)</f>
        <v>CONVENCIONAL</v>
      </c>
    </row>
    <row r="500" spans="1:9">
      <c r="A500" s="8">
        <f t="shared" si="7"/>
        <v>499</v>
      </c>
      <c r="B500" s="11" t="str">
        <f>VLOOKUP(F500,[1]CADASTRO!C:D,2,0)</f>
        <v>NOVO HORIZONTE</v>
      </c>
      <c r="C500" s="10" t="str">
        <f>VLOOKUP(F500,[1]CADASTRO!C:E,3,0)</f>
        <v>DOUTOR RICARDO</v>
      </c>
      <c r="D500" s="11" t="str">
        <f>VLOOKUP(F500,[1]CADASTRO!C:L,10,0)</f>
        <v>CONSERVAS E CHIMIAS VEGETAIS, PESSEGO EM CALDA</v>
      </c>
      <c r="E500" s="16">
        <f>VLOOKUP(F500,[1]CADASTRO!C:L,8,0)</f>
        <v>42297</v>
      </c>
      <c r="F500" s="23" t="s">
        <v>588</v>
      </c>
      <c r="G500" s="18" t="s">
        <v>10</v>
      </c>
      <c r="H500" s="16">
        <f>VLOOKUP(F500,[1]CADASTRO!C:P,9,FALSE)</f>
        <v>45515</v>
      </c>
      <c r="I500" s="20" t="str">
        <f>VLOOKUP(F500,[1]CADASTRO!C:X,22,0)</f>
        <v>CONVENCIONAL</v>
      </c>
    </row>
    <row r="501" spans="1:9">
      <c r="A501" s="8">
        <f t="shared" si="7"/>
        <v>500</v>
      </c>
      <c r="B501" s="11" t="str">
        <f>IFERROR(VLOOKUP(F501,[1]CADASTRO!C:D,2,0),0)</f>
        <v>ROSE &amp; DARCI</v>
      </c>
      <c r="C501" s="10" t="str">
        <f>IFERROR(VLOOKUP(F501,[1]CADASTRO!C:E,3,0),0)</f>
        <v>ELDORADO DO SUL</v>
      </c>
      <c r="D501" s="11" t="str">
        <f>IFERROR(VLOOKUP(F501,[1]CADASTRO!C:L,10,0),0)</f>
        <v>VEGETAIS MINIMAMENTE PROCESSADOS</v>
      </c>
      <c r="E501" s="16">
        <f>VLOOKUP(F501,[1]CADASTRO!C:L,8,0)</f>
        <v>43266</v>
      </c>
      <c r="F501" s="23" t="s">
        <v>957</v>
      </c>
      <c r="G501" s="18" t="s">
        <v>10</v>
      </c>
      <c r="H501" s="16">
        <f>VLOOKUP(F501,[1]CADASTRO!C:P,9,FALSE)</f>
        <v>43266</v>
      </c>
      <c r="I501" s="20" t="str">
        <f>VLOOKUP(F501,[1]CADASTRO!C:X,22,0)</f>
        <v>ORGÂNICO NÃO CERTIFICADO</v>
      </c>
    </row>
    <row r="502" spans="1:9">
      <c r="A502" s="8">
        <f t="shared" si="7"/>
        <v>501</v>
      </c>
      <c r="B502" s="11" t="str">
        <f>IFERROR(VLOOKUP(F502,[1]CADASTRO!C:D,2,0),0)</f>
        <v>LATICÍNIOS FAZENDA SÃO PEDRO</v>
      </c>
      <c r="C502" s="10" t="str">
        <f>IFERROR(VLOOKUP(F502,[1]CADASTRO!C:E,3,0),0)</f>
        <v>ELDORADO DO SUL</v>
      </c>
      <c r="D502" s="11" t="str">
        <f>IFERROR(VLOOKUP(F502,[1]CADASTRO!C:L,10,0),0)</f>
        <v>QUEIJO, IOGURTE, DOCE DE LEITE</v>
      </c>
      <c r="E502" s="16">
        <f>VLOOKUP(F502,[1]CADASTRO!C:L,8,0)</f>
        <v>43507</v>
      </c>
      <c r="F502" s="23" t="s">
        <v>1069</v>
      </c>
      <c r="G502" s="10" t="s">
        <v>12</v>
      </c>
      <c r="H502" s="16" t="str">
        <f>VLOOKUP(F502,[1]CADASTRO!C:P,9,FALSE)</f>
        <v>24/10/2024</v>
      </c>
      <c r="I502" s="20" t="str">
        <f>VLOOKUP(F502,[1]CADASTRO!C:X,22,0)</f>
        <v>CONVENCIONAL</v>
      </c>
    </row>
    <row r="503" spans="1:9">
      <c r="A503" s="8">
        <f t="shared" si="7"/>
        <v>502</v>
      </c>
      <c r="B503" s="11" t="str">
        <f>VLOOKUP(F503,[1]CADASTRO!C:D,2,0)</f>
        <v>MZ ALIMENTOS</v>
      </c>
      <c r="C503" s="10" t="str">
        <f>VLOOKUP(F503,[1]CADASTRO!C:E,3,0)</f>
        <v>ENCANTADO</v>
      </c>
      <c r="D503" s="11" t="str">
        <f>VLOOKUP(F503,[1]CADASTRO!C:L,10,0)</f>
        <v>COMPOTAS VEGETAIS E DOCES E GELÉIAS</v>
      </c>
      <c r="E503" s="16">
        <f>VLOOKUP(F503,[1]CADASTRO!C:L,8,0)</f>
        <v>41437</v>
      </c>
      <c r="F503" s="21" t="s">
        <v>175</v>
      </c>
      <c r="G503" s="18" t="s">
        <v>10</v>
      </c>
      <c r="H503" s="16">
        <f>VLOOKUP(F503,[1]CADASTRO!C:P,9,FALSE)</f>
        <v>44726</v>
      </c>
      <c r="I503" s="20" t="str">
        <f>VLOOKUP(F503,[1]CADASTRO!C:X,22,0)</f>
        <v>CONVENCIONAL</v>
      </c>
    </row>
    <row r="504" spans="1:9">
      <c r="A504" s="8">
        <f t="shared" si="7"/>
        <v>503</v>
      </c>
      <c r="B504" s="11" t="str">
        <f>VLOOKUP(F504,[1]CADASTRO!C:D,2,0)</f>
        <v>LCD ALIMENTOS NATURAIS</v>
      </c>
      <c r="C504" s="10" t="str">
        <f>VLOOKUP(F504,[1]CADASTRO!C:E,3,0)</f>
        <v>ENCANTADO</v>
      </c>
      <c r="D504" s="11" t="str">
        <f>VLOOKUP(F504,[1]CADASTRO!C:L,10,0)</f>
        <v>AIPIM CONGELADO</v>
      </c>
      <c r="E504" s="16">
        <f>VLOOKUP(F504,[1]CADASTRO!C:L,8,0)</f>
        <v>41464</v>
      </c>
      <c r="F504" s="21" t="s">
        <v>191</v>
      </c>
      <c r="G504" s="18" t="s">
        <v>10</v>
      </c>
      <c r="H504" s="16">
        <f>VLOOKUP(F504,[1]CADASTRO!C:P,9,FALSE)</f>
        <v>44733</v>
      </c>
      <c r="I504" s="20" t="str">
        <f>VLOOKUP(F504,[1]CADASTRO!C:X,22,0)</f>
        <v>CONVENCIONAL</v>
      </c>
    </row>
    <row r="505" spans="1:9">
      <c r="A505" s="8">
        <f t="shared" si="7"/>
        <v>504</v>
      </c>
      <c r="B505" s="11" t="str">
        <f>VLOOKUP(F505,[1]CADASTRO!C:D,2,0)</f>
        <v>OURO BRANCO</v>
      </c>
      <c r="C505" s="10" t="str">
        <f>VLOOKUP(F505,[1]CADASTRO!C:E,3,0)</f>
        <v>ENCANTADO</v>
      </c>
      <c r="D505" s="11" t="str">
        <f>VLOOKUP(F505,[1]CADASTRO!C:L,10,0)</f>
        <v>QUEIJO</v>
      </c>
      <c r="E505" s="16">
        <f>VLOOKUP(F505,[1]CADASTRO!C:L,8,0)</f>
        <v>41548</v>
      </c>
      <c r="F505" s="23" t="s">
        <v>233</v>
      </c>
      <c r="G505" s="18" t="s">
        <v>12</v>
      </c>
      <c r="H505" s="16">
        <f>VLOOKUP(F505,[1]CADASTRO!C:P,9,FALSE)</f>
        <v>41284</v>
      </c>
      <c r="I505" s="20" t="str">
        <f>VLOOKUP(F505,[1]CADASTRO!C:X,22,0)</f>
        <v>CONVENCIONAL</v>
      </c>
    </row>
    <row r="506" spans="1:9">
      <c r="A506" s="8">
        <f t="shared" si="7"/>
        <v>505</v>
      </c>
      <c r="B506" s="11" t="str">
        <f>VLOOKUP(F506,[1]CADASTRO!C:D,2,0)</f>
        <v>ASAEN - ASSOCIAÇÃO DE APICULTORES DE ENCANTADO</v>
      </c>
      <c r="C506" s="10" t="str">
        <f>VLOOKUP(F506,[1]CADASTRO!C:E,3,0)</f>
        <v>ENCANTADO</v>
      </c>
      <c r="D506" s="11" t="str">
        <f>VLOOKUP(F506,[1]CADASTRO!C:L,10,0)</f>
        <v>MEL, PRÓPOLIS</v>
      </c>
      <c r="E506" s="16">
        <f>VLOOKUP(F506,[1]CADASTRO!C:L,8,0)</f>
        <v>41732</v>
      </c>
      <c r="F506" s="23" t="s">
        <v>335</v>
      </c>
      <c r="G506" s="18" t="s">
        <v>12</v>
      </c>
      <c r="H506" s="16">
        <f>VLOOKUP(F506,[1]CADASTRO!C:P,9,FALSE)</f>
        <v>45238</v>
      </c>
      <c r="I506" s="20" t="str">
        <f>VLOOKUP(F506,[1]CADASTRO!C:X,22,0)</f>
        <v>CONVENCIONAL</v>
      </c>
    </row>
    <row r="507" spans="1:9">
      <c r="A507" s="8">
        <f t="shared" si="7"/>
        <v>506</v>
      </c>
      <c r="B507" s="11" t="str">
        <f>VLOOKUP(F507,[1]CADASTRO!C:D,2,0)</f>
        <v>DORA</v>
      </c>
      <c r="C507" s="10" t="str">
        <f>VLOOKUP(F507,[1]CADASTRO!C:E,3,0)</f>
        <v>ENCANTADO</v>
      </c>
      <c r="D507" s="11" t="str">
        <f>VLOOKUP(F507,[1]CADASTRO!C:L,10,0)</f>
        <v>GELÉIAS</v>
      </c>
      <c r="E507" s="16">
        <f>VLOOKUP(F507,[1]CADASTRO!C:L,8,0)</f>
        <v>41837</v>
      </c>
      <c r="F507" s="23" t="s">
        <v>383</v>
      </c>
      <c r="G507" s="18" t="s">
        <v>10</v>
      </c>
      <c r="H507" s="16">
        <f>VLOOKUP(F507,[1]CADASTRO!C:P,9,FALSE)</f>
        <v>41837</v>
      </c>
      <c r="I507" s="20" t="str">
        <f>VLOOKUP(F507,[1]CADASTRO!C:X,22,0)</f>
        <v>CONVENCIONAL</v>
      </c>
    </row>
    <row r="508" spans="1:9">
      <c r="A508" s="8">
        <f t="shared" si="7"/>
        <v>507</v>
      </c>
      <c r="B508" s="11" t="str">
        <f>VLOOKUP(F508,[1]CADASTRO!C:D,2,0)</f>
        <v>SAPORE DIVINO</v>
      </c>
      <c r="C508" s="10" t="str">
        <f>VLOOKUP(F508,[1]CADASTRO!C:E,3,0)</f>
        <v>ENCANTADO</v>
      </c>
      <c r="D508" s="11" t="str">
        <f>VLOOKUP(F508,[1]CADASTRO!C:L,10,0)</f>
        <v>CONSERVAS DE VEGETAIS - CAPONATA, MOLHO PESTO E MOLHO SICILIANO</v>
      </c>
      <c r="E508" s="16">
        <f>VLOOKUP(F508,[1]CADASTRO!C:L,8,0)</f>
        <v>41856</v>
      </c>
      <c r="F508" s="23" t="s">
        <v>404</v>
      </c>
      <c r="G508" s="18" t="s">
        <v>10</v>
      </c>
      <c r="H508" s="16">
        <f>VLOOKUP(F508,[1]CADASTRO!C:P,9,FALSE)</f>
        <v>44732</v>
      </c>
      <c r="I508" s="20" t="str">
        <f>VLOOKUP(F508,[1]CADASTRO!C:X,22,0)</f>
        <v>CONVENCIONAL</v>
      </c>
    </row>
    <row r="509" spans="1:9">
      <c r="A509" s="8">
        <f t="shared" si="7"/>
        <v>508</v>
      </c>
      <c r="B509" s="11" t="str">
        <f>VLOOKUP(F509,[1]CADASTRO!C:D,2,0)</f>
        <v>NSB</v>
      </c>
      <c r="C509" s="10" t="str">
        <f>VLOOKUP(F509,[1]CADASTRO!C:E,3,0)</f>
        <v>ENCANTADO</v>
      </c>
      <c r="D509" s="11" t="str">
        <f>VLOOKUP(F509,[1]CADASTRO!C:L,10,0)</f>
        <v>PANIFICADOS</v>
      </c>
      <c r="E509" s="16">
        <f>VLOOKUP(F509,[1]CADASTRO!C:L,8,0)</f>
        <v>41996</v>
      </c>
      <c r="F509" s="23" t="s">
        <v>475</v>
      </c>
      <c r="G509" s="18" t="s">
        <v>10</v>
      </c>
      <c r="H509" s="16">
        <f>VLOOKUP(F509,[1]CADASTRO!C:P,9,FALSE)</f>
        <v>41996</v>
      </c>
      <c r="I509" s="20" t="str">
        <f>VLOOKUP(F509,[1]CADASTRO!C:X,22,0)</f>
        <v>CONVENCIONAL</v>
      </c>
    </row>
    <row r="510" spans="1:9">
      <c r="A510" s="8">
        <f t="shared" si="7"/>
        <v>509</v>
      </c>
      <c r="B510" s="11" t="str">
        <f>IFERROR(VLOOKUP(F510,[1]CADASTRO!C:D,2,0),0)</f>
        <v>NOZES SANTO ANTÔNIO</v>
      </c>
      <c r="C510" s="10" t="str">
        <f>IFERROR(VLOOKUP(F510,[1]CADASTRO!C:E,3,0),0)</f>
        <v>ENCANTADO</v>
      </c>
      <c r="D510" s="11" t="str">
        <f>IFERROR(VLOOKUP(F510,[1]CADASTRO!C:L,10,0),0)</f>
        <v>NOZ-PECÃ</v>
      </c>
      <c r="E510" s="16">
        <f>VLOOKUP(F510,[1]CADASTRO!C:L,8,0)</f>
        <v>42919</v>
      </c>
      <c r="F510" s="23" t="s">
        <v>829</v>
      </c>
      <c r="G510" s="18" t="s">
        <v>10</v>
      </c>
      <c r="H510" s="16">
        <f>VLOOKUP(F510,[1]CADASTRO!C:P,9,FALSE)</f>
        <v>45098</v>
      </c>
      <c r="I510" s="20" t="str">
        <f>VLOOKUP(F510,[1]CADASTRO!C:X,22,0)</f>
        <v>CONVENCIONAL</v>
      </c>
    </row>
    <row r="511" spans="1:9">
      <c r="A511" s="8">
        <f t="shared" si="7"/>
        <v>510</v>
      </c>
      <c r="B511" s="11" t="str">
        <f>IFERROR(VLOOKUP(F511,[1]CADASTRO!C:D,2,0),0)</f>
        <v>SLAIFER</v>
      </c>
      <c r="C511" s="10" t="str">
        <f>IFERROR(VLOOKUP(F511,[1]CADASTRO!C:E,3,0),0)</f>
        <v>ENCANTADO</v>
      </c>
      <c r="D511" s="11" t="str">
        <f>IFERROR(VLOOKUP(F511,[1]CADASTRO!C:L,10,0),0)</f>
        <v>SCHIMIER DE MORANGO E FIGO, FIGO EM CALDA, TOMATE E PEPINO EM CONSERVA</v>
      </c>
      <c r="E511" s="16">
        <f>VLOOKUP(F511,[1]CADASTRO!C:L,8,0)</f>
        <v>43879</v>
      </c>
      <c r="F511" s="23" t="s">
        <v>1240</v>
      </c>
      <c r="G511" s="10" t="s">
        <v>10</v>
      </c>
      <c r="H511" s="16">
        <f>VLOOKUP(F511,[1]CADASTRO!C:P,9,FALSE)</f>
        <v>44080</v>
      </c>
      <c r="I511" s="20" t="str">
        <f>VLOOKUP(F511,[1]CADASTRO!C:X,22,0)</f>
        <v>CONVENCIONAL</v>
      </c>
    </row>
    <row r="512" spans="1:9">
      <c r="A512" s="8">
        <f t="shared" si="7"/>
        <v>511</v>
      </c>
      <c r="B512" s="11" t="str">
        <f>IFERROR(VLOOKUP(F512,[1]CADASTRO!C:D,2,0),0)</f>
        <v>SÍTIO COLIBRI</v>
      </c>
      <c r="C512" s="10" t="str">
        <f>IFERROR(VLOOKUP(F512,[1]CADASTRO!C:E,3,0),0)</f>
        <v>ENCANTADO</v>
      </c>
      <c r="D512" s="11" t="str">
        <f>IFERROR(VLOOKUP(F512,[1]CADASTRO!C:L,10,0),0)</f>
        <v xml:space="preserve">VEGETAIS MINIMAMENTE PROCESSADOS </v>
      </c>
      <c r="E512" s="16">
        <f>VLOOKUP(F512,[1]CADASTRO!C:L,8,0)</f>
        <v>44991</v>
      </c>
      <c r="F512" s="23" t="s">
        <v>1663</v>
      </c>
      <c r="G512" s="10" t="s">
        <v>10</v>
      </c>
      <c r="H512" s="16">
        <f>VLOOKUP(F512,[1]CADASTRO!C:P,9,FALSE)</f>
        <v>44991</v>
      </c>
      <c r="I512" s="20" t="str">
        <f>VLOOKUP(F512,[1]CADASTRO!C:X,22,0)</f>
        <v>ORGÂNICO NÃO CERTIFICADO</v>
      </c>
    </row>
    <row r="513" spans="1:9">
      <c r="A513" s="8">
        <f t="shared" si="7"/>
        <v>512</v>
      </c>
      <c r="B513" s="11" t="str">
        <f>IFERROR(VLOOKUP(F513,[1]CADASTRO!C:D,2,0),0)</f>
        <v>LATICÍNIO IRMÃOS MELLO</v>
      </c>
      <c r="C513" s="10" t="str">
        <f>IFERROR(VLOOKUP(F513,[1]CADASTRO!C:E,3,0),0)</f>
        <v>ENTRE RIOS DO SUL</v>
      </c>
      <c r="D513" s="11" t="str">
        <f>IFERROR(VLOOKUP(F513,[1]CADASTRO!C:L,10,0),0)</f>
        <v>QUEIJO, IOGURTE, LEITE PASTEURIZADO</v>
      </c>
      <c r="E513" s="16">
        <f>VLOOKUP(F513,[1]CADASTRO!C:L,8,0)</f>
        <v>44799</v>
      </c>
      <c r="F513" s="23" t="s">
        <v>1574</v>
      </c>
      <c r="G513" s="10" t="s">
        <v>12</v>
      </c>
      <c r="H513" s="16">
        <f>VLOOKUP(F513,[1]CADASTRO!C:P,9,FALSE)</f>
        <v>44799</v>
      </c>
      <c r="I513" s="20" t="str">
        <f>VLOOKUP(F513,[1]CADASTRO!C:X,22,0)</f>
        <v>CONVENCIONAL</v>
      </c>
    </row>
    <row r="514" spans="1:9">
      <c r="A514" s="8">
        <f t="shared" si="7"/>
        <v>513</v>
      </c>
      <c r="B514" s="11" t="str">
        <f>IFERROR(VLOOKUP(F514,[1]CADASTRO!C:D,2,0),0)</f>
        <v>CAPITANIO ALIMENTOS</v>
      </c>
      <c r="C514" s="10" t="str">
        <f>IFERROR(VLOOKUP(F514,[1]CADASTRO!C:E,3,0),0)</f>
        <v>ENTRE RIOS DO SUL</v>
      </c>
      <c r="D514" s="11" t="str">
        <f>IFERROR(VLOOKUP(F514,[1]CADASTRO!C:L,10,0),0)</f>
        <v>LINGUIÇAS, DERIVADOS CARNEOS  BOVINO E SUINO</v>
      </c>
      <c r="E514" s="16">
        <f>VLOOKUP(F514,[1]CADASTRO!C:L,8,0)</f>
        <v>44818</v>
      </c>
      <c r="F514" s="23" t="s">
        <v>1609</v>
      </c>
      <c r="G514" s="10" t="s">
        <v>12</v>
      </c>
      <c r="H514" s="16">
        <f>VLOOKUP(F514,[1]CADASTRO!C:P,9,FALSE)</f>
        <v>44818</v>
      </c>
      <c r="I514" s="20" t="str">
        <f>VLOOKUP(F514,[1]CADASTRO!C:X,22,0)</f>
        <v>CONVENCIONAL</v>
      </c>
    </row>
    <row r="515" spans="1:9">
      <c r="A515" s="8">
        <f t="shared" ref="A515:A578" si="8">ROW(A514)</f>
        <v>514</v>
      </c>
      <c r="B515" s="11" t="str">
        <f>VLOOKUP(F515,[1]CADASTRO!C:D,2,0)</f>
        <v>VINÍCOLA FIN</v>
      </c>
      <c r="C515" s="10" t="str">
        <f>VLOOKUP(F515,[1]CADASTRO!C:E,3,0)</f>
        <v>ENTRE-IJUÍS</v>
      </c>
      <c r="D515" s="11" t="str">
        <f>VLOOKUP(F515,[1]CADASTRO!C:L,10,0)</f>
        <v>VINHOS</v>
      </c>
      <c r="E515" s="16">
        <f>VLOOKUP(F515,[1]CADASTRO!C:L,8,0)</f>
        <v>41100</v>
      </c>
      <c r="F515" s="21" t="s">
        <v>30</v>
      </c>
      <c r="G515" s="18" t="s">
        <v>15</v>
      </c>
      <c r="H515" s="16">
        <f>VLOOKUP(F515,[1]CADASTRO!C:P,9,FALSE)</f>
        <v>44792</v>
      </c>
      <c r="I515" s="20" t="str">
        <f>VLOOKUP(F515,[1]CADASTRO!C:X,22,0)</f>
        <v>CONVENCIONAL</v>
      </c>
    </row>
    <row r="516" spans="1:9">
      <c r="A516" s="8">
        <f t="shared" si="8"/>
        <v>515</v>
      </c>
      <c r="B516" s="11" t="str">
        <f>VLOOKUP(F516,[1]CADASTRO!C:D,2,0)</f>
        <v>SANTOS E SANTOS</v>
      </c>
      <c r="C516" s="10" t="str">
        <f>VLOOKUP(F516,[1]CADASTRO!C:E,3,0)</f>
        <v>ENTRE-IJUÍS</v>
      </c>
      <c r="D516" s="11" t="str">
        <f>VLOOKUP(F516,[1]CADASTRO!C:L,10,0)</f>
        <v>MANDIOCA</v>
      </c>
      <c r="E516" s="16">
        <f>VLOOKUP(F516,[1]CADASTRO!C:L,8,0)</f>
        <v>40917</v>
      </c>
      <c r="F516" s="21" t="s">
        <v>97</v>
      </c>
      <c r="G516" s="18" t="s">
        <v>10</v>
      </c>
      <c r="H516" s="16">
        <f>VLOOKUP(F516,[1]CADASTRO!C:P,9,FALSE)</f>
        <v>44718</v>
      </c>
      <c r="I516" s="20" t="str">
        <f>VLOOKUP(F516,[1]CADASTRO!C:X,22,0)</f>
        <v>CONVENCIONAL</v>
      </c>
    </row>
    <row r="517" spans="1:9">
      <c r="A517" s="8">
        <f t="shared" si="8"/>
        <v>516</v>
      </c>
      <c r="B517" s="11" t="s">
        <v>797</v>
      </c>
      <c r="C517" s="10" t="str">
        <f>VLOOKUP(F517,[1]CADASTRO!C:E,3,0)</f>
        <v>ENTRE-IJUÍS</v>
      </c>
      <c r="D517" s="11" t="str">
        <f>VLOOKUP(F517,[1]CADASTRO!C:L,10,0)</f>
        <v>PEIXE CONGELADO, FILÉ, POSTAS</v>
      </c>
      <c r="E517" s="16">
        <f>VLOOKUP(F517,[1]CADASTRO!C:L,8,0)</f>
        <v>42843</v>
      </c>
      <c r="F517" s="23" t="s">
        <v>798</v>
      </c>
      <c r="G517" s="10" t="s">
        <v>12</v>
      </c>
      <c r="H517" s="16">
        <f>VLOOKUP(F517,[1]CADASTRO!C:P,9,FALSE)</f>
        <v>42843</v>
      </c>
      <c r="I517" s="20" t="str">
        <f>VLOOKUP(F517,[1]CADASTRO!C:X,22,0)</f>
        <v>CONVENCIONAL</v>
      </c>
    </row>
    <row r="518" spans="1:9">
      <c r="A518" s="8">
        <f t="shared" si="8"/>
        <v>517</v>
      </c>
      <c r="B518" s="11" t="s">
        <v>803</v>
      </c>
      <c r="C518" s="10" t="str">
        <f>VLOOKUP(F518,[1]CADASTRO!C:E,3,0)</f>
        <v>ENTRE-IJUÍS</v>
      </c>
      <c r="D518" s="11" t="str">
        <f>VLOOKUP(F518,[1]CADASTRO!C:L,10,0)</f>
        <v>PANIFICADOS - PÃES, CUCAS, BOLACHAS, TORTAS, PIZZAS</v>
      </c>
      <c r="E518" s="16">
        <f>VLOOKUP(F518,[1]CADASTRO!C:L,8,0)</f>
        <v>42858</v>
      </c>
      <c r="F518" s="23" t="s">
        <v>804</v>
      </c>
      <c r="G518" s="10" t="s">
        <v>10</v>
      </c>
      <c r="H518" s="16">
        <f>VLOOKUP(F518,[1]CADASTRO!C:P,9,FALSE)</f>
        <v>45645</v>
      </c>
      <c r="I518" s="20" t="str">
        <f>VLOOKUP(F518,[1]CADASTRO!C:X,22,0)</f>
        <v>CONVENCIONAL</v>
      </c>
    </row>
    <row r="519" spans="1:9">
      <c r="A519" s="8">
        <f t="shared" si="8"/>
        <v>518</v>
      </c>
      <c r="B519" s="26" t="s">
        <v>807</v>
      </c>
      <c r="C519" s="10" t="str">
        <f>VLOOKUP(F519,[1]CADASTRO!C:E,3,0)</f>
        <v>ENTRE-IJUÍS</v>
      </c>
      <c r="D519" s="11" t="str">
        <f>VLOOKUP(F519,[1]CADASTRO!C:L,10,0)</f>
        <v>FRANGO E CARNE BOVINA</v>
      </c>
      <c r="E519" s="16">
        <f>VLOOKUP(F519,[1]CADASTRO!C:L,8,0)</f>
        <v>42858</v>
      </c>
      <c r="F519" s="23" t="s">
        <v>808</v>
      </c>
      <c r="G519" s="10" t="s">
        <v>12</v>
      </c>
      <c r="H519" s="16">
        <f>VLOOKUP(F519,[1]CADASTRO!C:P,9,FALSE)</f>
        <v>44792</v>
      </c>
      <c r="I519" s="20" t="str">
        <f>VLOOKUP(F519,[1]CADASTRO!C:X,22,0)</f>
        <v>CONVENCIONAL</v>
      </c>
    </row>
    <row r="520" spans="1:9">
      <c r="A520" s="8">
        <f t="shared" si="8"/>
        <v>519</v>
      </c>
      <c r="B520" s="11" t="str">
        <f>IFERROR(VLOOKUP(F520,[1]CADASTRO!C:D,2,0),0)</f>
        <v>CHARCUTARIA ZWEIGLE</v>
      </c>
      <c r="C520" s="10" t="str">
        <f>IFERROR(VLOOKUP(F520,[1]CADASTRO!C:E,3,0),0)</f>
        <v>ENTRE-IJUÍS</v>
      </c>
      <c r="D520" s="11" t="str">
        <f>IFERROR(VLOOKUP(F520,[1]CADASTRO!C:L,10,0),0)</f>
        <v>LINGUIÇA, SALAME, SALSICHÃO, COPA</v>
      </c>
      <c r="E520" s="16">
        <f>VLOOKUP(F520,[1]CADASTRO!C:L,8,0)</f>
        <v>44441</v>
      </c>
      <c r="F520" s="23" t="s">
        <v>1471</v>
      </c>
      <c r="G520" s="10" t="s">
        <v>12</v>
      </c>
      <c r="H520" s="16">
        <f>VLOOKUP(F520,[1]CADASTRO!C:P,9,FALSE)</f>
        <v>44236</v>
      </c>
      <c r="I520" s="20" t="str">
        <f>VLOOKUP(F520,[1]CADASTRO!C:X,22,0)</f>
        <v>CONVENCIONAL</v>
      </c>
    </row>
    <row r="521" spans="1:9">
      <c r="A521" s="8">
        <f t="shared" si="8"/>
        <v>520</v>
      </c>
      <c r="B521" s="11" t="str">
        <f>IFERROR(VLOOKUP(F521,[1]CADASTRO!C:D,2,0),0)</f>
        <v>EMBUTIDOS KARLECHO</v>
      </c>
      <c r="C521" s="10" t="str">
        <f>IFERROR(VLOOKUP(F521,[1]CADASTRO!C:E,3,0),0)</f>
        <v>ENTRE-IJUÍS</v>
      </c>
      <c r="D521" s="11" t="str">
        <f>IFERROR(VLOOKUP(F521,[1]CADASTRO!C:L,10,0),0)</f>
        <v>SALAME E SALSICHÃO</v>
      </c>
      <c r="E521" s="16">
        <f>VLOOKUP(F521,[1]CADASTRO!C:L,8,0)</f>
        <v>45610</v>
      </c>
      <c r="F521" s="23" t="s">
        <v>1887</v>
      </c>
      <c r="G521" s="10" t="s">
        <v>12</v>
      </c>
      <c r="H521" s="16">
        <f>VLOOKUP(F521,[1]CADASTRO!C:P,9,FALSE)</f>
        <v>45610</v>
      </c>
      <c r="I521" s="20" t="str">
        <f>VLOOKUP(F521,[1]CADASTRO!C:X,22,0)</f>
        <v>CONVENCIONAL</v>
      </c>
    </row>
    <row r="522" spans="1:9">
      <c r="A522" s="8">
        <f t="shared" si="8"/>
        <v>521</v>
      </c>
      <c r="B522" s="11" t="str">
        <f>IFERROR(VLOOKUP(F522,[1]CADASTRO!C:D,2,0),0)</f>
        <v>GRANJA AVÍCOLA MISSÕES</v>
      </c>
      <c r="C522" s="10" t="str">
        <f>IFERROR(VLOOKUP(F522,[1]CADASTRO!C:E,3,0),0)</f>
        <v>ENTRE-IJUÍS</v>
      </c>
      <c r="D522" s="11" t="str">
        <f>IFERROR(VLOOKUP(F522,[1]CADASTRO!C:L,10,0),0)</f>
        <v>OVOS</v>
      </c>
      <c r="E522" s="16">
        <f>VLOOKUP(F522,[1]CADASTRO!C:L,8,0)</f>
        <v>45862</v>
      </c>
      <c r="F522" s="23" t="s">
        <v>2016</v>
      </c>
      <c r="G522" s="10" t="s">
        <v>26</v>
      </c>
      <c r="H522" s="16">
        <f>VLOOKUP(F522,[1]CADASTRO!C:P,9,FALSE)</f>
        <v>45862</v>
      </c>
      <c r="I522" s="20" t="str">
        <f>VLOOKUP(F522,[1]CADASTRO!C:X,22,0)</f>
        <v>CONVENCIONAL</v>
      </c>
    </row>
    <row r="523" spans="1:9">
      <c r="A523" s="8">
        <f t="shared" si="8"/>
        <v>522</v>
      </c>
      <c r="B523" s="11" t="str">
        <f>VLOOKUP(F523,[1]CADASTRO!C:D,2,0)</f>
        <v>ODINETI ARTUSO</v>
      </c>
      <c r="C523" s="10" t="str">
        <f>VLOOKUP(F523,[1]CADASTRO!C:E,3,0)</f>
        <v>EREBANGO</v>
      </c>
      <c r="D523" s="11" t="str">
        <f>VLOOKUP(F523,[1]CADASTRO!C:L,10,0)</f>
        <v>PANIFICADOS</v>
      </c>
      <c r="E523" s="16">
        <f>VLOOKUP(F523,[1]CADASTRO!C:L,8,0)</f>
        <v>41670</v>
      </c>
      <c r="F523" s="23" t="s">
        <v>284</v>
      </c>
      <c r="G523" s="18" t="s">
        <v>10</v>
      </c>
      <c r="H523" s="16">
        <f>VLOOKUP(F523,[1]CADASTRO!C:P,9,FALSE)</f>
        <v>41670</v>
      </c>
      <c r="I523" s="20" t="str">
        <f>VLOOKUP(F523,[1]CADASTRO!C:X,22,0)</f>
        <v>CONVENCIONAL</v>
      </c>
    </row>
    <row r="524" spans="1:9">
      <c r="A524" s="8">
        <f t="shared" si="8"/>
        <v>523</v>
      </c>
      <c r="B524" s="11" t="str">
        <f>VLOOKUP(F524,[1]CADASTRO!C:D,2,0)</f>
        <v>MIOZZO AVÍCOLA</v>
      </c>
      <c r="C524" s="10" t="str">
        <f>VLOOKUP(F524,[1]CADASTRO!C:E,3,0)</f>
        <v>ERECHIM</v>
      </c>
      <c r="D524" s="11" t="str">
        <f>VLOOKUP(F524,[1]CADASTRO!C:L,10,0)</f>
        <v>OVOS</v>
      </c>
      <c r="E524" s="16">
        <f>VLOOKUP(F524,[1]CADASTRO!C:L,8,0)</f>
        <v>41337</v>
      </c>
      <c r="F524" s="21" t="s">
        <v>121</v>
      </c>
      <c r="G524" s="18" t="s">
        <v>12</v>
      </c>
      <c r="H524" s="16">
        <f>VLOOKUP(F524,[1]CADASTRO!C:P,9,FALSE)</f>
        <v>45924</v>
      </c>
      <c r="I524" s="20" t="str">
        <f>VLOOKUP(F524,[1]CADASTRO!C:X,22,0)</f>
        <v>CONVENCIONAL</v>
      </c>
    </row>
    <row r="525" spans="1:9">
      <c r="A525" s="8">
        <f t="shared" si="8"/>
        <v>524</v>
      </c>
      <c r="B525" s="11" t="str">
        <f>VLOOKUP(F525,[1]CADASTRO!C:D,2,0)</f>
        <v>QUEIJOS BALEN</v>
      </c>
      <c r="C525" s="10" t="str">
        <f>VLOOKUP(F525,[1]CADASTRO!C:E,3,0)</f>
        <v>ERECHIM</v>
      </c>
      <c r="D525" s="11" t="str">
        <f>VLOOKUP(F525,[1]CADASTRO!C:L,10,0)</f>
        <v>QUEIJOS</v>
      </c>
      <c r="E525" s="16">
        <f>VLOOKUP(F525,[1]CADASTRO!C:L,8,0)</f>
        <v>41337</v>
      </c>
      <c r="F525" s="21" t="s">
        <v>122</v>
      </c>
      <c r="G525" s="18" t="s">
        <v>12</v>
      </c>
      <c r="H525" s="16">
        <f>VLOOKUP(F525,[1]CADASTRO!C:P,9,FALSE)</f>
        <v>41367</v>
      </c>
      <c r="I525" s="20" t="str">
        <f>VLOOKUP(F525,[1]CADASTRO!C:X,22,0)</f>
        <v>CONVENCIONAL</v>
      </c>
    </row>
    <row r="526" spans="1:9">
      <c r="A526" s="8">
        <f t="shared" si="8"/>
        <v>525</v>
      </c>
      <c r="B526" s="11" t="str">
        <f>VLOOKUP(F526,[1]CADASTRO!C:D,2,0)</f>
        <v>QUEIJARIA MARIGA</v>
      </c>
      <c r="C526" s="10" t="str">
        <f>VLOOKUP(F526,[1]CADASTRO!C:E,3,0)</f>
        <v>ERECHIM</v>
      </c>
      <c r="D526" s="11" t="str">
        <f>VLOOKUP(F526,[1]CADASTRO!C:L,10,0)</f>
        <v>QUEIJO COLONIAL, RICOTA</v>
      </c>
      <c r="E526" s="16">
        <f>VLOOKUP(F526,[1]CADASTRO!C:L,8,0)</f>
        <v>41375</v>
      </c>
      <c r="F526" s="21" t="s">
        <v>142</v>
      </c>
      <c r="G526" s="18" t="s">
        <v>12</v>
      </c>
      <c r="H526" s="16">
        <f>VLOOKUP(F526,[1]CADASTRO!C:P,9,FALSE)</f>
        <v>44767</v>
      </c>
      <c r="I526" s="20" t="str">
        <f>VLOOKUP(F526,[1]CADASTRO!C:X,22,0)</f>
        <v>CONVENCIONAL</v>
      </c>
    </row>
    <row r="527" spans="1:9">
      <c r="A527" s="8">
        <f t="shared" si="8"/>
        <v>526</v>
      </c>
      <c r="B527" s="11" t="str">
        <f>VLOOKUP(F527,[1]CADASTRO!C:D,2,0)</f>
        <v>LL BANDIERA</v>
      </c>
      <c r="C527" s="10" t="str">
        <f>VLOOKUP(F527,[1]CADASTRO!C:E,3,0)</f>
        <v>ERECHIM</v>
      </c>
      <c r="D527" s="11" t="str">
        <f>VLOOKUP(F527,[1]CADASTRO!C:L,10,0)</f>
        <v>EMBUTIDOS</v>
      </c>
      <c r="E527" s="16">
        <f>VLOOKUP(F527,[1]CADASTRO!C:L,8,0)</f>
        <v>41422</v>
      </c>
      <c r="F527" s="21" t="s">
        <v>159</v>
      </c>
      <c r="G527" s="18" t="s">
        <v>12</v>
      </c>
      <c r="H527" s="16">
        <f>VLOOKUP(F527,[1]CADASTRO!C:P,9,FALSE)</f>
        <v>41422</v>
      </c>
      <c r="I527" s="20" t="str">
        <f>VLOOKUP(F527,[1]CADASTRO!C:X,22,0)</f>
        <v>CONVENCIONAL</v>
      </c>
    </row>
    <row r="528" spans="1:9">
      <c r="A528" s="8">
        <f t="shared" si="8"/>
        <v>527</v>
      </c>
      <c r="B528" s="11" t="str">
        <f>VLOOKUP(F528,[1]CADASTRO!C:D,2,0)</f>
        <v>QUEIJOS ROSSET</v>
      </c>
      <c r="C528" s="10" t="str">
        <f>VLOOKUP(F528,[1]CADASTRO!C:E,3,0)</f>
        <v>ERECHIM</v>
      </c>
      <c r="D528" s="11" t="str">
        <f>VLOOKUP(F528,[1]CADASTRO!C:L,10,0)</f>
        <v>QUEIJOS, RICOTA, MANTEIGA, LEITE</v>
      </c>
      <c r="E528" s="16">
        <f>VLOOKUP(F528,[1]CADASTRO!C:L,8,0)</f>
        <v>41422</v>
      </c>
      <c r="F528" s="21" t="s">
        <v>160</v>
      </c>
      <c r="G528" s="18" t="s">
        <v>12</v>
      </c>
      <c r="H528" s="16">
        <f>VLOOKUP(F528,[1]CADASTRO!C:P,9,FALSE)</f>
        <v>44689</v>
      </c>
      <c r="I528" s="20" t="str">
        <f>VLOOKUP(F528,[1]CADASTRO!C:X,22,0)</f>
        <v>CONVENCIONAL</v>
      </c>
    </row>
    <row r="529" spans="1:9">
      <c r="A529" s="8">
        <f t="shared" si="8"/>
        <v>528</v>
      </c>
      <c r="B529" s="11" t="str">
        <f>VLOOKUP(F529,[1]CADASTRO!C:D,2,0)</f>
        <v>CASA DO MEL APIARIO ANGONESE</v>
      </c>
      <c r="C529" s="10" t="str">
        <f>VLOOKUP(F529,[1]CADASTRO!C:E,3,0)</f>
        <v>ERECHIM</v>
      </c>
      <c r="D529" s="11" t="str">
        <f>VLOOKUP(F529,[1]CADASTRO!C:L,10,0)</f>
        <v>MEL</v>
      </c>
      <c r="E529" s="16">
        <f>VLOOKUP(F529,[1]CADASTRO!C:L,8,0)</f>
        <v>41507</v>
      </c>
      <c r="F529" s="23" t="s">
        <v>223</v>
      </c>
      <c r="G529" s="18" t="s">
        <v>12</v>
      </c>
      <c r="H529" s="16">
        <f>VLOOKUP(F529,[1]CADASTRO!C:P,9,FALSE)</f>
        <v>45107</v>
      </c>
      <c r="I529" s="20" t="str">
        <f>VLOOKUP(F529,[1]CADASTRO!C:X,22,0)</f>
        <v>CONVENCIONAL</v>
      </c>
    </row>
    <row r="530" spans="1:9">
      <c r="A530" s="8">
        <f t="shared" si="8"/>
        <v>529</v>
      </c>
      <c r="B530" s="11" t="str">
        <f>VLOOKUP(F530,[1]CADASTRO!C:D,2,0)</f>
        <v>GRANJA AVÍCOLA PIGATTO</v>
      </c>
      <c r="C530" s="10" t="str">
        <f>VLOOKUP(F530,[1]CADASTRO!C:E,3,0)</f>
        <v>ERECHIM</v>
      </c>
      <c r="D530" s="11" t="str">
        <f>VLOOKUP(F530,[1]CADASTRO!C:L,10,0)</f>
        <v>OVOS</v>
      </c>
      <c r="E530" s="16">
        <f>VLOOKUP(F530,[1]CADASTRO!C:L,8,0)</f>
        <v>41547</v>
      </c>
      <c r="F530" s="23" t="s">
        <v>235</v>
      </c>
      <c r="G530" s="18" t="s">
        <v>12</v>
      </c>
      <c r="H530" s="16">
        <f>VLOOKUP(F530,[1]CADASTRO!C:P,9,FALSE)</f>
        <v>41547</v>
      </c>
      <c r="I530" s="20" t="str">
        <f>VLOOKUP(F530,[1]CADASTRO!C:X,22,0)</f>
        <v>CONVENCIONAL</v>
      </c>
    </row>
    <row r="531" spans="1:9">
      <c r="A531" s="8">
        <f t="shared" si="8"/>
        <v>530</v>
      </c>
      <c r="B531" s="11" t="str">
        <f>VLOOKUP(F531,[1]CADASTRO!C:D,2,0)</f>
        <v>LATICÍNIO MARISE MARIGA</v>
      </c>
      <c r="C531" s="10" t="str">
        <f>VLOOKUP(F531,[1]CADASTRO!C:E,3,0)</f>
        <v>ERECHIM</v>
      </c>
      <c r="D531" s="11" t="str">
        <f>VLOOKUP(F531,[1]CADASTRO!C:L,10,0)</f>
        <v>QUEIJOS, IOGURTE</v>
      </c>
      <c r="E531" s="16">
        <f>VLOOKUP(F531,[1]CADASTRO!C:L,8,0)</f>
        <v>41681</v>
      </c>
      <c r="F531" s="23" t="s">
        <v>296</v>
      </c>
      <c r="G531" s="18" t="s">
        <v>12</v>
      </c>
      <c r="H531" s="16">
        <f>VLOOKUP(F531,[1]CADASTRO!C:P,9,FALSE)</f>
        <v>44767</v>
      </c>
      <c r="I531" s="20" t="str">
        <f>VLOOKUP(F531,[1]CADASTRO!C:X,22,0)</f>
        <v>CONVENCIONAL</v>
      </c>
    </row>
    <row r="532" spans="1:9">
      <c r="A532" s="8">
        <f t="shared" si="8"/>
        <v>531</v>
      </c>
      <c r="B532" s="11" t="str">
        <f>VLOOKUP(F532,[1]CADASTRO!C:D,2,0)</f>
        <v>GRANJA AVÍCOLA ZULIAN</v>
      </c>
      <c r="C532" s="10" t="str">
        <f>VLOOKUP(F532,[1]CADASTRO!C:E,3,0)</f>
        <v>ERECHIM</v>
      </c>
      <c r="D532" s="11" t="str">
        <f>VLOOKUP(F532,[1]CADASTRO!C:L,10,0)</f>
        <v>OVOS E DOCES</v>
      </c>
      <c r="E532" s="16">
        <f>VLOOKUP(F532,[1]CADASTRO!C:L,8,0)</f>
        <v>41687</v>
      </c>
      <c r="F532" s="23" t="s">
        <v>316</v>
      </c>
      <c r="G532" s="18" t="s">
        <v>12</v>
      </c>
      <c r="H532" s="16">
        <f>VLOOKUP(F532,[1]CADASTRO!C:P,9,FALSE)</f>
        <v>44771</v>
      </c>
      <c r="I532" s="20" t="str">
        <f>VLOOKUP(F532,[1]CADASTRO!C:X,22,0)</f>
        <v>CONVENCIONAL</v>
      </c>
    </row>
    <row r="533" spans="1:9">
      <c r="A533" s="8">
        <f t="shared" si="8"/>
        <v>532</v>
      </c>
      <c r="B533" s="11" t="str">
        <f>VLOOKUP(F533,[1]CADASTRO!C:D,2,0)</f>
        <v>PANIFÍCIOS SANTA ANA</v>
      </c>
      <c r="C533" s="10" t="str">
        <f>VLOOKUP(F533,[1]CADASTRO!C:E,3,0)</f>
        <v>ERECHIM</v>
      </c>
      <c r="D533" s="11" t="str">
        <f>VLOOKUP(F533,[1]CADASTRO!C:L,10,0)</f>
        <v>PANIFICADOS - PÃO INTEGRAL E SOVADO, CUCA, BOLACHA, GROSTOLI, PALITOS, ESFIHA, GOIABINHA, BOLINHOS; MASSAS</v>
      </c>
      <c r="E533" s="16">
        <f>VLOOKUP(F533,[1]CADASTRO!C:L,8,0)</f>
        <v>41816</v>
      </c>
      <c r="F533" s="23" t="s">
        <v>362</v>
      </c>
      <c r="G533" s="18" t="s">
        <v>10</v>
      </c>
      <c r="H533" s="16">
        <f>VLOOKUP(F533,[1]CADASTRO!C:P,9,FALSE)</f>
        <v>45875</v>
      </c>
      <c r="I533" s="20" t="str">
        <f>VLOOKUP(F533,[1]CADASTRO!C:X,22,0)</f>
        <v>CONVENCIONAL</v>
      </c>
    </row>
    <row r="534" spans="1:9">
      <c r="A534" s="8">
        <f t="shared" si="8"/>
        <v>533</v>
      </c>
      <c r="B534" s="11" t="str">
        <f>VLOOKUP(F534,[1]CADASTRO!C:D,2,0)</f>
        <v>CANTINA GUARNIERI</v>
      </c>
      <c r="C534" s="10" t="str">
        <f>VLOOKUP(F534,[1]CADASTRO!C:E,3,0)</f>
        <v>ERECHIM</v>
      </c>
      <c r="D534" s="11" t="str">
        <f>VLOOKUP(F534,[1]CADASTRO!C:L,10,0)</f>
        <v>VINHOS</v>
      </c>
      <c r="E534" s="16">
        <f>VLOOKUP(F534,[1]CADASTRO!C:L,8,0)</f>
        <v>41852</v>
      </c>
      <c r="F534" s="23" t="s">
        <v>394</v>
      </c>
      <c r="G534" s="18" t="s">
        <v>15</v>
      </c>
      <c r="H534" s="16">
        <f>VLOOKUP(F534,[1]CADASTRO!C:P,9,FALSE)</f>
        <v>41647</v>
      </c>
      <c r="I534" s="20" t="str">
        <f>VLOOKUP(F534,[1]CADASTRO!C:X,22,0)</f>
        <v>CONVENCIONAL</v>
      </c>
    </row>
    <row r="535" spans="1:9">
      <c r="A535" s="8">
        <f t="shared" si="8"/>
        <v>534</v>
      </c>
      <c r="B535" s="11" t="str">
        <f>VLOOKUP(F535,[1]CADASTRO!C:D,2,0)</f>
        <v>EMBUTIDOS MARIGA</v>
      </c>
      <c r="C535" s="10" t="str">
        <f>VLOOKUP(F535,[1]CADASTRO!C:E,3,0)</f>
        <v>ERECHIM</v>
      </c>
      <c r="D535" s="11" t="str">
        <f>VLOOKUP(F535,[1]CADASTRO!C:L,10,0)</f>
        <v>EMBUTIDOS - SALAME COLONIAL; LINGUICINHA DE PERNIL, COSTELA E BANHA</v>
      </c>
      <c r="E535" s="16">
        <f>VLOOKUP(F535,[1]CADASTRO!C:L,8,0)</f>
        <v>41890</v>
      </c>
      <c r="F535" s="23" t="s">
        <v>410</v>
      </c>
      <c r="G535" s="18" t="s">
        <v>12</v>
      </c>
      <c r="H535" s="16">
        <f>VLOOKUP(F535,[1]CADASTRO!C:P,9,FALSE)</f>
        <v>44767</v>
      </c>
      <c r="I535" s="20" t="str">
        <f>VLOOKUP(F535,[1]CADASTRO!C:X,22,0)</f>
        <v>CONVENCIONAL</v>
      </c>
    </row>
    <row r="536" spans="1:9">
      <c r="A536" s="8">
        <f t="shared" si="8"/>
        <v>535</v>
      </c>
      <c r="B536" s="11" t="str">
        <f>VLOOKUP(F536,[1]CADASTRO!C:D,2,0)</f>
        <v>PANIFÍCIOS BALEN</v>
      </c>
      <c r="C536" s="10" t="str">
        <f>VLOOKUP(F536,[1]CADASTRO!C:E,3,0)</f>
        <v>ERECHIM</v>
      </c>
      <c r="D536" s="11" t="str">
        <f>VLOOKUP(F536,[1]CADASTRO!C:L,10,0)</f>
        <v>PANIFICADOS E MERENGUE</v>
      </c>
      <c r="E536" s="16">
        <f>VLOOKUP(F536,[1]CADASTRO!C:L,8,0)</f>
        <v>41922</v>
      </c>
      <c r="F536" s="23" t="s">
        <v>432</v>
      </c>
      <c r="G536" s="18" t="s">
        <v>10</v>
      </c>
      <c r="H536" s="16">
        <f>VLOOKUP(F536,[1]CADASTRO!C:P,9,FALSE)</f>
        <v>41922</v>
      </c>
      <c r="I536" s="20" t="str">
        <f>VLOOKUP(F536,[1]CADASTRO!C:X,22,0)</f>
        <v>CONVENCIONAL</v>
      </c>
    </row>
    <row r="537" spans="1:9">
      <c r="A537" s="8">
        <f t="shared" si="8"/>
        <v>536</v>
      </c>
      <c r="B537" s="11" t="str">
        <f>VLOOKUP(F537,[1]CADASTRO!C:D,2,0)</f>
        <v>SABOR DO VALE</v>
      </c>
      <c r="C537" s="10" t="str">
        <f>VLOOKUP(F537,[1]CADASTRO!C:E,3,0)</f>
        <v>ERECHIM</v>
      </c>
      <c r="D537" s="11" t="str">
        <f>VLOOKUP(F537,[1]CADASTRO!C:L,10,0)</f>
        <v>PANIFICADOS</v>
      </c>
      <c r="E537" s="16">
        <f>VLOOKUP(F537,[1]CADASTRO!C:L,8,0)</f>
        <v>41922</v>
      </c>
      <c r="F537" s="23" t="s">
        <v>433</v>
      </c>
      <c r="G537" s="18" t="s">
        <v>10</v>
      </c>
      <c r="H537" s="16">
        <f>VLOOKUP(F537,[1]CADASTRO!C:P,9,FALSE)</f>
        <v>44727</v>
      </c>
      <c r="I537" s="20" t="str">
        <f>VLOOKUP(F537,[1]CADASTRO!C:X,22,0)</f>
        <v>CONVENCIONAL</v>
      </c>
    </row>
    <row r="538" spans="1:9">
      <c r="A538" s="8">
        <f t="shared" si="8"/>
        <v>537</v>
      </c>
      <c r="B538" s="11" t="str">
        <f>VLOOKUP(F538,[1]CADASTRO!C:D,2,0)</f>
        <v>FÁBRICA DE EMBUTIDOS E PRODUTOS CÁRNEOS</v>
      </c>
      <c r="C538" s="10" t="str">
        <f>VLOOKUP(F538,[1]CADASTRO!C:E,3,0)</f>
        <v>ERECHIM</v>
      </c>
      <c r="D538" s="11" t="str">
        <f>VLOOKUP(F538,[1]CADASTRO!C:L,10,0)</f>
        <v>EMBUTIDOS - LINGUIÇA COLONIAL DEFUMADO, FRESCAL, TORRESMO, MORCELA, CODEGUIM, BACON; CORTES DE CARNE SUÍNA</v>
      </c>
      <c r="E538" s="16">
        <f>VLOOKUP(F538,[1]CADASTRO!C:L,8,0)</f>
        <v>41929</v>
      </c>
      <c r="F538" s="23" t="s">
        <v>441</v>
      </c>
      <c r="G538" s="18" t="s">
        <v>12</v>
      </c>
      <c r="H538" s="16">
        <f>VLOOKUP(F538,[1]CADASTRO!C:P,9,FALSE)</f>
        <v>44763</v>
      </c>
      <c r="I538" s="20" t="str">
        <f>VLOOKUP(F538,[1]CADASTRO!C:X,22,0)</f>
        <v>CONVENCIONAL</v>
      </c>
    </row>
    <row r="539" spans="1:9">
      <c r="A539" s="8">
        <f t="shared" si="8"/>
        <v>538</v>
      </c>
      <c r="B539" s="11" t="str">
        <f>VLOOKUP(F539,[1]CADASTRO!C:D,2,0)</f>
        <v>SÍTIO DA DINDA - MASSAS MIOZZO</v>
      </c>
      <c r="C539" s="10" t="str">
        <f>VLOOKUP(F539,[1]CADASTRO!C:E,3,0)</f>
        <v>ERECHIM</v>
      </c>
      <c r="D539" s="11" t="str">
        <f>VLOOKUP(F539,[1]CADASTRO!C:L,10,0)</f>
        <v>PANIFICADOS - MASSAS FRESCAS E CONGELADAS, BISCOITOS, BOLACHAS, PÃES E BOLOS</v>
      </c>
      <c r="E539" s="16">
        <f>VLOOKUP(F539,[1]CADASTRO!C:L,8,0)</f>
        <v>45098</v>
      </c>
      <c r="F539" s="23" t="s">
        <v>448</v>
      </c>
      <c r="G539" s="18" t="s">
        <v>10</v>
      </c>
      <c r="H539" s="16">
        <f>VLOOKUP(F539,[1]CADASTRO!C:P,9,FALSE)</f>
        <v>45098</v>
      </c>
      <c r="I539" s="20" t="str">
        <f>VLOOKUP(F539,[1]CADASTRO!C:X,22,0)</f>
        <v>CONVENCIONAL</v>
      </c>
    </row>
    <row r="540" spans="1:9">
      <c r="A540" s="8">
        <f t="shared" si="8"/>
        <v>539</v>
      </c>
      <c r="B540" s="11" t="str">
        <f>VLOOKUP(F540,[1]CADASTRO!C:D,2,0)</f>
        <v>EMBUTIDOS GUARESCHI</v>
      </c>
      <c r="C540" s="10" t="str">
        <f>VLOOKUP(F540,[1]CADASTRO!C:E,3,0)</f>
        <v>ERECHIM</v>
      </c>
      <c r="D540" s="11" t="str">
        <f>VLOOKUP(F540,[1]CADASTRO!C:L,10,0)</f>
        <v>EMBUTIDOS E CARNE</v>
      </c>
      <c r="E540" s="16">
        <f>VLOOKUP(F540,[1]CADASTRO!C:L,8,0)</f>
        <v>42272</v>
      </c>
      <c r="F540" s="23" t="s">
        <v>566</v>
      </c>
      <c r="G540" s="10" t="s">
        <v>12</v>
      </c>
      <c r="H540" s="16">
        <f>VLOOKUP(F540,[1]CADASTRO!C:P,9,FALSE)</f>
        <v>42272</v>
      </c>
      <c r="I540" s="20" t="str">
        <f>VLOOKUP(F540,[1]CADASTRO!C:X,22,0)</f>
        <v>CONVENCIONAL</v>
      </c>
    </row>
    <row r="541" spans="1:9">
      <c r="A541" s="8">
        <f t="shared" si="8"/>
        <v>540</v>
      </c>
      <c r="B541" s="11" t="str">
        <f>VLOOKUP(F541,[1]CADASTRO!C:D,2,0)</f>
        <v>EMBUTIDOS LAJEADO HENRIQUE</v>
      </c>
      <c r="C541" s="10" t="str">
        <f>VLOOKUP(F541,[1]CADASTRO!C:E,3,0)</f>
        <v>ERECHIM</v>
      </c>
      <c r="D541" s="11" t="str">
        <f>VLOOKUP(F541,[1]CADASTRO!C:L,10,0)</f>
        <v>EMBUTIDOS</v>
      </c>
      <c r="E541" s="16">
        <f>VLOOKUP(F541,[1]CADASTRO!C:L,8,0)</f>
        <v>42272</v>
      </c>
      <c r="F541" s="23" t="s">
        <v>571</v>
      </c>
      <c r="G541" s="10" t="s">
        <v>12</v>
      </c>
      <c r="H541" s="16">
        <f>VLOOKUP(F541,[1]CADASTRO!C:P,9,FALSE)</f>
        <v>42272</v>
      </c>
      <c r="I541" s="20" t="str">
        <f>VLOOKUP(F541,[1]CADASTRO!C:X,22,0)</f>
        <v>CONVENCIONAL</v>
      </c>
    </row>
    <row r="542" spans="1:9">
      <c r="A542" s="8">
        <f t="shared" si="8"/>
        <v>541</v>
      </c>
      <c r="B542" s="11" t="str">
        <f>VLOOKUP(F542,[1]CADASTRO!C:D,2,0)</f>
        <v>FICKS SABORES DO CAMPO</v>
      </c>
      <c r="C542" s="10" t="str">
        <f>VLOOKUP(F542,[1]CADASTRO!C:E,3,0)</f>
        <v>ERECHIM</v>
      </c>
      <c r="D542" s="11" t="str">
        <f>VLOOKUP(F542,[1]CADASTRO!C:L,10,0)</f>
        <v>DOCES, GELÉIAS E CONSERVAS VEGETAIS</v>
      </c>
      <c r="E542" s="16">
        <f>VLOOKUP(F542,[1]CADASTRO!C:L,8,0)</f>
        <v>42342</v>
      </c>
      <c r="F542" s="23" t="s">
        <v>602</v>
      </c>
      <c r="G542" s="18" t="s">
        <v>10</v>
      </c>
      <c r="H542" s="16">
        <f>VLOOKUP(F542,[1]CADASTRO!C:P,9,FALSE)</f>
        <v>42342</v>
      </c>
      <c r="I542" s="20" t="str">
        <f>VLOOKUP(F542,[1]CADASTRO!C:X,22,0)</f>
        <v>CONVENCIONAL</v>
      </c>
    </row>
    <row r="543" spans="1:9">
      <c r="A543" s="8">
        <f t="shared" si="8"/>
        <v>542</v>
      </c>
      <c r="B543" s="11" t="str">
        <f>VLOOKUP(F543,[1]CADASTRO!C:D,2,0)</f>
        <v>BALAT</v>
      </c>
      <c r="C543" s="10" t="str">
        <f>VLOOKUP(F543,[1]CADASTRO!C:E,3,0)</f>
        <v>ERECHIM</v>
      </c>
      <c r="D543" s="11" t="str">
        <f>VLOOKUP(F543,[1]CADASTRO!C:L,10,0)</f>
        <v>PANIFICADOS - BOLACHAS, PÃES, BISCOITOS</v>
      </c>
      <c r="E543" s="16">
        <f>VLOOKUP(F543,[1]CADASTRO!C:L,8,0)</f>
        <v>42342</v>
      </c>
      <c r="F543" s="23" t="s">
        <v>603</v>
      </c>
      <c r="G543" s="18" t="s">
        <v>10</v>
      </c>
      <c r="H543" s="16">
        <f>VLOOKUP(F543,[1]CADASTRO!C:P,9,FALSE)</f>
        <v>45148</v>
      </c>
      <c r="I543" s="20" t="str">
        <f>VLOOKUP(F543,[1]CADASTRO!C:X,22,0)</f>
        <v>CONVENCIONAL</v>
      </c>
    </row>
    <row r="544" spans="1:9">
      <c r="A544" s="8">
        <f t="shared" si="8"/>
        <v>543</v>
      </c>
      <c r="B544" s="11" t="str">
        <f>VLOOKUP(F544,[1]CADASTRO!C:D,2,0)</f>
        <v>LA CANTINA SLONGO</v>
      </c>
      <c r="C544" s="10" t="str">
        <f>VLOOKUP(F544,[1]CADASTRO!C:E,3,0)</f>
        <v>ERECHIM</v>
      </c>
      <c r="D544" s="11" t="str">
        <f>VLOOKUP(F544,[1]CADASTRO!C:L,10,0)</f>
        <v>VINHO E SUCO</v>
      </c>
      <c r="E544" s="16">
        <f>VLOOKUP(F544,[1]CADASTRO!C:L,8,0)</f>
        <v>42380</v>
      </c>
      <c r="F544" s="23" t="s">
        <v>621</v>
      </c>
      <c r="G544" s="18" t="s">
        <v>15</v>
      </c>
      <c r="H544" s="16">
        <f>VLOOKUP(F544,[1]CADASTRO!C:P,9,FALSE)</f>
        <v>45153</v>
      </c>
      <c r="I544" s="20" t="str">
        <f>VLOOKUP(F544,[1]CADASTRO!C:X,22,0)</f>
        <v>CONVENCIONAL</v>
      </c>
    </row>
    <row r="545" spans="1:9">
      <c r="A545" s="8">
        <f t="shared" si="8"/>
        <v>544</v>
      </c>
      <c r="B545" s="11" t="str">
        <f>VLOOKUP(F545,[1]CADASTRO!C:D,2,0)</f>
        <v>CANTINA SLONGO - SUCOS</v>
      </c>
      <c r="C545" s="10" t="str">
        <f>VLOOKUP(F545,[1]CADASTRO!C:E,3,0)</f>
        <v>ERECHIM</v>
      </c>
      <c r="D545" s="11" t="str">
        <f>VLOOKUP(F545,[1]CADASTRO!C:L,10,0)</f>
        <v>SUCO DE UVA</v>
      </c>
      <c r="E545" s="16">
        <f>VLOOKUP(F545,[1]CADASTRO!C:L,8,0)</f>
        <v>42380</v>
      </c>
      <c r="F545" s="23" t="s">
        <v>622</v>
      </c>
      <c r="G545" s="18" t="s">
        <v>15</v>
      </c>
      <c r="H545" s="16">
        <f>VLOOKUP(F545,[1]CADASTRO!C:P,9,FALSE)</f>
        <v>42675</v>
      </c>
      <c r="I545" s="20" t="str">
        <f>VLOOKUP(F545,[1]CADASTRO!C:X,22,0)</f>
        <v>CONVENCIONAL</v>
      </c>
    </row>
    <row r="546" spans="1:9">
      <c r="A546" s="8">
        <f t="shared" si="8"/>
        <v>545</v>
      </c>
      <c r="B546" s="11" t="str">
        <f>VLOOKUP(F546,[1]CADASTRO!C:D,2,0)</f>
        <v>IZOTON PANIFÍCIOS</v>
      </c>
      <c r="C546" s="10" t="str">
        <f>VLOOKUP(F546,[1]CADASTRO!C:E,3,0)</f>
        <v>ERECHIM</v>
      </c>
      <c r="D546" s="11" t="str">
        <f>VLOOKUP(F546,[1]CADASTRO!C:L,10,0)</f>
        <v>PANIFICADOS</v>
      </c>
      <c r="E546" s="16">
        <f>VLOOKUP(F546,[1]CADASTRO!C:L,8,0)</f>
        <v>42417</v>
      </c>
      <c r="F546" s="23" t="s">
        <v>634</v>
      </c>
      <c r="G546" s="18" t="s">
        <v>10</v>
      </c>
      <c r="H546" s="16">
        <f>VLOOKUP(F546,[1]CADASTRO!C:P,9,FALSE)</f>
        <v>42417</v>
      </c>
      <c r="I546" s="20" t="str">
        <f>VLOOKUP(F546,[1]CADASTRO!C:X,22,0)</f>
        <v>CONVENCIONAL</v>
      </c>
    </row>
    <row r="547" spans="1:9">
      <c r="A547" s="8">
        <f t="shared" si="8"/>
        <v>546</v>
      </c>
      <c r="B547" s="11" t="str">
        <f>VLOOKUP(F547,[1]CADASTRO!C:D,2,0)</f>
        <v>SUCOS GUARNIERI</v>
      </c>
      <c r="C547" s="10" t="str">
        <f>VLOOKUP(F547,[1]CADASTRO!C:E,3,0)</f>
        <v>ERECHIM</v>
      </c>
      <c r="D547" s="11" t="str">
        <f>VLOOKUP(F547,[1]CADASTRO!C:L,10,0)</f>
        <v>SUCOS</v>
      </c>
      <c r="E547" s="16">
        <f>VLOOKUP(F547,[1]CADASTRO!C:L,8,0)</f>
        <v>42650</v>
      </c>
      <c r="F547" s="23" t="s">
        <v>701</v>
      </c>
      <c r="G547" s="18" t="s">
        <v>15</v>
      </c>
      <c r="H547" s="16">
        <f>VLOOKUP(F547,[1]CADASTRO!C:P,9,FALSE)</f>
        <v>42606</v>
      </c>
      <c r="I547" s="20" t="str">
        <f>VLOOKUP(F547,[1]CADASTRO!C:X,22,0)</f>
        <v>CONVENCIONAL</v>
      </c>
    </row>
    <row r="548" spans="1:9">
      <c r="A548" s="8">
        <f t="shared" si="8"/>
        <v>547</v>
      </c>
      <c r="B548" s="11" t="str">
        <f>VLOOKUP(F548,[1]CADASTRO!C:D,2,0)</f>
        <v>EMBUTIDOS GRITTI</v>
      </c>
      <c r="C548" s="10" t="str">
        <f>VLOOKUP(F548,[1]CADASTRO!C:E,3,0)</f>
        <v>ERECHIM</v>
      </c>
      <c r="D548" s="11" t="str">
        <f>VLOOKUP(F548,[1]CADASTRO!C:L,10,0)</f>
        <v>EMBUTIDOS - LINGUIÇA DEFUMADA, LINGUIÇA TOSCANA, CARNE RESFRIADA</v>
      </c>
      <c r="E548" s="16">
        <f>VLOOKUP(F548,[1]CADASTRO!C:L,8,0)</f>
        <v>42669</v>
      </c>
      <c r="F548" s="23" t="s">
        <v>713</v>
      </c>
      <c r="G548" s="18" t="s">
        <v>10</v>
      </c>
      <c r="H548" s="16">
        <f>VLOOKUP(F548,[1]CADASTRO!C:P,9,FALSE)</f>
        <v>42669</v>
      </c>
      <c r="I548" s="20" t="str">
        <f>VLOOKUP(F548,[1]CADASTRO!C:X,22,0)</f>
        <v>CONVENCIONAL</v>
      </c>
    </row>
    <row r="549" spans="1:9">
      <c r="A549" s="8">
        <f t="shared" si="8"/>
        <v>548</v>
      </c>
      <c r="B549" s="11" t="str">
        <f>VLOOKUP(F549,[1]CADASTRO!C:D,2,0)</f>
        <v>AVÍCOLA OVOS DO VALE DOURADO</v>
      </c>
      <c r="C549" s="10" t="str">
        <f>VLOOKUP(F549,[1]CADASTRO!C:E,3,0)</f>
        <v>ERECHIM</v>
      </c>
      <c r="D549" s="11" t="str">
        <f>VLOOKUP(F549,[1]CADASTRO!C:L,10,0)</f>
        <v>OVOS</v>
      </c>
      <c r="E549" s="16">
        <f>VLOOKUP(F549,[1]CADASTRO!C:L,8,0)</f>
        <v>42731</v>
      </c>
      <c r="F549" s="23" t="s">
        <v>740</v>
      </c>
      <c r="G549" s="18" t="s">
        <v>12</v>
      </c>
      <c r="H549" s="16">
        <f>VLOOKUP(F549,[1]CADASTRO!C:P,9,FALSE)</f>
        <v>42731</v>
      </c>
      <c r="I549" s="20" t="str">
        <f>VLOOKUP(F549,[1]CADASTRO!C:X,22,0)</f>
        <v>CONVENCIONAL</v>
      </c>
    </row>
    <row r="550" spans="1:9">
      <c r="A550" s="8">
        <f t="shared" si="8"/>
        <v>549</v>
      </c>
      <c r="B550" s="11" t="str">
        <f>VLOOKUP(F550,[1]CADASTRO!C:D,2,0)</f>
        <v>MASSAS JAQUE</v>
      </c>
      <c r="C550" s="10" t="str">
        <f>VLOOKUP(F550,[1]CADASTRO!C:E,3,0)</f>
        <v>ERECHIM</v>
      </c>
      <c r="D550" s="11" t="str">
        <f>VLOOKUP(F550,[1]CADASTRO!C:L,10,0)</f>
        <v>MASSSAS E PANIFICADOS</v>
      </c>
      <c r="E550" s="16">
        <f>VLOOKUP(F550,[1]CADASTRO!C:L,8,0)</f>
        <v>42769</v>
      </c>
      <c r="F550" s="23" t="s">
        <v>754</v>
      </c>
      <c r="G550" s="18" t="s">
        <v>10</v>
      </c>
      <c r="H550" s="16">
        <f>VLOOKUP(F550,[1]CADASTRO!C:P,9,FALSE)</f>
        <v>42796</v>
      </c>
      <c r="I550" s="20" t="str">
        <f>VLOOKUP(F550,[1]CADASTRO!C:X,22,0)</f>
        <v>CONVENCIONAL</v>
      </c>
    </row>
    <row r="551" spans="1:9">
      <c r="A551" s="8">
        <f t="shared" si="8"/>
        <v>550</v>
      </c>
      <c r="B551" s="11" t="str">
        <f>IFERROR(VLOOKUP(F551,[1]CADASTRO!C:D,2,0),0)</f>
        <v>SÃO JOSÉ</v>
      </c>
      <c r="C551" s="10" t="str">
        <f>IFERROR(VLOOKUP(F551,[1]CADASTRO!C:E,3,0),0)</f>
        <v>ERECHIM</v>
      </c>
      <c r="D551" s="11" t="str">
        <f>IFERROR(VLOOKUP(F551,[1]CADASTRO!C:L,10,0),0)</f>
        <v>LINGUIÇA DEFUMADA, TORRESMO, MORCELA</v>
      </c>
      <c r="E551" s="16">
        <f>VLOOKUP(F551,[1]CADASTRO!C:L,8,0)</f>
        <v>43088</v>
      </c>
      <c r="F551" s="23" t="s">
        <v>889</v>
      </c>
      <c r="G551" s="18" t="s">
        <v>12</v>
      </c>
      <c r="H551" s="16">
        <f>VLOOKUP(F551,[1]CADASTRO!C:P,9,FALSE)</f>
        <v>43088</v>
      </c>
      <c r="I551" s="20" t="str">
        <f>VLOOKUP(F551,[1]CADASTRO!C:X,22,0)</f>
        <v>CONVENCIONAL</v>
      </c>
    </row>
    <row r="552" spans="1:9">
      <c r="A552" s="8">
        <f t="shared" si="8"/>
        <v>551</v>
      </c>
      <c r="B552" s="11" t="str">
        <f>IFERROR(VLOOKUP(F552,[1]CADASTRO!C:D,2,0),0)</f>
        <v>EMBUTIDOS ANZOLIN</v>
      </c>
      <c r="C552" s="10" t="str">
        <f>IFERROR(VLOOKUP(F552,[1]CADASTRO!C:E,3,0),0)</f>
        <v>ERECHIM</v>
      </c>
      <c r="D552" s="11" t="str">
        <f>IFERROR(VLOOKUP(F552,[1]CADASTRO!C:L,10,0),0)</f>
        <v>LINGÜIÇA, CARNE SUÍNA, BANHA E TORRESMO</v>
      </c>
      <c r="E552" s="16">
        <f>VLOOKUP(F552,[1]CADASTRO!C:L,8,0)</f>
        <v>43088</v>
      </c>
      <c r="F552" s="23" t="s">
        <v>890</v>
      </c>
      <c r="G552" s="18" t="s">
        <v>12</v>
      </c>
      <c r="H552" s="16">
        <f>VLOOKUP(F552,[1]CADASTRO!C:P,9,FALSE)</f>
        <v>43088</v>
      </c>
      <c r="I552" s="20" t="str">
        <f>VLOOKUP(F552,[1]CADASTRO!C:X,22,0)</f>
        <v>CONVENCIONAL</v>
      </c>
    </row>
    <row r="553" spans="1:9">
      <c r="A553" s="8">
        <f t="shared" si="8"/>
        <v>552</v>
      </c>
      <c r="B553" s="11" t="str">
        <f>IFERROR(VLOOKUP(F553,[1]CADASTRO!C:D,2,0),0)</f>
        <v>BENE AMORE</v>
      </c>
      <c r="C553" s="10" t="str">
        <f>IFERROR(VLOOKUP(F553,[1]CADASTRO!C:E,3,0),0)</f>
        <v>ERECHIM</v>
      </c>
      <c r="D553" s="11" t="str">
        <f>IFERROR(VLOOKUP(F553,[1]CADASTRO!C:L,10,0),0)</f>
        <v>PANIFICADOS - MASSAS, BOLOS</v>
      </c>
      <c r="E553" s="16">
        <f>VLOOKUP(F553,[1]CADASTRO!C:L,8,0)</f>
        <v>44652</v>
      </c>
      <c r="F553" s="23" t="s">
        <v>1541</v>
      </c>
      <c r="G553" s="10" t="s">
        <v>988</v>
      </c>
      <c r="H553" s="16">
        <f>VLOOKUP(F553,[1]CADASTRO!C:P,9,FALSE)</f>
        <v>44565</v>
      </c>
      <c r="I553" s="20" t="str">
        <f>VLOOKUP(F553,[1]CADASTRO!C:X,22,0)</f>
        <v>CONVENCIONAL</v>
      </c>
    </row>
    <row r="554" spans="1:9">
      <c r="A554" s="8">
        <f t="shared" si="8"/>
        <v>553</v>
      </c>
      <c r="B554" s="11" t="str">
        <f>IFERROR(VLOOKUP(F554,[1]CADASTRO!C:D,2,0),0)</f>
        <v>HORTIFRUTI PASCUETTI</v>
      </c>
      <c r="C554" s="10" t="str">
        <f>IFERROR(VLOOKUP(F554,[1]CADASTRO!C:E,3,0),0)</f>
        <v>ERECHIM</v>
      </c>
      <c r="D554" s="11" t="str">
        <f>IFERROR(VLOOKUP(F554,[1]CADASTRO!C:L,10,0),0)</f>
        <v>AIPIM DESCASCADO, MORANGA CABOTIÁ E MILHO VERDE (ESPIGA)</v>
      </c>
      <c r="E554" s="16">
        <f>VLOOKUP(F554,[1]CADASTRO!C:L,8,0)</f>
        <v>44806</v>
      </c>
      <c r="F554" s="23" t="s">
        <v>1579</v>
      </c>
      <c r="G554" s="10" t="s">
        <v>988</v>
      </c>
      <c r="H554" s="16">
        <f>VLOOKUP(F554,[1]CADASTRO!C:P,9,FALSE)</f>
        <v>44806</v>
      </c>
      <c r="I554" s="20" t="str">
        <f>VLOOKUP(F554,[1]CADASTRO!C:X,22,0)</f>
        <v>CONVENCIONAL</v>
      </c>
    </row>
    <row r="555" spans="1:9">
      <c r="A555" s="8">
        <f t="shared" si="8"/>
        <v>554</v>
      </c>
      <c r="B555" s="11" t="str">
        <f>IFERROR(VLOOKUP(F555,[1]CADASTRO!C:D,2,0),0)</f>
        <v>DARIVA</v>
      </c>
      <c r="C555" s="10" t="str">
        <f>IFERROR(VLOOKUP(F555,[1]CADASTRO!C:E,3,0),0)</f>
        <v>ERECHIM</v>
      </c>
      <c r="D555" s="11" t="str">
        <f>IFERROR(VLOOKUP(F555,[1]CADASTRO!C:L,10,0),0)</f>
        <v>FEIJÃO EMBALADO, MANDIOCA DESCASCADA</v>
      </c>
      <c r="E555" s="16">
        <f>VLOOKUP(F555,[1]CADASTRO!C:L,8,0)</f>
        <v>45005</v>
      </c>
      <c r="F555" s="23" t="s">
        <v>1665</v>
      </c>
      <c r="G555" s="10" t="s">
        <v>10</v>
      </c>
      <c r="H555" s="16">
        <f>VLOOKUP(F555,[1]CADASTRO!C:P,9,FALSE)</f>
        <v>45005</v>
      </c>
      <c r="I555" s="20" t="str">
        <f>VLOOKUP(F555,[1]CADASTRO!C:X,22,0)</f>
        <v>CONVENCIONAL</v>
      </c>
    </row>
    <row r="556" spans="1:9">
      <c r="A556" s="8">
        <f t="shared" si="8"/>
        <v>555</v>
      </c>
      <c r="B556" s="11" t="str">
        <f>IFERROR(VLOOKUP(F556,[1]CADASTRO!C:D,2,0),0)</f>
        <v>VINÍCOLA DOM ALFREDO</v>
      </c>
      <c r="C556" s="10" t="str">
        <f>IFERROR(VLOOKUP(F556,[1]CADASTRO!C:E,3,0),0)</f>
        <v>ERECHIM</v>
      </c>
      <c r="D556" s="11" t="str">
        <f>IFERROR(VLOOKUP(F556,[1]CADASTRO!C:L,10,0),0)</f>
        <v>VINHOS</v>
      </c>
      <c r="E556" s="16">
        <f>VLOOKUP(F556,[1]CADASTRO!C:L,8,0)</f>
        <v>45030</v>
      </c>
      <c r="F556" s="23" t="s">
        <v>1669</v>
      </c>
      <c r="G556" s="10" t="s">
        <v>15</v>
      </c>
      <c r="H556" s="16">
        <f>VLOOKUP(F556,[1]CADASTRO!C:P,9,FALSE)</f>
        <v>45030</v>
      </c>
      <c r="I556" s="20" t="str">
        <f>VLOOKUP(F556,[1]CADASTRO!C:X,22,0)</f>
        <v>CONVENCIONAL</v>
      </c>
    </row>
    <row r="557" spans="1:9">
      <c r="A557" s="8">
        <f t="shared" si="8"/>
        <v>556</v>
      </c>
      <c r="B557" s="11" t="str">
        <f>IFERROR(VLOOKUP(F557,[1]CADASTRO!C:D,2,0),0)</f>
        <v>MOINHO FARINA</v>
      </c>
      <c r="C557" s="10" t="str">
        <f>IFERROR(VLOOKUP(F557,[1]CADASTRO!C:E,3,0),0)</f>
        <v>ERECHIM</v>
      </c>
      <c r="D557" s="11" t="str">
        <f>IFERROR(VLOOKUP(F557,[1]CADASTRO!C:L,10,0),0)</f>
        <v>FARINHA DE MILHO, ARROZ DESCASCADO</v>
      </c>
      <c r="E557" s="16">
        <f>VLOOKUP(F557,[1]CADASTRO!C:L,8,0)</f>
        <v>45033</v>
      </c>
      <c r="F557" s="23" t="s">
        <v>1671</v>
      </c>
      <c r="G557" s="10" t="s">
        <v>10</v>
      </c>
      <c r="H557" s="16">
        <f>VLOOKUP(F557,[1]CADASTRO!C:P,9,FALSE)</f>
        <v>45033</v>
      </c>
      <c r="I557" s="20" t="str">
        <f>VLOOKUP(F557,[1]CADASTRO!C:X,22,0)</f>
        <v>CONVENCIONAL</v>
      </c>
    </row>
    <row r="558" spans="1:9">
      <c r="A558" s="8">
        <f t="shared" si="8"/>
        <v>557</v>
      </c>
      <c r="B558" s="11" t="str">
        <f>IFERROR(VLOOKUP(F558,[1]CADASTRO!C:D,2,0),0)</f>
        <v>PADARIA VALE DOURADO</v>
      </c>
      <c r="C558" s="10" t="str">
        <f>IFERROR(VLOOKUP(F558,[1]CADASTRO!C:E,3,0),0)</f>
        <v>ERECHIM</v>
      </c>
      <c r="D558" s="11" t="str">
        <f>IFERROR(VLOOKUP(F558,[1]CADASTRO!C:L,10,0),0)</f>
        <v>PANIFICADOS: PÃES, BOLACHAS, CUCAS</v>
      </c>
      <c r="E558" s="16">
        <f>VLOOKUP(F558,[1]CADASTRO!C:L,8,0)</f>
        <v>45652</v>
      </c>
      <c r="F558" s="23" t="s">
        <v>1907</v>
      </c>
      <c r="G558" s="10" t="s">
        <v>10</v>
      </c>
      <c r="H558" s="16">
        <f>VLOOKUP(F558,[1]CADASTRO!C:P,9,FALSE)</f>
        <v>45652</v>
      </c>
      <c r="I558" s="20" t="str">
        <f>VLOOKUP(F558,[1]CADASTRO!C:X,22,0)</f>
        <v>CONVENCIONAL</v>
      </c>
    </row>
    <row r="559" spans="1:9">
      <c r="A559" s="8">
        <f t="shared" si="8"/>
        <v>558</v>
      </c>
      <c r="B559" s="11" t="str">
        <f>IFERROR(VLOOKUP(F559,[1]CADASTRO!C:D,2,0),0)</f>
        <v>DUDA</v>
      </c>
      <c r="C559" s="10" t="str">
        <f>IFERROR(VLOOKUP(F559,[1]CADASTRO!C:E,3,0),0)</f>
        <v>ERECHIM</v>
      </c>
      <c r="D559" s="11" t="str">
        <f>IFERROR(VLOOKUP(F559,[1]CADASTRO!C:L,10,0),0)</f>
        <v>PANIFICADOS - PÃES, BOLACHAS, GROSTOLI</v>
      </c>
      <c r="E559" s="16">
        <f>VLOOKUP(F559,[1]CADASTRO!C:L,8,0)</f>
        <v>45729</v>
      </c>
      <c r="F559" s="23" t="s">
        <v>1933</v>
      </c>
      <c r="G559" s="10" t="s">
        <v>10</v>
      </c>
      <c r="H559" s="16" t="str">
        <f>VLOOKUP(F559,[1]CADASTRO!C:P,9,FALSE)</f>
        <v>13/03/2025</v>
      </c>
      <c r="I559" s="20" t="str">
        <f>VLOOKUP(F559,[1]CADASTRO!C:X,22,0)</f>
        <v>CONVENCIONAL</v>
      </c>
    </row>
    <row r="560" spans="1:9">
      <c r="A560" s="8">
        <f t="shared" si="8"/>
        <v>559</v>
      </c>
      <c r="B560" s="11" t="str">
        <f>VLOOKUP(F560,[1]CADASTRO!C:D,2,0)</f>
        <v>SABOR DO CAMPO</v>
      </c>
      <c r="C560" s="10" t="str">
        <f>VLOOKUP(F560,[1]CADASTRO!C:E,3,0)</f>
        <v>ERNESTINA</v>
      </c>
      <c r="D560" s="11" t="str">
        <f>VLOOKUP(F560,[1]CADASTRO!C:L,10,0)</f>
        <v>PANIFICADOS - CUCA, PÃO, BOLACHA, SALGADOS</v>
      </c>
      <c r="E560" s="16">
        <f>VLOOKUP(F560,[1]CADASTRO!C:L,8,0)</f>
        <v>42067</v>
      </c>
      <c r="F560" s="23" t="s">
        <v>478</v>
      </c>
      <c r="G560" s="18" t="s">
        <v>10</v>
      </c>
      <c r="H560" s="16">
        <f>VLOOKUP(F560,[1]CADASTRO!C:P,9,FALSE)</f>
        <v>45275</v>
      </c>
      <c r="I560" s="20" t="str">
        <f>VLOOKUP(F560,[1]CADASTRO!C:X,22,0)</f>
        <v>CONVENCIONAL</v>
      </c>
    </row>
    <row r="561" spans="1:9">
      <c r="A561" s="8">
        <f t="shared" si="8"/>
        <v>560</v>
      </c>
      <c r="B561" s="11" t="s">
        <v>747</v>
      </c>
      <c r="C561" s="10" t="str">
        <f>VLOOKUP(F561,[1]CADASTRO!C:E,3,0)</f>
        <v>ERNESTINA</v>
      </c>
      <c r="D561" s="11" t="str">
        <f>VLOOKUP(F561,[1]CADASTRO!C:L,10,0)</f>
        <v>PANIFICADOS - BOLACHA, PÃO DE TRIGO, INTEGRAL E DE MILHO, CUCA, SALGADINHOS, PIZZA, CALÇA-VIRADA, BOLO</v>
      </c>
      <c r="E561" s="16">
        <f>VLOOKUP(F561,[1]CADASTRO!C:L,8,0)</f>
        <v>42753</v>
      </c>
      <c r="F561" s="23" t="s">
        <v>748</v>
      </c>
      <c r="G561" s="18" t="s">
        <v>10</v>
      </c>
      <c r="H561" s="16">
        <f>VLOOKUP(F561,[1]CADASTRO!C:P,9,FALSE)</f>
        <v>44769</v>
      </c>
      <c r="I561" s="20" t="str">
        <f>VLOOKUP(F561,[1]CADASTRO!C:X,22,0)</f>
        <v>CONVENCIONAL</v>
      </c>
    </row>
    <row r="562" spans="1:9">
      <c r="A562" s="8">
        <f t="shared" si="8"/>
        <v>561</v>
      </c>
      <c r="B562" s="11" t="str">
        <f>IFERROR(VLOOKUP(F562,[1]CADASTRO!C:D,2,0),0)</f>
        <v>CASA DA MANDIOCA</v>
      </c>
      <c r="C562" s="10" t="str">
        <f>IFERROR(VLOOKUP(F562,[1]CADASTRO!C:E,3,0),0)</f>
        <v>ERNESTINA</v>
      </c>
      <c r="D562" s="11" t="str">
        <f>IFERROR(VLOOKUP(F562,[1]CADASTRO!C:L,10,0),0)</f>
        <v>MANDIOCA DESCASCADA</v>
      </c>
      <c r="E562" s="16">
        <f>VLOOKUP(F562,[1]CADASTRO!C:L,8,0)</f>
        <v>42962</v>
      </c>
      <c r="F562" s="23" t="s">
        <v>845</v>
      </c>
      <c r="G562" s="18" t="s">
        <v>10</v>
      </c>
      <c r="H562" s="16">
        <f>VLOOKUP(F562,[1]CADASTRO!C:P,9,FALSE)</f>
        <v>42962</v>
      </c>
      <c r="I562" s="20" t="str">
        <f>VLOOKUP(F562,[1]CADASTRO!C:X,22,0)</f>
        <v>CONVENCIONAL</v>
      </c>
    </row>
    <row r="563" spans="1:9">
      <c r="A563" s="8">
        <f t="shared" si="8"/>
        <v>562</v>
      </c>
      <c r="B563" s="11" t="str">
        <f>VLOOKUP(F563,[1]CADASTRO!C:D,2,0)</f>
        <v>ALTAIR GILIOLI</v>
      </c>
      <c r="C563" s="10" t="str">
        <f>VLOOKUP(F563,[1]CADASTRO!C:E,3,0)</f>
        <v>ERVAL GRANDE</v>
      </c>
      <c r="D563" s="11" t="str">
        <f>VLOOKUP(F563,[1]CADASTRO!C:L,10,0)</f>
        <v>PANIFICADOS - BISCOITOS, BOLACHAS, PIZZAS</v>
      </c>
      <c r="E563" s="16">
        <f>VLOOKUP(F563,[1]CADASTRO!C:L,8,0)</f>
        <v>41178</v>
      </c>
      <c r="F563" s="21" t="s">
        <v>48</v>
      </c>
      <c r="G563" s="18" t="s">
        <v>10</v>
      </c>
      <c r="H563" s="16">
        <f>VLOOKUP(F563,[1]CADASTRO!C:P,9,FALSE)</f>
        <v>41178</v>
      </c>
      <c r="I563" s="20" t="str">
        <f>VLOOKUP(F563,[1]CADASTRO!C:X,22,0)</f>
        <v>CONVENCIONAL</v>
      </c>
    </row>
    <row r="564" spans="1:9">
      <c r="A564" s="8">
        <f t="shared" si="8"/>
        <v>563</v>
      </c>
      <c r="B564" s="11" t="str">
        <f>VLOOKUP(F564,[1]CADASTRO!C:D,2,0)</f>
        <v xml:space="preserve">SC </v>
      </c>
      <c r="C564" s="10" t="str">
        <f>VLOOKUP(F564,[1]CADASTRO!C:E,3,0)</f>
        <v>ERVAL GRANDE</v>
      </c>
      <c r="D564" s="11" t="str">
        <f>VLOOKUP(F564,[1]CADASTRO!C:L,10,0)</f>
        <v>MELADO COMUM, MELADO BATIDO E AÇÚCAR MASCAVO</v>
      </c>
      <c r="E564" s="16">
        <f>VLOOKUP(F564,[1]CADASTRO!C:L,8,0)</f>
        <v>41187</v>
      </c>
      <c r="F564" s="21" t="s">
        <v>51</v>
      </c>
      <c r="G564" s="18" t="s">
        <v>10</v>
      </c>
      <c r="H564" s="16">
        <f>VLOOKUP(F564,[1]CADASTRO!C:P,9,FALSE)</f>
        <v>44727</v>
      </c>
      <c r="I564" s="20" t="str">
        <f>VLOOKUP(F564,[1]CADASTRO!C:X,22,0)</f>
        <v>ORGÂNICO CERTIFICADO</v>
      </c>
    </row>
    <row r="565" spans="1:9">
      <c r="A565" s="8">
        <f t="shared" si="8"/>
        <v>564</v>
      </c>
      <c r="B565" s="11" t="str">
        <f>VLOOKUP(F565,[1]CADASTRO!C:D,2,0)</f>
        <v>DELÍCIAS DA MANA</v>
      </c>
      <c r="C565" s="10" t="str">
        <f>VLOOKUP(F565,[1]CADASTRO!C:E,3,0)</f>
        <v>ERVAL GRANDE</v>
      </c>
      <c r="D565" s="11" t="str">
        <f>VLOOKUP(F565,[1]CADASTRO!C:L,10,0)</f>
        <v>PANIFICADOS</v>
      </c>
      <c r="E565" s="16">
        <f>VLOOKUP(F565,[1]CADASTRO!C:L,8,0)</f>
        <v>41260</v>
      </c>
      <c r="F565" s="21" t="s">
        <v>89</v>
      </c>
      <c r="G565" s="18" t="s">
        <v>10</v>
      </c>
      <c r="H565" s="16">
        <f>VLOOKUP(F565,[1]CADASTRO!C:P,9,FALSE)</f>
        <v>44791</v>
      </c>
      <c r="I565" s="20" t="str">
        <f>VLOOKUP(F565,[1]CADASTRO!C:X,22,0)</f>
        <v>CONVENCIONAL</v>
      </c>
    </row>
    <row r="566" spans="1:9">
      <c r="A566" s="8">
        <f t="shared" si="8"/>
        <v>565</v>
      </c>
      <c r="B566" s="11" t="str">
        <f>VLOOKUP(F566,[1]CADASTRO!C:D,2,0)</f>
        <v>3 COMPADRES</v>
      </c>
      <c r="C566" s="10" t="str">
        <f>VLOOKUP(F566,[1]CADASTRO!C:E,3,0)</f>
        <v>ERVAL SECO</v>
      </c>
      <c r="D566" s="11" t="str">
        <f>VLOOKUP(F566,[1]CADASTRO!C:L,10,0)</f>
        <v>MANDIOCA</v>
      </c>
      <c r="E566" s="16">
        <f>VLOOKUP(F566,[1]CADASTRO!C:L,8,0)</f>
        <v>41318</v>
      </c>
      <c r="F566" s="21" t="s">
        <v>112</v>
      </c>
      <c r="G566" s="18" t="s">
        <v>10</v>
      </c>
      <c r="H566" s="16">
        <f>VLOOKUP(F566,[1]CADASTRO!C:P,9,FALSE)</f>
        <v>41318</v>
      </c>
      <c r="I566" s="20" t="str">
        <f>VLOOKUP(F566,[1]CADASTRO!C:X,22,0)</f>
        <v>CONVENCIONAL</v>
      </c>
    </row>
    <row r="567" spans="1:9">
      <c r="A567" s="8">
        <f t="shared" si="8"/>
        <v>566</v>
      </c>
      <c r="B567" s="11" t="str">
        <f>VLOOKUP(F567,[1]CADASTRO!C:D,2,0)</f>
        <v>RAINHA ALIMENTOS-ENTREPOSTO DE MEL</v>
      </c>
      <c r="C567" s="10" t="str">
        <f>VLOOKUP(F567,[1]CADASTRO!C:E,3,0)</f>
        <v>ERVAL SECO</v>
      </c>
      <c r="D567" s="11" t="str">
        <f>VLOOKUP(F567,[1]CADASTRO!C:L,10,0)</f>
        <v>MEL</v>
      </c>
      <c r="E567" s="16">
        <f>VLOOKUP(F567,[1]CADASTRO!C:L,8,0)</f>
        <v>41753</v>
      </c>
      <c r="F567" s="23" t="s">
        <v>342</v>
      </c>
      <c r="G567" s="18" t="s">
        <v>79</v>
      </c>
      <c r="H567" s="16">
        <f>VLOOKUP(F567,[1]CADASTRO!C:P,9,FALSE)</f>
        <v>44739</v>
      </c>
      <c r="I567" s="20" t="str">
        <f>VLOOKUP(F567,[1]CADASTRO!C:X,22,0)</f>
        <v>CONVENCIONAL</v>
      </c>
    </row>
    <row r="568" spans="1:9">
      <c r="A568" s="8">
        <f t="shared" si="8"/>
        <v>567</v>
      </c>
      <c r="B568" s="11" t="str">
        <f>IFERROR(VLOOKUP(F568,[1]CADASTRO!C:D,2,0),0)</f>
        <v>IVO PESSOTTO</v>
      </c>
      <c r="C568" s="10" t="str">
        <f>IFERROR(VLOOKUP(F568,[1]CADASTRO!C:E,3,0),0)</f>
        <v>ERVAL SECO</v>
      </c>
      <c r="D568" s="11" t="str">
        <f>IFERROR(VLOOKUP(F568,[1]CADASTRO!C:L,10,0),0)</f>
        <v>SUCO DE UVA</v>
      </c>
      <c r="E568" s="16">
        <f>VLOOKUP(F568,[1]CADASTRO!C:L,8,0)</f>
        <v>43462</v>
      </c>
      <c r="F568" s="23" t="s">
        <v>1053</v>
      </c>
      <c r="G568" s="10" t="s">
        <v>15</v>
      </c>
      <c r="H568" s="16">
        <f>VLOOKUP(F568,[1]CADASTRO!C:P,9,FALSE)</f>
        <v>43462</v>
      </c>
      <c r="I568" s="20" t="str">
        <f>VLOOKUP(F568,[1]CADASTRO!C:X,22,0)</f>
        <v>CONVENCIONAL</v>
      </c>
    </row>
    <row r="569" spans="1:9">
      <c r="A569" s="8">
        <f t="shared" si="8"/>
        <v>568</v>
      </c>
      <c r="B569" s="11" t="str">
        <f>VLOOKUP(F569,[1]CADASTRO!C:D,2,0)</f>
        <v>SABOR DE ESMERALDA</v>
      </c>
      <c r="C569" s="10" t="str">
        <f>VLOOKUP(F569,[1]CADASTRO!C:E,3,0)</f>
        <v>ESMERALDA</v>
      </c>
      <c r="D569" s="11" t="str">
        <f>VLOOKUP(F569,[1]CADASTRO!C:L,10,0)</f>
        <v>QUEIJO, LEITE PASTEURIZADO, DOCE DE LEITE</v>
      </c>
      <c r="E569" s="16">
        <f>VLOOKUP(F569,[1]CADASTRO!C:L,8,0)</f>
        <v>42221</v>
      </c>
      <c r="F569" s="23" t="s">
        <v>561</v>
      </c>
      <c r="G569" s="10" t="s">
        <v>12</v>
      </c>
      <c r="H569" s="16">
        <f>VLOOKUP(F569,[1]CADASTRO!C:P,9,FALSE)</f>
        <v>45072</v>
      </c>
      <c r="I569" s="20" t="str">
        <f>VLOOKUP(F569,[1]CADASTRO!C:X,22,0)</f>
        <v>CONVENCIONAL</v>
      </c>
    </row>
    <row r="570" spans="1:9">
      <c r="A570" s="8">
        <f t="shared" si="8"/>
        <v>569</v>
      </c>
      <c r="B570" s="11" t="str">
        <f>IFERROR(VLOOKUP(F570,[1]CADASTRO!C:D,2,0),0)</f>
        <v>PANIFICAÇÃO 3 MARIAS</v>
      </c>
      <c r="C570" s="10" t="str">
        <f>IFERROR(VLOOKUP(F570,[1]CADASTRO!C:E,3,0),0)</f>
        <v>ESPUMOSO</v>
      </c>
      <c r="D570" s="11" t="str">
        <f>IFERROR(VLOOKUP(F570,[1]CADASTRO!C:L,10,0),0)</f>
        <v>PANIFICADOS - PÃO SOVADO, PÃO DE MILHO, CUCA, BOLACHA; MASSA CASEIRA</v>
      </c>
      <c r="E570" s="16">
        <f>VLOOKUP(F570,[1]CADASTRO!C:L,8,0)</f>
        <v>43620</v>
      </c>
      <c r="F570" s="23" t="s">
        <v>1143</v>
      </c>
      <c r="G570" s="10" t="s">
        <v>10</v>
      </c>
      <c r="H570" s="16">
        <f>VLOOKUP(F570,[1]CADASTRO!C:P,9,FALSE)</f>
        <v>45924</v>
      </c>
      <c r="I570" s="20" t="str">
        <f>VLOOKUP(F570,[1]CADASTRO!C:X,22,0)</f>
        <v>CONVENCIONAL</v>
      </c>
    </row>
    <row r="571" spans="1:9">
      <c r="A571" s="8">
        <f t="shared" si="8"/>
        <v>570</v>
      </c>
      <c r="B571" s="11" t="str">
        <f>IFERROR(VLOOKUP(F571,[1]CADASTRO!C:D,2,0),0)</f>
        <v>NS PANIFICADOS</v>
      </c>
      <c r="C571" s="10" t="str">
        <f>IFERROR(VLOOKUP(F571,[1]CADASTRO!C:E,3,0),0)</f>
        <v>ESPUMOSO</v>
      </c>
      <c r="D571" s="11" t="str">
        <f>IFERROR(VLOOKUP(F571,[1]CADASTRO!C:L,10,0),0)</f>
        <v>PANIFICADOS - PÃES, BOLACHAS, CUCAS</v>
      </c>
      <c r="E571" s="16">
        <f>VLOOKUP(F571,[1]CADASTRO!C:L,8,0)</f>
        <v>43761</v>
      </c>
      <c r="F571" s="23" t="s">
        <v>1199</v>
      </c>
      <c r="G571" s="10" t="s">
        <v>10</v>
      </c>
      <c r="H571" s="16">
        <f>VLOOKUP(F571,[1]CADASTRO!C:P,9,FALSE)</f>
        <v>44790</v>
      </c>
      <c r="I571" s="20" t="str">
        <f>VLOOKUP(F571,[1]CADASTRO!C:X,22,0)</f>
        <v>CONVENCIONAL</v>
      </c>
    </row>
    <row r="572" spans="1:9">
      <c r="A572" s="8">
        <f t="shared" si="8"/>
        <v>571</v>
      </c>
      <c r="B572" s="11" t="str">
        <f>IFERROR(VLOOKUP(F572,[1]CADASTRO!C:D,2,0),0)</f>
        <v>SERGIO WENNING</v>
      </c>
      <c r="C572" s="10" t="str">
        <f>IFERROR(VLOOKUP(F572,[1]CADASTRO!C:E,3,0),0)</f>
        <v>ESPUMOSO</v>
      </c>
      <c r="D572" s="11" t="str">
        <f>IFERROR(VLOOKUP(F572,[1]CADASTRO!C:L,10,0),0)</f>
        <v>PANIFICADOS</v>
      </c>
      <c r="E572" s="16">
        <f>VLOOKUP(F572,[1]CADASTRO!C:L,8,0)</f>
        <v>44004</v>
      </c>
      <c r="F572" s="23" t="s">
        <v>1308</v>
      </c>
      <c r="G572" s="31" t="s">
        <v>10</v>
      </c>
      <c r="H572" s="16">
        <f>VLOOKUP(F572,[1]CADASTRO!C:P,9,FALSE)</f>
        <v>44004</v>
      </c>
      <c r="I572" s="20" t="str">
        <f>VLOOKUP(F572,[1]CADASTRO!C:X,22,0)</f>
        <v>CONVENCIONAL</v>
      </c>
    </row>
    <row r="573" spans="1:9">
      <c r="A573" s="8">
        <f t="shared" si="8"/>
        <v>572</v>
      </c>
      <c r="B573" s="11" t="str">
        <f>VLOOKUP(F573,[1]CADASTRO!C:D,2,0)</f>
        <v>AMG</v>
      </c>
      <c r="C573" s="10" t="str">
        <f>VLOOKUP(F573,[1]CADASTRO!C:E,3,0)</f>
        <v>ESTAÇÃO</v>
      </c>
      <c r="D573" s="11" t="str">
        <f>VLOOKUP(F573,[1]CADASTRO!C:L,10,0)</f>
        <v>PANIFICADOS - MASSAS, CUCAS, PAES</v>
      </c>
      <c r="E573" s="16">
        <f>VLOOKUP(F573,[1]CADASTRO!C:L,8,0)</f>
        <v>41948</v>
      </c>
      <c r="F573" s="23" t="s">
        <v>452</v>
      </c>
      <c r="G573" s="18" t="s">
        <v>10</v>
      </c>
      <c r="H573" s="16">
        <f>VLOOKUP(F573,[1]CADASTRO!C:P,9,FALSE)</f>
        <v>44790</v>
      </c>
      <c r="I573" s="20" t="str">
        <f>VLOOKUP(F573,[1]CADASTRO!C:X,22,0)</f>
        <v>CONVENCIONAL</v>
      </c>
    </row>
    <row r="574" spans="1:9">
      <c r="A574" s="8">
        <f t="shared" si="8"/>
        <v>573</v>
      </c>
      <c r="B574" s="11" t="str">
        <f>VLOOKUP(F574,[1]CADASTRO!C:D,2,0)</f>
        <v>JOÃO CARLOS ANTONIOLLI</v>
      </c>
      <c r="C574" s="10" t="str">
        <f>VLOOKUP(F574,[1]CADASTRO!C:E,3,0)</f>
        <v>ESTAÇÃO</v>
      </c>
      <c r="D574" s="11" t="str">
        <f>VLOOKUP(F574,[1]CADASTRO!C:L,10,0)</f>
        <v>PANIFICADOS - BOLACHAS, PÃES, CUCAS</v>
      </c>
      <c r="E574" s="16">
        <f>VLOOKUP(F574,[1]CADASTRO!C:L,8,0)</f>
        <v>42068</v>
      </c>
      <c r="F574" s="23" t="s">
        <v>502</v>
      </c>
      <c r="G574" s="18" t="s">
        <v>10</v>
      </c>
      <c r="H574" s="16">
        <f>VLOOKUP(F574,[1]CADASTRO!C:P,9,FALSE)</f>
        <v>42068</v>
      </c>
      <c r="I574" s="20" t="str">
        <f>VLOOKUP(F574,[1]CADASTRO!C:X,22,0)</f>
        <v>CONVENCIONAL</v>
      </c>
    </row>
    <row r="575" spans="1:9">
      <c r="A575" s="8">
        <f t="shared" si="8"/>
        <v>574</v>
      </c>
      <c r="B575" s="11" t="str">
        <f>VLOOKUP(F575,[1]CADASTRO!C:D,2,0)</f>
        <v xml:space="preserve">CELITA ANTÔNIA GAIATTO </v>
      </c>
      <c r="C575" s="10" t="str">
        <f>VLOOKUP(F575,[1]CADASTRO!C:E,3,0)</f>
        <v>ESTAÇÃO</v>
      </c>
      <c r="D575" s="11" t="str">
        <f>VLOOKUP(F575,[1]CADASTRO!C:L,10,0)</f>
        <v>PANIFICADOS - BOLACHAS, PÃES, CUCAS, MASSAS</v>
      </c>
      <c r="E575" s="16">
        <f>VLOOKUP(F575,[1]CADASTRO!C:L,8,0)</f>
        <v>42297</v>
      </c>
      <c r="F575" s="23" t="s">
        <v>589</v>
      </c>
      <c r="G575" s="18" t="s">
        <v>10</v>
      </c>
      <c r="H575" s="16">
        <f>VLOOKUP(F575,[1]CADASTRO!C:P,9,FALSE)</f>
        <v>42297</v>
      </c>
      <c r="I575" s="20" t="str">
        <f>VLOOKUP(F575,[1]CADASTRO!C:X,22,0)</f>
        <v>CONVENCIONAL</v>
      </c>
    </row>
    <row r="576" spans="1:9">
      <c r="A576" s="8">
        <f t="shared" si="8"/>
        <v>575</v>
      </c>
      <c r="B576" s="11" t="str">
        <f>VLOOKUP(F576,[1]CADASTRO!C:D,2,0)</f>
        <v>SABORES DO RANCHO</v>
      </c>
      <c r="C576" s="10" t="str">
        <f>VLOOKUP(F576,[1]CADASTRO!C:E,3,0)</f>
        <v>ESTÂNCIA VELHA</v>
      </c>
      <c r="D576" s="11" t="str">
        <f>VLOOKUP(F576,[1]CADASTRO!C:L,10,0)</f>
        <v>QUEIJO, IOGURTE, SORVETE, PICOLÉ</v>
      </c>
      <c r="E576" s="16">
        <f>VLOOKUP(F576,[1]CADASTRO!C:L,8,0)</f>
        <v>41450</v>
      </c>
      <c r="F576" s="21" t="s">
        <v>183</v>
      </c>
      <c r="G576" s="18" t="s">
        <v>12</v>
      </c>
      <c r="H576" s="16">
        <f>VLOOKUP(F576,[1]CADASTRO!C:P,9,FALSE)</f>
        <v>45125</v>
      </c>
      <c r="I576" s="20" t="str">
        <f>VLOOKUP(F576,[1]CADASTRO!C:X,22,0)</f>
        <v>CONVENCIONAL</v>
      </c>
    </row>
    <row r="577" spans="1:9">
      <c r="A577" s="8">
        <f t="shared" si="8"/>
        <v>576</v>
      </c>
      <c r="B577" s="11" t="str">
        <f>IFERROR(VLOOKUP(F577,[1]CADASTRO!C:D,2,0),0)</f>
        <v>BANANAS DO RANCHO</v>
      </c>
      <c r="C577" s="10" t="str">
        <f>IFERROR(VLOOKUP(F577,[1]CADASTRO!C:E,3,0),0)</f>
        <v>ESTÂNCIA VELHA</v>
      </c>
      <c r="D577" s="11" t="str">
        <f>IFERROR(VLOOKUP(F577,[1]CADASTRO!C:L,10,0),0)</f>
        <v>CHIPS BANANA, CHIPS AIPIM E CHIPS BATATA DOCE</v>
      </c>
      <c r="E577" s="16">
        <f>VLOOKUP(F577,[1]CADASTRO!C:L,8,0)</f>
        <v>45462</v>
      </c>
      <c r="F577" s="23" t="s">
        <v>1807</v>
      </c>
      <c r="G577" s="10" t="s">
        <v>10</v>
      </c>
      <c r="H577" s="16">
        <f>VLOOKUP(F577,[1]CADASTRO!C:P,9,FALSE)</f>
        <v>45462</v>
      </c>
      <c r="I577" s="20" t="str">
        <f>VLOOKUP(F577,[1]CADASTRO!C:X,22,0)</f>
        <v>CONVENCIONAL</v>
      </c>
    </row>
    <row r="578" spans="1:9">
      <c r="A578" s="8">
        <f t="shared" si="8"/>
        <v>577</v>
      </c>
      <c r="B578" s="11" t="str">
        <f>VLOOKUP(F578,[1]CADASTRO!C:D,2,0)</f>
        <v>APIÁRIO HORN</v>
      </c>
      <c r="C578" s="10" t="str">
        <f>VLOOKUP(F578,[1]CADASTRO!C:E,3,0)</f>
        <v>ESTRELA</v>
      </c>
      <c r="D578" s="11" t="str">
        <f>VLOOKUP(F578,[1]CADASTRO!C:L,10,0)</f>
        <v>MEL</v>
      </c>
      <c r="E578" s="16">
        <f>VLOOKUP(F578,[1]CADASTRO!C:L,8,0)</f>
        <v>41611</v>
      </c>
      <c r="F578" s="23" t="s">
        <v>260</v>
      </c>
      <c r="G578" s="18" t="s">
        <v>12</v>
      </c>
      <c r="H578" s="16">
        <f>VLOOKUP(F578,[1]CADASTRO!C:P,9,FALSE)</f>
        <v>44790</v>
      </c>
      <c r="I578" s="20" t="str">
        <f>VLOOKUP(F578,[1]CADASTRO!C:X,22,0)</f>
        <v>CONVENCIONAL</v>
      </c>
    </row>
    <row r="579" spans="1:9">
      <c r="A579" s="8">
        <f t="shared" ref="A579:A642" si="9">ROW(A578)</f>
        <v>578</v>
      </c>
      <c r="B579" s="11" t="str">
        <f>VLOOKUP(F579,[1]CADASTRO!C:D,2,0)</f>
        <v>PADARIA HAMMES</v>
      </c>
      <c r="C579" s="10" t="str">
        <f>VLOOKUP(F579,[1]CADASTRO!C:E,3,0)</f>
        <v>ESTRELA</v>
      </c>
      <c r="D579" s="11" t="str">
        <f>VLOOKUP(F579,[1]CADASTRO!C:L,10,0)</f>
        <v>PANIFICADOS</v>
      </c>
      <c r="E579" s="16">
        <f>VLOOKUP(F579,[1]CADASTRO!C:L,8,0)</f>
        <v>41956</v>
      </c>
      <c r="F579" s="23" t="s">
        <v>457</v>
      </c>
      <c r="G579" s="18" t="s">
        <v>10</v>
      </c>
      <c r="H579" s="16">
        <f>VLOOKUP(F579,[1]CADASTRO!C:P,9,FALSE)</f>
        <v>41956</v>
      </c>
      <c r="I579" s="20" t="str">
        <f>VLOOKUP(F579,[1]CADASTRO!C:X,22,0)</f>
        <v>CONVENCIONAL</v>
      </c>
    </row>
    <row r="580" spans="1:9">
      <c r="A580" s="8">
        <f t="shared" si="9"/>
        <v>579</v>
      </c>
      <c r="B580" s="11" t="str">
        <f>VLOOKUP(F580,[1]CADASTRO!C:D,2,0)</f>
        <v>FESTIVA RK</v>
      </c>
      <c r="C580" s="10" t="str">
        <f>VLOOKUP(F580,[1]CADASTRO!C:E,3,0)</f>
        <v>ESTRELA</v>
      </c>
      <c r="D580" s="11" t="str">
        <f>VLOOKUP(F580,[1]CADASTRO!C:L,10,0)</f>
        <v>PANIFICADOS - BOLOS , TORTAS</v>
      </c>
      <c r="E580" s="16">
        <f>VLOOKUP(F580,[1]CADASTRO!C:L,8,0)</f>
        <v>42073</v>
      </c>
      <c r="F580" s="23" t="s">
        <v>508</v>
      </c>
      <c r="G580" s="18" t="s">
        <v>10</v>
      </c>
      <c r="H580" s="16">
        <f>VLOOKUP(F580,[1]CADASTRO!C:P,9,FALSE)</f>
        <v>42280</v>
      </c>
      <c r="I580" s="20" t="str">
        <f>VLOOKUP(F580,[1]CADASTRO!C:X,22,0)</f>
        <v>CONVENCIONAL</v>
      </c>
    </row>
    <row r="581" spans="1:9">
      <c r="A581" s="8">
        <f t="shared" si="9"/>
        <v>580</v>
      </c>
      <c r="B581" s="11" t="str">
        <f>VLOOKUP(F581,[1]CADASTRO!C:D,2,0)</f>
        <v>ELY DOCES E CONSERVAS</v>
      </c>
      <c r="C581" s="10" t="str">
        <f>VLOOKUP(F581,[1]CADASTRO!C:E,3,0)</f>
        <v>ESTRELA</v>
      </c>
      <c r="D581" s="11" t="str">
        <f>VLOOKUP(F581,[1]CADASTRO!C:L,10,0)</f>
        <v>DOCES E CONSERVAS</v>
      </c>
      <c r="E581" s="16">
        <f>VLOOKUP(F581,[1]CADASTRO!C:L,8,0)</f>
        <v>42090</v>
      </c>
      <c r="F581" s="23" t="s">
        <v>514</v>
      </c>
      <c r="G581" s="18" t="s">
        <v>10</v>
      </c>
      <c r="H581" s="16">
        <f>VLOOKUP(F581,[1]CADASTRO!C:P,9,FALSE)</f>
        <v>42090</v>
      </c>
      <c r="I581" s="20" t="str">
        <f>VLOOKUP(F581,[1]CADASTRO!C:X,22,0)</f>
        <v>CONVENCIONAL</v>
      </c>
    </row>
    <row r="582" spans="1:9">
      <c r="A582" s="8">
        <f t="shared" si="9"/>
        <v>581</v>
      </c>
      <c r="B582" s="11" t="str">
        <f>VLOOKUP(F582,[1]CADASTRO!C:D,2,0)</f>
        <v>ESTRELAT</v>
      </c>
      <c r="C582" s="10" t="str">
        <f>VLOOKUP(F582,[1]CADASTRO!C:E,3,0)</f>
        <v>ESTRELA</v>
      </c>
      <c r="D582" s="11" t="str">
        <f>VLOOKUP(F582,[1]CADASTRO!C:L,10,0)</f>
        <v>LEITE</v>
      </c>
      <c r="E582" s="16">
        <f>VLOOKUP(F582,[1]CADASTRO!C:L,8,0)</f>
        <v>42102</v>
      </c>
      <c r="F582" s="23" t="s">
        <v>520</v>
      </c>
      <c r="G582" s="18" t="s">
        <v>12</v>
      </c>
      <c r="H582" s="16">
        <f>VLOOKUP(F582,[1]CADASTRO!C:P,9,FALSE)</f>
        <v>43601</v>
      </c>
      <c r="I582" s="20" t="str">
        <f>VLOOKUP(F582,[1]CADASTRO!C:X,22,0)</f>
        <v>CONVENCIONAL</v>
      </c>
    </row>
    <row r="583" spans="1:9">
      <c r="A583" s="8">
        <f t="shared" si="9"/>
        <v>582</v>
      </c>
      <c r="B583" s="11" t="str">
        <f>VLOOKUP(F583,[1]CADASTRO!C:D,2,0)</f>
        <v>AGROSALSICHARIA DIEHL</v>
      </c>
      <c r="C583" s="10" t="str">
        <f>VLOOKUP(F583,[1]CADASTRO!C:E,3,0)</f>
        <v>ESTRELA</v>
      </c>
      <c r="D583" s="11" t="str">
        <f>VLOOKUP(F583,[1]CADASTRO!C:L,10,0)</f>
        <v>EMBUTIDOS E CARNE</v>
      </c>
      <c r="E583" s="16">
        <f>VLOOKUP(F583,[1]CADASTRO!C:L,8,0)</f>
        <v>42229</v>
      </c>
      <c r="F583" s="23" t="s">
        <v>551</v>
      </c>
      <c r="G583" s="18" t="s">
        <v>12</v>
      </c>
      <c r="H583" s="16">
        <f>VLOOKUP(F583,[1]CADASTRO!C:P,9,FALSE)</f>
        <v>42229</v>
      </c>
      <c r="I583" s="20" t="str">
        <f>VLOOKUP(F583,[1]CADASTRO!C:X,22,0)</f>
        <v>CONVENCIONAL</v>
      </c>
    </row>
    <row r="584" spans="1:9">
      <c r="A584" s="8">
        <f t="shared" si="9"/>
        <v>583</v>
      </c>
      <c r="B584" s="11" t="str">
        <f>VLOOKUP(F584,[1]CADASTRO!C:D,2,0)</f>
        <v>MADERS</v>
      </c>
      <c r="C584" s="10" t="str">
        <f>VLOOKUP(F584,[1]CADASTRO!C:E,3,0)</f>
        <v>ESTRELA</v>
      </c>
      <c r="D584" s="11" t="str">
        <f>VLOOKUP(F584,[1]CADASTRO!C:L,10,0)</f>
        <v>MELADO, SCHMIER</v>
      </c>
      <c r="E584" s="16">
        <f>VLOOKUP(F584,[1]CADASTRO!C:L,8,0)</f>
        <v>42669</v>
      </c>
      <c r="F584" s="23" t="s">
        <v>712</v>
      </c>
      <c r="G584" s="18" t="s">
        <v>10</v>
      </c>
      <c r="H584" s="16">
        <f>VLOOKUP(F584,[1]CADASTRO!C:P,9,FALSE)</f>
        <v>42669</v>
      </c>
      <c r="I584" s="20" t="str">
        <f>VLOOKUP(F584,[1]CADASTRO!C:X,22,0)</f>
        <v>CONVENCIONAL</v>
      </c>
    </row>
    <row r="585" spans="1:9">
      <c r="A585" s="8">
        <f t="shared" si="9"/>
        <v>584</v>
      </c>
      <c r="B585" s="11" t="str">
        <f>IFERROR(VLOOKUP(F585,[1]CADASTRO!C:D,2,0),0)</f>
        <v xml:space="preserve">REI DO MELADO </v>
      </c>
      <c r="C585" s="10" t="str">
        <f>IFERROR(VLOOKUP(F585,[1]CADASTRO!C:E,3,0),0)</f>
        <v>ESTRELA</v>
      </c>
      <c r="D585" s="11" t="str">
        <f>IFERROR(VLOOKUP(F585,[1]CADASTRO!C:L,10,0),0)</f>
        <v>RAPADURA, MELADO E SCHMIER</v>
      </c>
      <c r="E585" s="16">
        <f>VLOOKUP(F585,[1]CADASTRO!C:L,8,0)</f>
        <v>43432</v>
      </c>
      <c r="F585" s="23" t="s">
        <v>1031</v>
      </c>
      <c r="G585" s="10" t="s">
        <v>10</v>
      </c>
      <c r="H585" s="16">
        <f>VLOOKUP(F585,[1]CADASTRO!C:P,9,FALSE)</f>
        <v>43432</v>
      </c>
      <c r="I585" s="20" t="str">
        <f>VLOOKUP(F585,[1]CADASTRO!C:X,22,0)</f>
        <v>CONVENCIONAL</v>
      </c>
    </row>
    <row r="586" spans="1:9">
      <c r="A586" s="8">
        <f t="shared" si="9"/>
        <v>585</v>
      </c>
      <c r="B586" s="11" t="str">
        <f>IFERROR(VLOOKUP(F586,[1]CADASTRO!C:D,2,0),0)</f>
        <v>DIESEL</v>
      </c>
      <c r="C586" s="10" t="str">
        <f>IFERROR(VLOOKUP(F586,[1]CADASTRO!C:E,3,0),0)</f>
        <v>ESTRELA</v>
      </c>
      <c r="D586" s="11" t="str">
        <f>IFERROR(VLOOKUP(F586,[1]CADASTRO!C:L,10,0),0)</f>
        <v>LINGUIÇA, SALSICHÃO, TORRESMO, BANHA</v>
      </c>
      <c r="E586" s="16">
        <f>VLOOKUP(F586,[1]CADASTRO!C:L,8,0)</f>
        <v>43955</v>
      </c>
      <c r="F586" s="23" t="s">
        <v>1274</v>
      </c>
      <c r="G586" s="31" t="s">
        <v>12</v>
      </c>
      <c r="H586" s="16">
        <f>VLOOKUP(F586,[1]CADASTRO!C:P,9,FALSE)</f>
        <v>44790</v>
      </c>
      <c r="I586" s="20" t="str">
        <f>VLOOKUP(F586,[1]CADASTRO!C:X,22,0)</f>
        <v>CONVENCIONAL</v>
      </c>
    </row>
    <row r="587" spans="1:9">
      <c r="A587" s="8">
        <f t="shared" si="9"/>
        <v>586</v>
      </c>
      <c r="B587" s="11" t="str">
        <f>IFERROR(VLOOKUP(F587,[1]CADASTRO!C:D,2,0),0)</f>
        <v>HIMMEL BIER</v>
      </c>
      <c r="C587" s="10" t="str">
        <f>IFERROR(VLOOKUP(F587,[1]CADASTRO!C:E,3,0),0)</f>
        <v>ESTRELA</v>
      </c>
      <c r="D587" s="11" t="str">
        <f>IFERROR(VLOOKUP(F587,[1]CADASTRO!C:L,10,0),0)</f>
        <v>CERVEJA, CHOPP</v>
      </c>
      <c r="E587" s="16">
        <f>VLOOKUP(F587,[1]CADASTRO!C:L,8,0)</f>
        <v>45321</v>
      </c>
      <c r="F587" s="23" t="s">
        <v>1764</v>
      </c>
      <c r="G587" s="10" t="s">
        <v>15</v>
      </c>
      <c r="H587" s="16">
        <f>VLOOKUP(F587,[1]CADASTRO!C:P,9,FALSE)</f>
        <v>45321</v>
      </c>
      <c r="I587" s="20" t="str">
        <f>VLOOKUP(F587,[1]CADASTRO!C:X,22,0)</f>
        <v>CONVENCIONAL</v>
      </c>
    </row>
    <row r="588" spans="1:9">
      <c r="A588" s="8">
        <f t="shared" si="9"/>
        <v>587</v>
      </c>
      <c r="B588" s="11" t="str">
        <f>VLOOKUP(F588,[1]CADASTRO!C:D,2,0)</f>
        <v>PRODUTOS BERGAMASCHI</v>
      </c>
      <c r="C588" s="10" t="str">
        <f>VLOOKUP(F588,[1]CADASTRO!C:E,3,0)</f>
        <v>FAGUNDES VARELA</v>
      </c>
      <c r="D588" s="11" t="str">
        <f>VLOOKUP(F588,[1]CADASTRO!C:L,10,0)</f>
        <v>SALAME TIPO ITALIANO, SALAME, LINGUIÇA, COPA</v>
      </c>
      <c r="E588" s="16">
        <f>VLOOKUP(F588,[1]CADASTRO!C:L,8,0)</f>
        <v>41100</v>
      </c>
      <c r="F588" s="21" t="s">
        <v>25</v>
      </c>
      <c r="G588" s="18" t="s">
        <v>26</v>
      </c>
      <c r="H588" s="16">
        <f>VLOOKUP(F588,[1]CADASTRO!C:P,9,FALSE)</f>
        <v>45103</v>
      </c>
      <c r="I588" s="20" t="str">
        <f>VLOOKUP(F588,[1]CADASTRO!C:X,22,0)</f>
        <v>CONVENCIONAL</v>
      </c>
    </row>
    <row r="589" spans="1:9">
      <c r="A589" s="8">
        <f t="shared" si="9"/>
        <v>588</v>
      </c>
      <c r="B589" s="11" t="str">
        <f>VLOOKUP(F589,[1]CADASTRO!C:D,2,0)</f>
        <v>AZIENDA VINÍCOLA BASSANI</v>
      </c>
      <c r="C589" s="10" t="str">
        <f>VLOOKUP(F589,[1]CADASTRO!C:E,3,0)</f>
        <v>FAGUNDES VARELA</v>
      </c>
      <c r="D589" s="11" t="str">
        <f>VLOOKUP(F589,[1]CADASTRO!C:L,10,0)</f>
        <v>VINHOS</v>
      </c>
      <c r="E589" s="16">
        <f>VLOOKUP(F589,[1]CADASTRO!C:L,8,0)</f>
        <v>41507</v>
      </c>
      <c r="F589" s="23" t="s">
        <v>218</v>
      </c>
      <c r="G589" s="18" t="s">
        <v>15</v>
      </c>
      <c r="H589" s="16">
        <f>VLOOKUP(F589,[1]CADASTRO!C:P,9,FALSE)</f>
        <v>45117</v>
      </c>
      <c r="I589" s="20" t="str">
        <f>VLOOKUP(F589,[1]CADASTRO!C:X,22,0)</f>
        <v>CONVENCIONAL</v>
      </c>
    </row>
    <row r="590" spans="1:9">
      <c r="A590" s="8">
        <f t="shared" si="9"/>
        <v>589</v>
      </c>
      <c r="B590" s="11" t="str">
        <f>VLOOKUP(F590,[1]CADASTRO!C:D,2,0)</f>
        <v>THEREZINHA MARCA MELATTI</v>
      </c>
      <c r="C590" s="10" t="str">
        <f>VLOOKUP(F590,[1]CADASTRO!C:E,3,0)</f>
        <v>FAGUNDES VARELA</v>
      </c>
      <c r="D590" s="11" t="str">
        <f>VLOOKUP(F590,[1]CADASTRO!C:L,10,0)</f>
        <v>PANIFICADOS</v>
      </c>
      <c r="E590" s="16">
        <f>VLOOKUP(F590,[1]CADASTRO!C:L,8,0)</f>
        <v>42129</v>
      </c>
      <c r="F590" s="23" t="s">
        <v>524</v>
      </c>
      <c r="G590" s="18" t="s">
        <v>10</v>
      </c>
      <c r="H590" s="16">
        <f>VLOOKUP(F590,[1]CADASTRO!C:P,9,FALSE)</f>
        <v>42129</v>
      </c>
      <c r="I590" s="20" t="str">
        <f>VLOOKUP(F590,[1]CADASTRO!C:X,22,0)</f>
        <v>CONVENCIONAL</v>
      </c>
    </row>
    <row r="591" spans="1:9">
      <c r="A591" s="8">
        <f t="shared" si="9"/>
        <v>590</v>
      </c>
      <c r="B591" s="11" t="str">
        <f>VLOOKUP(F591,[1]CADASTRO!C:D,2,0)</f>
        <v>VALENTE</v>
      </c>
      <c r="C591" s="10" t="str">
        <f>VLOOKUP(F591,[1]CADASTRO!C:E,3,0)</f>
        <v>FAGUNDES VARELA</v>
      </c>
      <c r="D591" s="11" t="str">
        <f>VLOOKUP(F591,[1]CADASTRO!C:L,10,0)</f>
        <v>PANIFICADOS - BISCOITOS, MASSAS E PÃO</v>
      </c>
      <c r="E591" s="16">
        <f>VLOOKUP(F591,[1]CADASTRO!C:L,8,0)</f>
        <v>42605</v>
      </c>
      <c r="F591" s="23" t="s">
        <v>693</v>
      </c>
      <c r="G591" s="18" t="s">
        <v>10</v>
      </c>
      <c r="H591" s="16">
        <f>VLOOKUP(F591,[1]CADASTRO!C:P,9,FALSE)</f>
        <v>42905</v>
      </c>
      <c r="I591" s="20" t="str">
        <f>VLOOKUP(F591,[1]CADASTRO!C:X,22,0)</f>
        <v>CONVENCIONAL</v>
      </c>
    </row>
    <row r="592" spans="1:9">
      <c r="A592" s="8">
        <f t="shared" si="9"/>
        <v>591</v>
      </c>
      <c r="B592" s="11" t="str">
        <f>IFERROR(VLOOKUP(F592,[1]CADASTRO!C:D,2,0),0)</f>
        <v>ALEXANDRA BINDA VIVAN</v>
      </c>
      <c r="C592" s="10" t="str">
        <f>IFERROR(VLOOKUP(F592,[1]CADASTRO!C:E,3,0),0)</f>
        <v>FAGUNDES VARELA</v>
      </c>
      <c r="D592" s="11" t="str">
        <f>IFERROR(VLOOKUP(F592,[1]CADASTRO!C:L,10,0),0)</f>
        <v>QUEIJO COLONIAL, IOGURTE, RICOTA</v>
      </c>
      <c r="E592" s="16">
        <f>VLOOKUP(F592,[1]CADASTRO!C:L,8,0)</f>
        <v>43063</v>
      </c>
      <c r="F592" s="23" t="s">
        <v>885</v>
      </c>
      <c r="G592" s="18" t="s">
        <v>12</v>
      </c>
      <c r="H592" s="16">
        <f>VLOOKUP(F592,[1]CADASTRO!C:P,9,FALSE)</f>
        <v>45107</v>
      </c>
      <c r="I592" s="20" t="str">
        <f>VLOOKUP(F592,[1]CADASTRO!C:X,22,0)</f>
        <v>CONVENCIONAL</v>
      </c>
    </row>
    <row r="593" spans="1:9">
      <c r="A593" s="8">
        <f t="shared" si="9"/>
        <v>592</v>
      </c>
      <c r="B593" s="11" t="str">
        <f>VLOOKUP(F593,[1]CADASTRO!C:D,2,0)</f>
        <v>PURO SABOR DO INTERIOR</v>
      </c>
      <c r="C593" s="10" t="str">
        <f>VLOOKUP(F593,[1]CADASTRO!C:E,3,0)</f>
        <v>FARROUPILHA</v>
      </c>
      <c r="D593" s="11" t="str">
        <f>VLOOKUP(F593,[1]CADASTRO!C:L,10,0)</f>
        <v>LATICINIOS</v>
      </c>
      <c r="E593" s="16">
        <f>VLOOKUP(F593,[1]CADASTRO!C:L,8,0)</f>
        <v>41320</v>
      </c>
      <c r="F593" s="22" t="s">
        <v>99</v>
      </c>
      <c r="G593" s="18" t="s">
        <v>12</v>
      </c>
      <c r="H593" s="16">
        <f>VLOOKUP(F593,[1]CADASTRO!C:P,9,FALSE)</f>
        <v>41320</v>
      </c>
      <c r="I593" s="20" t="str">
        <f>VLOOKUP(F593,[1]CADASTRO!C:X,22,0)</f>
        <v>CONVENCIONAL</v>
      </c>
    </row>
    <row r="594" spans="1:9">
      <c r="A594" s="8">
        <f t="shared" si="9"/>
        <v>593</v>
      </c>
      <c r="B594" s="11" t="str">
        <f>VLOOKUP(F594,[1]CADASTRO!C:D,2,0)</f>
        <v>QUEIJARIA CAMBRUZZI</v>
      </c>
      <c r="C594" s="10" t="str">
        <f>VLOOKUP(F594,[1]CADASTRO!C:E,3,0)</f>
        <v>FARROUPILHA</v>
      </c>
      <c r="D594" s="11" t="str">
        <f>VLOOKUP(F594,[1]CADASTRO!C:L,10,0)</f>
        <v>QUEIJO</v>
      </c>
      <c r="E594" s="16">
        <f>VLOOKUP(F594,[1]CADASTRO!C:L,8,0)</f>
        <v>41670</v>
      </c>
      <c r="F594" s="23" t="s">
        <v>282</v>
      </c>
      <c r="G594" s="18" t="s">
        <v>12</v>
      </c>
      <c r="H594" s="16">
        <f>VLOOKUP(F594,[1]CADASTRO!C:P,9,FALSE)</f>
        <v>41670</v>
      </c>
      <c r="I594" s="20" t="str">
        <f>VLOOKUP(F594,[1]CADASTRO!C:X,22,0)</f>
        <v>CONVENCIONAL</v>
      </c>
    </row>
    <row r="595" spans="1:9">
      <c r="A595" s="8">
        <f t="shared" si="9"/>
        <v>594</v>
      </c>
      <c r="B595" s="11" t="str">
        <f>VLOOKUP(F595,[1]CADASTRO!C:D,2,0)</f>
        <v>QUEIJARIA SOMACAL</v>
      </c>
      <c r="C595" s="10" t="str">
        <f>VLOOKUP(F595,[1]CADASTRO!C:E,3,0)</f>
        <v>FARROUPILHA</v>
      </c>
      <c r="D595" s="11" t="str">
        <f>VLOOKUP(F595,[1]CADASTRO!C:L,10,0)</f>
        <v>QUEIJO E RICOTA</v>
      </c>
      <c r="E595" s="16">
        <f>VLOOKUP(F595,[1]CADASTRO!C:L,8,0)</f>
        <v>41670</v>
      </c>
      <c r="F595" s="23" t="s">
        <v>288</v>
      </c>
      <c r="G595" s="18" t="s">
        <v>12</v>
      </c>
      <c r="H595" s="16">
        <f>VLOOKUP(F595,[1]CADASTRO!C:P,9,FALSE)</f>
        <v>44790</v>
      </c>
      <c r="I595" s="20" t="str">
        <f>VLOOKUP(F595,[1]CADASTRO!C:X,22,0)</f>
        <v>CONVENCIONAL</v>
      </c>
    </row>
    <row r="596" spans="1:9">
      <c r="A596" s="8">
        <f t="shared" si="9"/>
        <v>595</v>
      </c>
      <c r="B596" s="11" t="str">
        <f>VLOOKUP(F596,[1]CADASTRO!C:D,2,0)</f>
        <v>ARALDI</v>
      </c>
      <c r="C596" s="10" t="str">
        <f>VLOOKUP(F596,[1]CADASTRO!C:E,3,0)</f>
        <v>FARROUPILHA</v>
      </c>
      <c r="D596" s="11" t="str">
        <f>VLOOKUP(F596,[1]CADASTRO!C:L,10,0)</f>
        <v>EMBUTIDOS</v>
      </c>
      <c r="E596" s="16">
        <f>VLOOKUP(F596,[1]CADASTRO!C:L,8,0)</f>
        <v>42444</v>
      </c>
      <c r="F596" s="23" t="s">
        <v>649</v>
      </c>
      <c r="G596" s="18" t="s">
        <v>12</v>
      </c>
      <c r="H596" s="16">
        <f>VLOOKUP(F596,[1]CADASTRO!C:P,9,FALSE)</f>
        <v>45603</v>
      </c>
      <c r="I596" s="20" t="str">
        <f>VLOOKUP(F596,[1]CADASTRO!C:X,22,0)</f>
        <v>CONVENCIONAL</v>
      </c>
    </row>
    <row r="597" spans="1:9">
      <c r="A597" s="8">
        <f t="shared" si="9"/>
        <v>596</v>
      </c>
      <c r="B597" s="11" t="str">
        <f>IFERROR(VLOOKUP(F597,[1]CADASTRO!C:D,2,0),0)</f>
        <v>VINÍCOLA DE CEZARO</v>
      </c>
      <c r="C597" s="10" t="str">
        <f>IFERROR(VLOOKUP(F597,[1]CADASTRO!C:E,3,0),0)</f>
        <v>FARROUPILHA</v>
      </c>
      <c r="D597" s="11" t="str">
        <f>IFERROR(VLOOKUP(F597,[1]CADASTRO!C:L,10,0),0)</f>
        <v>VINHO E SUCO</v>
      </c>
      <c r="E597" s="16">
        <f>VLOOKUP(F597,[1]CADASTRO!C:L,8,0)</f>
        <v>43356</v>
      </c>
      <c r="F597" s="23" t="s">
        <v>999</v>
      </c>
      <c r="G597" s="10" t="s">
        <v>15</v>
      </c>
      <c r="H597" s="16">
        <f>VLOOKUP(F597,[1]CADASTRO!C:P,9,FALSE)</f>
        <v>43356</v>
      </c>
      <c r="I597" s="20" t="str">
        <f>VLOOKUP(F597,[1]CADASTRO!C:X,22,0)</f>
        <v>ORGÂNICO CERTIFICADO</v>
      </c>
    </row>
    <row r="598" spans="1:9">
      <c r="A598" s="8">
        <f t="shared" si="9"/>
        <v>597</v>
      </c>
      <c r="B598" s="11" t="str">
        <f>IFERROR(VLOOKUP(F598,[1]CADASTRO!C:D,2,0),0)</f>
        <v>VINÍCOLA  ZAMBONI</v>
      </c>
      <c r="C598" s="10" t="str">
        <f>IFERROR(VLOOKUP(F598,[1]CADASTRO!C:E,3,0),0)</f>
        <v>FARROUPILHA</v>
      </c>
      <c r="D598" s="11" t="str">
        <f>IFERROR(VLOOKUP(F598,[1]CADASTRO!C:L,10,0),0)</f>
        <v>VINHOS</v>
      </c>
      <c r="E598" s="16">
        <f>VLOOKUP(F598,[1]CADASTRO!C:L,8,0)</f>
        <v>43949</v>
      </c>
      <c r="F598" s="23" t="s">
        <v>1273</v>
      </c>
      <c r="G598" s="31" t="s">
        <v>15</v>
      </c>
      <c r="H598" s="16">
        <f>VLOOKUP(F598,[1]CADASTRO!C:P,9,FALSE)</f>
        <v>43949</v>
      </c>
      <c r="I598" s="20" t="str">
        <f>VLOOKUP(F598,[1]CADASTRO!C:X,22,0)</f>
        <v>CONVENCIONAL</v>
      </c>
    </row>
    <row r="599" spans="1:9">
      <c r="A599" s="8">
        <f t="shared" si="9"/>
        <v>598</v>
      </c>
      <c r="B599" s="11" t="str">
        <f>IFERROR(VLOOKUP(F599,[1]CADASTRO!C:D,2,0),0)</f>
        <v>LOVATTO E BIESEK</v>
      </c>
      <c r="C599" s="10" t="str">
        <f>IFERROR(VLOOKUP(F599,[1]CADASTRO!C:E,3,0),0)</f>
        <v>FARROUPILHA</v>
      </c>
      <c r="D599" s="11" t="str">
        <f>IFERROR(VLOOKUP(F599,[1]CADASTRO!C:L,10,0),0)</f>
        <v>GELÉIA, FRUTA CONGELADA, FIGADA, PASTA DE ALHO, ALHO NEGRO</v>
      </c>
      <c r="E599" s="16">
        <f>VLOOKUP(F599,[1]CADASTRO!C:L,8,0)</f>
        <v>44211</v>
      </c>
      <c r="F599" s="23" t="s">
        <v>1404</v>
      </c>
      <c r="G599" s="10" t="s">
        <v>988</v>
      </c>
      <c r="H599" s="16">
        <f>VLOOKUP(F599,[1]CADASTRO!C:P,9,FALSE)</f>
        <v>44127</v>
      </c>
      <c r="I599" s="20" t="str">
        <f>VLOOKUP(F599,[1]CADASTRO!C:X,22,0)</f>
        <v>ORGÂNICO CERTIFICADO</v>
      </c>
    </row>
    <row r="600" spans="1:9">
      <c r="A600" s="8">
        <f t="shared" si="9"/>
        <v>599</v>
      </c>
      <c r="B600" s="11" t="str">
        <f>IFERROR(VLOOKUP(F600,[1]CADASTRO!C:D,2,0),0)</f>
        <v>CANTELLI DE CESARO</v>
      </c>
      <c r="C600" s="10" t="str">
        <f>IFERROR(VLOOKUP(F600,[1]CADASTRO!C:E,3,0),0)</f>
        <v>FARROUPILHA</v>
      </c>
      <c r="D600" s="11" t="str">
        <f>IFERROR(VLOOKUP(F600,[1]CADASTRO!C:L,10,0),0)</f>
        <v>DOCES E GELEIAS DE FRUTAS, FIGADA, UVADA, PESSEGADA, MARMELADA, CASCA DE LARANJA CRISTALIZADA, CONSERVA DE PIMENTA</v>
      </c>
      <c r="E600" s="16">
        <f>VLOOKUP(F600,[1]CADASTRO!C:L,8,0)</f>
        <v>44215</v>
      </c>
      <c r="F600" s="23" t="s">
        <v>1405</v>
      </c>
      <c r="G600" s="10" t="s">
        <v>988</v>
      </c>
      <c r="H600" s="16">
        <f>VLOOKUP(F600,[1]CADASTRO!C:P,9,FALSE)</f>
        <v>45997</v>
      </c>
      <c r="I600" s="20" t="str">
        <f>VLOOKUP(F600,[1]CADASTRO!C:X,22,0)</f>
        <v>CONVENCIONAL</v>
      </c>
    </row>
    <row r="601" spans="1:9">
      <c r="A601" s="8">
        <f t="shared" si="9"/>
        <v>600</v>
      </c>
      <c r="B601" s="11" t="str">
        <f>IFERROR(VLOOKUP(F601,[1]CADASTRO!C:D,2,0),0)</f>
        <v>CASA TROES</v>
      </c>
      <c r="C601" s="10" t="str">
        <f>IFERROR(VLOOKUP(F601,[1]CADASTRO!C:E,3,0),0)</f>
        <v>FARROUPILHA</v>
      </c>
      <c r="D601" s="11" t="str">
        <f>IFERROR(VLOOKUP(F601,[1]CADASTRO!C:L,10,0),0)</f>
        <v>PANIFICADOS - PÃO, CUCA, BISCOITO, MASSAS FRESCAS; DOCES, GELEIAS E CONSERVAS VEGETAIS</v>
      </c>
      <c r="E601" s="16">
        <f>VLOOKUP(F601,[1]CADASTRO!C:L,8,0)</f>
        <v>45856</v>
      </c>
      <c r="F601" s="23" t="s">
        <v>2011</v>
      </c>
      <c r="G601" s="10" t="s">
        <v>10</v>
      </c>
      <c r="H601" s="16" t="str">
        <f>VLOOKUP(F601,[1]CADASTRO!C:P,9,FALSE)</f>
        <v>18/07/2025</v>
      </c>
      <c r="I601" s="20" t="str">
        <f>VLOOKUP(F601,[1]CADASTRO!C:X,22,0)</f>
        <v>CONVENCIONAL</v>
      </c>
    </row>
    <row r="602" spans="1:9">
      <c r="A602" s="8">
        <f t="shared" si="9"/>
        <v>601</v>
      </c>
      <c r="B602" s="11" t="str">
        <f>VLOOKUP(F602,[1]CADASTRO!C:D,2,0)</f>
        <v>DO VALE</v>
      </c>
      <c r="C602" s="10" t="str">
        <f>VLOOKUP(F602,[1]CADASTRO!C:E,3,0)</f>
        <v>FAXINAL DO SOTURNO</v>
      </c>
      <c r="D602" s="11" t="str">
        <f>VLOOKUP(F602,[1]CADASTRO!C:L,10,0)</f>
        <v>PANIFICADOS, GELEIAS E CONSERVAS VEGETAIS</v>
      </c>
      <c r="E602" s="16">
        <f>VLOOKUP(F602,[1]CADASTRO!C:L,8,0)</f>
        <v>41375</v>
      </c>
      <c r="F602" s="21" t="s">
        <v>140</v>
      </c>
      <c r="G602" s="18" t="s">
        <v>10</v>
      </c>
      <c r="H602" s="16">
        <f>VLOOKUP(F602,[1]CADASTRO!C:P,9,FALSE)</f>
        <v>45423</v>
      </c>
      <c r="I602" s="20" t="str">
        <f>VLOOKUP(F602,[1]CADASTRO!C:X,22,0)</f>
        <v>EM TRANSIÇÃO AGROECOLÓGICA</v>
      </c>
    </row>
    <row r="603" spans="1:9">
      <c r="A603" s="8">
        <f t="shared" si="9"/>
        <v>602</v>
      </c>
      <c r="B603" s="11" t="str">
        <f>VLOOKUP(F603,[1]CADASTRO!C:D,2,0)</f>
        <v>DELÍCIAS DO SÍTIO</v>
      </c>
      <c r="C603" s="10" t="str">
        <f>VLOOKUP(F603,[1]CADASTRO!C:E,3,0)</f>
        <v>FAXINAL DO SOTURNO</v>
      </c>
      <c r="D603" s="11" t="str">
        <f>VLOOKUP(F603,[1]CADASTRO!C:L,10,0)</f>
        <v>PANIFICADOS: MASSAS, BOLACHAS, PIZZAS E SALGADOS</v>
      </c>
      <c r="E603" s="16">
        <f>VLOOKUP(F603,[1]CADASTRO!C:L,8,0)</f>
        <v>41375</v>
      </c>
      <c r="F603" s="21" t="s">
        <v>141</v>
      </c>
      <c r="G603" s="18" t="s">
        <v>10</v>
      </c>
      <c r="H603" s="16">
        <f>VLOOKUP(F603,[1]CADASTRO!C:P,9,FALSE)</f>
        <v>45664</v>
      </c>
      <c r="I603" s="20" t="str">
        <f>VLOOKUP(F603,[1]CADASTRO!C:X,22,0)</f>
        <v>CONVENCIONAL</v>
      </c>
    </row>
    <row r="604" spans="1:9">
      <c r="A604" s="8">
        <f t="shared" si="9"/>
        <v>603</v>
      </c>
      <c r="B604" s="11" t="str">
        <f>VLOOKUP(F604,[1]CADASTRO!C:D,2,0)</f>
        <v>CERVO PRODUTOS COLONIAIS</v>
      </c>
      <c r="C604" s="10" t="str">
        <f>VLOOKUP(F604,[1]CADASTRO!C:E,3,0)</f>
        <v>FAXINAL DO SOTURNO</v>
      </c>
      <c r="D604" s="11" t="str">
        <f>VLOOKUP(F604,[1]CADASTRO!C:L,10,0)</f>
        <v>PANIFICADOS</v>
      </c>
      <c r="E604" s="16">
        <f>VLOOKUP(F604,[1]CADASTRO!C:L,8,0)</f>
        <v>41390</v>
      </c>
      <c r="F604" s="21" t="s">
        <v>149</v>
      </c>
      <c r="G604" s="18" t="s">
        <v>10</v>
      </c>
      <c r="H604" s="16">
        <f>VLOOKUP(F604,[1]CADASTRO!C:P,9,FALSE)</f>
        <v>43469</v>
      </c>
      <c r="I604" s="20" t="str">
        <f>VLOOKUP(F604,[1]CADASTRO!C:X,22,0)</f>
        <v>CONVENCIONAL</v>
      </c>
    </row>
    <row r="605" spans="1:9">
      <c r="A605" s="8">
        <f t="shared" si="9"/>
        <v>604</v>
      </c>
      <c r="B605" s="11" t="str">
        <f>VLOOKUP(F605,[1]CADASTRO!C:D,2,0)</f>
        <v>DETE</v>
      </c>
      <c r="C605" s="10" t="str">
        <f>VLOOKUP(F605,[1]CADASTRO!C:E,3,0)</f>
        <v>FAXINAL DO SOTURNO</v>
      </c>
      <c r="D605" s="11" t="str">
        <f>VLOOKUP(F605,[1]CADASTRO!C:L,10,0)</f>
        <v>PANIFICADOS</v>
      </c>
      <c r="E605" s="16">
        <f>VLOOKUP(F605,[1]CADASTRO!C:L,8,0)</f>
        <v>41632</v>
      </c>
      <c r="F605" s="23" t="s">
        <v>271</v>
      </c>
      <c r="G605" s="18" t="s">
        <v>10</v>
      </c>
      <c r="H605" s="16">
        <f>VLOOKUP(F605,[1]CADASTRO!C:P,9,FALSE)</f>
        <v>41632</v>
      </c>
      <c r="I605" s="20" t="str">
        <f>VLOOKUP(F605,[1]CADASTRO!C:X,22,0)</f>
        <v>CONVENCIONAL</v>
      </c>
    </row>
    <row r="606" spans="1:9">
      <c r="A606" s="8">
        <f t="shared" si="9"/>
        <v>605</v>
      </c>
      <c r="B606" s="11" t="str">
        <f>VLOOKUP(F606,[1]CADASTRO!C:D,2,0)</f>
        <v>D'ITALIA - JANETE TEREZINHA ALBERTO</v>
      </c>
      <c r="C606" s="10" t="str">
        <f>VLOOKUP(F606,[1]CADASTRO!C:E,3,0)</f>
        <v>FAXINAL DO SOTURNO</v>
      </c>
      <c r="D606" s="11" t="str">
        <f>VLOOKUP(F606,[1]CADASTRO!C:L,10,0)</f>
        <v>PANIFICADOS</v>
      </c>
      <c r="E606" s="16">
        <f>VLOOKUP(F606,[1]CADASTRO!C:L,8,0)</f>
        <v>42551</v>
      </c>
      <c r="F606" s="23" t="s">
        <v>682</v>
      </c>
      <c r="G606" s="18" t="s">
        <v>10</v>
      </c>
      <c r="H606" s="16">
        <f>VLOOKUP(F606,[1]CADASTRO!C:P,9,FALSE)</f>
        <v>42551</v>
      </c>
      <c r="I606" s="20" t="str">
        <f>VLOOKUP(F606,[1]CADASTRO!C:X,22,0)</f>
        <v>CONVENCIONAL</v>
      </c>
    </row>
    <row r="607" spans="1:9">
      <c r="A607" s="8">
        <f t="shared" si="9"/>
        <v>606</v>
      </c>
      <c r="B607" s="11" t="str">
        <f>IFERROR(VLOOKUP(F607,[1]CADASTRO!C:D,2,0),0)</f>
        <v>ARMAZÉM DOS SALGADOS</v>
      </c>
      <c r="C607" s="10" t="str">
        <f>IFERROR(VLOOKUP(F607,[1]CADASTRO!C:E,3,0),0)</f>
        <v>FAXINAL DO SOTURNO</v>
      </c>
      <c r="D607" s="11" t="str">
        <f>IFERROR(VLOOKUP(F607,[1]CADASTRO!C:L,10,0),0)</f>
        <v>PANIFICADOS - PÃES, SALGADOS, MINI PIZZAS</v>
      </c>
      <c r="E607" s="16">
        <f>VLOOKUP(F607,[1]CADASTRO!C:L,8,0)</f>
        <v>43840</v>
      </c>
      <c r="F607" s="23" t="s">
        <v>1222</v>
      </c>
      <c r="G607" s="10" t="s">
        <v>10</v>
      </c>
      <c r="H607" s="16">
        <f>VLOOKUP(F607,[1]CADASTRO!C:P,9,FALSE)</f>
        <v>44105</v>
      </c>
      <c r="I607" s="20" t="str">
        <f>VLOOKUP(F607,[1]CADASTRO!C:X,22,0)</f>
        <v>CONVENCIONAL</v>
      </c>
    </row>
    <row r="608" spans="1:9">
      <c r="A608" s="8">
        <f t="shared" si="9"/>
        <v>607</v>
      </c>
      <c r="B608" s="11" t="str">
        <f>IFERROR(VLOOKUP(F608,[1]CADASTRO!C:D,2,0),0)</f>
        <v>AZIENDA BASTIANI ALIMENTOS</v>
      </c>
      <c r="C608" s="10" t="str">
        <f>IFERROR(VLOOKUP(F608,[1]CADASTRO!C:E,3,0),0)</f>
        <v>FAXINAL DO SOTURNO</v>
      </c>
      <c r="D608" s="11" t="str">
        <f>IFERROR(VLOOKUP(F608,[1]CADASTRO!C:L,10,0),0)</f>
        <v>GELÉIAS E CONSERVAS VEGETAIS</v>
      </c>
      <c r="E608" s="16">
        <f>VLOOKUP(F608,[1]CADASTRO!C:L,8,0)</f>
        <v>44014</v>
      </c>
      <c r="F608" s="23" t="s">
        <v>1315</v>
      </c>
      <c r="G608" s="31" t="s">
        <v>10</v>
      </c>
      <c r="H608" s="16">
        <f>VLOOKUP(F608,[1]CADASTRO!C:P,9,FALSE)</f>
        <v>43837</v>
      </c>
      <c r="I608" s="20" t="str">
        <f>VLOOKUP(F608,[1]CADASTRO!C:X,22,0)</f>
        <v>EM CONVERSÃO ORGÂNICA</v>
      </c>
    </row>
    <row r="609" spans="1:9">
      <c r="A609" s="8">
        <f t="shared" si="9"/>
        <v>608</v>
      </c>
      <c r="B609" s="11" t="str">
        <f>IFERROR(VLOOKUP(F609,[1]CADASTRO!C:D,2,0),0)</f>
        <v>SERRANA</v>
      </c>
      <c r="C609" s="10" t="str">
        <f>IFERROR(VLOOKUP(F609,[1]CADASTRO!C:E,3,0),0)</f>
        <v>FAXINAL DO SOTURNO</v>
      </c>
      <c r="D609" s="11" t="str">
        <f>IFERROR(VLOOKUP(F609,[1]CADASTRO!C:L,10,0),0)</f>
        <v>MANDIOCA DESCASCADA, GELÉIAS DE FRUTAS</v>
      </c>
      <c r="E609" s="16">
        <f>VLOOKUP(F609,[1]CADASTRO!C:L,8,0)</f>
        <v>44539</v>
      </c>
      <c r="F609" s="23" t="s">
        <v>1508</v>
      </c>
      <c r="G609" s="10" t="s">
        <v>988</v>
      </c>
      <c r="H609" s="16">
        <f>VLOOKUP(F609,[1]CADASTRO!C:P,9,FALSE)</f>
        <v>44451</v>
      </c>
      <c r="I609" s="20" t="str">
        <f>VLOOKUP(F609,[1]CADASTRO!C:X,22,0)</f>
        <v>EM CONVERSÃO ORGÂNICA</v>
      </c>
    </row>
    <row r="610" spans="1:9">
      <c r="A610" s="8">
        <f t="shared" si="9"/>
        <v>609</v>
      </c>
      <c r="B610" s="11" t="str">
        <f>IFERROR(VLOOKUP(F610,[1]CADASTRO!C:D,2,0),0)</f>
        <v>OVOS TREVISAN</v>
      </c>
      <c r="C610" s="10" t="str">
        <f>IFERROR(VLOOKUP(F610,[1]CADASTRO!C:E,3,0),0)</f>
        <v>FAXINAL DO SOTURNO</v>
      </c>
      <c r="D610" s="11" t="str">
        <f>IFERROR(VLOOKUP(F610,[1]CADASTRO!C:L,10,0),0)</f>
        <v>OVOS</v>
      </c>
      <c r="E610" s="16">
        <f>VLOOKUP(F610,[1]CADASTRO!C:L,8,0)</f>
        <v>44587</v>
      </c>
      <c r="F610" s="23" t="s">
        <v>1526</v>
      </c>
      <c r="G610" s="10" t="s">
        <v>12</v>
      </c>
      <c r="H610" s="16">
        <f>VLOOKUP(F610,[1]CADASTRO!C:P,9,FALSE)</f>
        <v>44587</v>
      </c>
      <c r="I610" s="20" t="str">
        <f>VLOOKUP(F610,[1]CADASTRO!C:X,22,0)</f>
        <v>CONVENCIONAL</v>
      </c>
    </row>
    <row r="611" spans="1:9">
      <c r="A611" s="8">
        <f t="shared" si="9"/>
        <v>610</v>
      </c>
      <c r="B611" s="11" t="str">
        <f>IFERROR(VLOOKUP(F611,[1]CADASTRO!C:D,2,0),0)</f>
        <v>MEL DALLA CORTE</v>
      </c>
      <c r="C611" s="10" t="str">
        <f>IFERROR(VLOOKUP(F611,[1]CADASTRO!C:E,3,0),0)</f>
        <v>FAXINAL DO SOTURNO</v>
      </c>
      <c r="D611" s="11" t="str">
        <f>IFERROR(VLOOKUP(F611,[1]CADASTRO!C:L,10,0),0)</f>
        <v>MEL</v>
      </c>
      <c r="E611" s="16">
        <f>VLOOKUP(F611,[1]CADASTRO!C:L,8,0)</f>
        <v>44714</v>
      </c>
      <c r="F611" s="23" t="s">
        <v>1557</v>
      </c>
      <c r="G611" s="10" t="s">
        <v>12</v>
      </c>
      <c r="H611" s="16">
        <f>VLOOKUP(F611,[1]CADASTRO!C:P,9,FALSE)</f>
        <v>44598</v>
      </c>
      <c r="I611" s="20" t="str">
        <f>VLOOKUP(F611,[1]CADASTRO!C:X,22,0)</f>
        <v>EM TRANSIÇÃO AGROECOLÓGICA</v>
      </c>
    </row>
    <row r="612" spans="1:9">
      <c r="A612" s="8">
        <f t="shared" si="9"/>
        <v>611</v>
      </c>
      <c r="B612" s="11" t="str">
        <f>IFERROR(VLOOKUP(F612,[1]CADASTRO!C:D,2,0),0)</f>
        <v>DOM GENTIL</v>
      </c>
      <c r="C612" s="10" t="str">
        <f>IFERROR(VLOOKUP(F612,[1]CADASTRO!C:E,3,0),0)</f>
        <v>FAXINAL DO SOTURNO</v>
      </c>
      <c r="D612" s="11" t="str">
        <f>IFERROR(VLOOKUP(F612,[1]CADASTRO!C:L,10,0),0)</f>
        <v>OVOS</v>
      </c>
      <c r="E612" s="16">
        <f>VLOOKUP(F612,[1]CADASTRO!C:L,8,0)</f>
        <v>45231</v>
      </c>
      <c r="F612" s="23" t="s">
        <v>1737</v>
      </c>
      <c r="G612" s="10" t="s">
        <v>12</v>
      </c>
      <c r="H612" s="16">
        <f>VLOOKUP(F612,[1]CADASTRO!C:P,9,FALSE)</f>
        <v>45231</v>
      </c>
      <c r="I612" s="20" t="str">
        <f>VLOOKUP(F612,[1]CADASTRO!C:X,22,0)</f>
        <v>CONVENCIONAL</v>
      </c>
    </row>
    <row r="613" spans="1:9">
      <c r="A613" s="8">
        <f t="shared" si="9"/>
        <v>612</v>
      </c>
      <c r="B613" s="11" t="str">
        <f>IFERROR(VLOOKUP(F613,[1]CADASTRO!C:D,2,0),0)</f>
        <v>PIRAN</v>
      </c>
      <c r="C613" s="10" t="str">
        <f>IFERROR(VLOOKUP(F613,[1]CADASTRO!C:E,3,0),0)</f>
        <v>FAXINALZINHO</v>
      </c>
      <c r="D613" s="11" t="str">
        <f>IFERROR(VLOOKUP(F613,[1]CADASTRO!C:L,10,0),0)</f>
        <v>QUEIJO, LEITE PASTEURIZADO</v>
      </c>
      <c r="E613" s="16">
        <f>VLOOKUP(F613,[1]CADASTRO!C:L,8,0)</f>
        <v>44567</v>
      </c>
      <c r="F613" s="23" t="s">
        <v>1514</v>
      </c>
      <c r="G613" s="10" t="s">
        <v>12</v>
      </c>
      <c r="H613" s="16">
        <f>VLOOKUP(F613,[1]CADASTRO!C:P,9,FALSE)</f>
        <v>44713</v>
      </c>
      <c r="I613" s="20" t="str">
        <f>VLOOKUP(F613,[1]CADASTRO!C:X,22,0)</f>
        <v>CONVENCIONAL</v>
      </c>
    </row>
    <row r="614" spans="1:9">
      <c r="A614" s="8">
        <f t="shared" si="9"/>
        <v>613</v>
      </c>
      <c r="B614" s="11" t="str">
        <f>VLOOKUP(F614,[1]CADASTRO!C:D,2,0)</f>
        <v>CONSERVAS GRINGA</v>
      </c>
      <c r="C614" s="10" t="str">
        <f>VLOOKUP(F614,[1]CADASTRO!C:E,3,0)</f>
        <v>FAZENDA VILANOVA</v>
      </c>
      <c r="D614" s="11" t="str">
        <f>VLOOKUP(F614,[1]CADASTRO!C:L,10,0)</f>
        <v>CONSERVAS DE LEGUMES E HORTIGRANGEIROS</v>
      </c>
      <c r="E614" s="16">
        <f>VLOOKUP(F614,[1]CADASTRO!C:L,8,0)</f>
        <v>41260</v>
      </c>
      <c r="F614" s="21" t="s">
        <v>93</v>
      </c>
      <c r="G614" s="18" t="s">
        <v>10</v>
      </c>
      <c r="H614" s="16">
        <f>VLOOKUP(F614,[1]CADASTRO!C:P,9,FALSE)</f>
        <v>44736</v>
      </c>
      <c r="I614" s="20" t="str">
        <f>VLOOKUP(F614,[1]CADASTRO!C:X,22,0)</f>
        <v>CONVENCIONAL</v>
      </c>
    </row>
    <row r="615" spans="1:9">
      <c r="A615" s="8">
        <f t="shared" si="9"/>
        <v>614</v>
      </c>
      <c r="B615" s="11" t="str">
        <f>IFERROR(VLOOKUP(F615,[1]CADASTRO!C:D,2,0),0)</f>
        <v>TERRA &amp; VIDA</v>
      </c>
      <c r="C615" s="10" t="str">
        <f>IFERROR(VLOOKUP(F615,[1]CADASTRO!C:E,3,0),0)</f>
        <v>FELIZ</v>
      </c>
      <c r="D615" s="11" t="str">
        <f>IFERROR(VLOOKUP(F615,[1]CADASTRO!C:L,10,0),0)</f>
        <v>CONSERVA DE PIMENTA BIQUINHO E MALAGUETA; DOCES CREMOSO DE FIGO, MORANGO/PIMENTA, ABACAXI/PIMENTA, AMORA</v>
      </c>
      <c r="E615" s="16">
        <f>VLOOKUP(F615,[1]CADASTRO!C:L,8,0)</f>
        <v>44014</v>
      </c>
      <c r="F615" s="23" t="s">
        <v>1317</v>
      </c>
      <c r="G615" s="31" t="s">
        <v>10</v>
      </c>
      <c r="H615" s="16">
        <f>VLOOKUP(F615,[1]CADASTRO!C:P,9,FALSE)</f>
        <v>43868</v>
      </c>
      <c r="I615" s="20" t="str">
        <f>VLOOKUP(F615,[1]CADASTRO!C:X,22,0)</f>
        <v>EM TRANSIÇÃO AGROECOLÓGICA</v>
      </c>
    </row>
    <row r="616" spans="1:9">
      <c r="A616" s="8">
        <f t="shared" si="9"/>
        <v>615</v>
      </c>
      <c r="B616" s="11" t="str">
        <f>VLOOKUP(F616,[1]CADASTRO!C:D,2,0)</f>
        <v>DOCES SILBER</v>
      </c>
      <c r="C616" s="10" t="str">
        <f>VLOOKUP(F616,[1]CADASTRO!C:E,3,0)</f>
        <v>FLORES DA CUNHA</v>
      </c>
      <c r="D616" s="11" t="str">
        <f>VLOOKUP(F616,[1]CADASTRO!C:L,10,0)</f>
        <v>GELEIAS, DOCES DE FRUTAS, PANIFICADOS</v>
      </c>
      <c r="E616" s="16">
        <f>VLOOKUP(F616,[1]CADASTRO!C:L,8,0)</f>
        <v>41138</v>
      </c>
      <c r="F616" s="21" t="s">
        <v>36</v>
      </c>
      <c r="G616" s="18" t="s">
        <v>10</v>
      </c>
      <c r="H616" s="16">
        <f>VLOOKUP(F616,[1]CADASTRO!C:P,9,FALSE)</f>
        <v>44707</v>
      </c>
      <c r="I616" s="20" t="str">
        <f>VLOOKUP(F616,[1]CADASTRO!C:X,22,0)</f>
        <v>CONVENCIONAL</v>
      </c>
    </row>
    <row r="617" spans="1:9">
      <c r="A617" s="8">
        <f t="shared" si="9"/>
        <v>616</v>
      </c>
      <c r="B617" s="11" t="str">
        <f>VLOOKUP(F617,[1]CADASTRO!C:D,2,0)</f>
        <v>SUCO DE UVA MATA NATIVA</v>
      </c>
      <c r="C617" s="10" t="str">
        <f>VLOOKUP(F617,[1]CADASTRO!C:E,3,0)</f>
        <v>FLORES DA CUNHA</v>
      </c>
      <c r="D617" s="11" t="str">
        <f>VLOOKUP(F617,[1]CADASTRO!C:L,10,0)</f>
        <v>SUCO DE UVA</v>
      </c>
      <c r="E617" s="16">
        <f>VLOOKUP(F617,[1]CADASTRO!C:L,8,0)</f>
        <v>41432</v>
      </c>
      <c r="F617" s="22" t="s">
        <v>165</v>
      </c>
      <c r="G617" s="18" t="s">
        <v>15</v>
      </c>
      <c r="H617" s="16">
        <f>VLOOKUP(F617,[1]CADASTRO!C:P,9,FALSE)</f>
        <v>45135</v>
      </c>
      <c r="I617" s="20" t="str">
        <f>VLOOKUP(F617,[1]CADASTRO!C:X,22,0)</f>
        <v>CONVENCIONAL</v>
      </c>
    </row>
    <row r="618" spans="1:9">
      <c r="A618" s="8">
        <f t="shared" si="9"/>
        <v>617</v>
      </c>
      <c r="B618" s="11" t="str">
        <f>VLOOKUP(F618,[1]CADASTRO!C:D,2,0)</f>
        <v>ADEGA MASCARELLO</v>
      </c>
      <c r="C618" s="10" t="str">
        <f>VLOOKUP(F618,[1]CADASTRO!C:E,3,0)</f>
        <v>FLORES DA CUNHA</v>
      </c>
      <c r="D618" s="11" t="str">
        <f>VLOOKUP(F618,[1]CADASTRO!C:L,10,0)</f>
        <v>VINHOS</v>
      </c>
      <c r="E618" s="16">
        <f>VLOOKUP(F618,[1]CADASTRO!C:L,8,0)</f>
        <v>41432</v>
      </c>
      <c r="F618" s="22" t="s">
        <v>167</v>
      </c>
      <c r="G618" s="18" t="s">
        <v>15</v>
      </c>
      <c r="H618" s="16">
        <f>VLOOKUP(F618,[1]CADASTRO!C:P,9,FALSE)</f>
        <v>44707</v>
      </c>
      <c r="I618" s="20" t="str">
        <f>VLOOKUP(F618,[1]CADASTRO!C:X,22,0)</f>
        <v>CONVENCIONAL</v>
      </c>
    </row>
    <row r="619" spans="1:9">
      <c r="A619" s="8">
        <f t="shared" si="9"/>
        <v>618</v>
      </c>
      <c r="B619" s="11" t="str">
        <f>VLOOKUP(F619,[1]CADASTRO!C:D,2,0)</f>
        <v>VINÍCOLA VILENA</v>
      </c>
      <c r="C619" s="10" t="str">
        <f>VLOOKUP(F619,[1]CADASTRO!C:E,3,0)</f>
        <v>FLORES DA CUNHA</v>
      </c>
      <c r="D619" s="11" t="str">
        <f>VLOOKUP(F619,[1]CADASTRO!C:L,10,0)</f>
        <v>VINHO E SUCO</v>
      </c>
      <c r="E619" s="16">
        <f>VLOOKUP(F619,[1]CADASTRO!C:L,8,0)</f>
        <v>41450</v>
      </c>
      <c r="F619" s="22" t="s">
        <v>186</v>
      </c>
      <c r="G619" s="18" t="s">
        <v>15</v>
      </c>
      <c r="H619" s="16">
        <f>VLOOKUP(F619,[1]CADASTRO!C:P,9,FALSE)</f>
        <v>41450</v>
      </c>
      <c r="I619" s="20" t="str">
        <f>VLOOKUP(F619,[1]CADASTRO!C:X,22,0)</f>
        <v>CONVENCIONAL</v>
      </c>
    </row>
    <row r="620" spans="1:9">
      <c r="A620" s="8">
        <f t="shared" si="9"/>
        <v>619</v>
      </c>
      <c r="B620" s="11" t="str">
        <f>VLOOKUP(F620,[1]CADASTRO!C:D,2,0)</f>
        <v>VINÍCOLA MASCARELLO</v>
      </c>
      <c r="C620" s="10" t="str">
        <f>VLOOKUP(F620,[1]CADASTRO!C:E,3,0)</f>
        <v>FLORES DA CUNHA</v>
      </c>
      <c r="D620" s="11" t="str">
        <f>VLOOKUP(F620,[1]CADASTRO!C:L,10,0)</f>
        <v>VINHOS</v>
      </c>
      <c r="E620" s="16">
        <f>VLOOKUP(F620,[1]CADASTRO!C:L,8,0)</f>
        <v>41827</v>
      </c>
      <c r="F620" s="23" t="s">
        <v>376</v>
      </c>
      <c r="G620" s="18" t="s">
        <v>15</v>
      </c>
      <c r="H620" s="16">
        <f>VLOOKUP(F620,[1]CADASTRO!C:P,9,FALSE)</f>
        <v>41827</v>
      </c>
      <c r="I620" s="20" t="str">
        <f>VLOOKUP(F620,[1]CADASTRO!C:X,22,0)</f>
        <v>CONVENCIONAL</v>
      </c>
    </row>
    <row r="621" spans="1:9">
      <c r="A621" s="8">
        <f t="shared" si="9"/>
        <v>620</v>
      </c>
      <c r="B621" s="11" t="str">
        <f>IFERROR(VLOOKUP(F621,[1]CADASTRO!C:D,2,0),0)</f>
        <v xml:space="preserve">DELLA FAMIGLIA </v>
      </c>
      <c r="C621" s="10" t="str">
        <f>IFERROR(VLOOKUP(F621,[1]CADASTRO!C:E,3,0),0)</f>
        <v>FLORES DA CUNHA</v>
      </c>
      <c r="D621" s="11" t="str">
        <f>IFERROR(VLOOKUP(F621,[1]CADASTRO!C:L,10,0),0)</f>
        <v xml:space="preserve">SUCO DE UVA </v>
      </c>
      <c r="E621" s="16">
        <f>VLOOKUP(F621,[1]CADASTRO!C:L,8,0)</f>
        <v>43236</v>
      </c>
      <c r="F621" s="23" t="s">
        <v>943</v>
      </c>
      <c r="G621" s="18" t="s">
        <v>15</v>
      </c>
      <c r="H621" s="16">
        <f>VLOOKUP(F621,[1]CADASTRO!C:P,9,FALSE)</f>
        <v>44698</v>
      </c>
      <c r="I621" s="20" t="str">
        <f>VLOOKUP(F621,[1]CADASTRO!C:X,22,0)</f>
        <v>CONVENCIONAL</v>
      </c>
    </row>
    <row r="622" spans="1:9">
      <c r="A622" s="8">
        <f t="shared" si="9"/>
        <v>621</v>
      </c>
      <c r="B622" s="11" t="str">
        <f>IFERROR(VLOOKUP(F622,[1]CADASTRO!C:D,2,0),0)</f>
        <v>LATICÍNIO GARBIN</v>
      </c>
      <c r="C622" s="10" t="str">
        <f>IFERROR(VLOOKUP(F622,[1]CADASTRO!C:E,3,0),0)</f>
        <v>FLORES DA CUNHA</v>
      </c>
      <c r="D622" s="11" t="str">
        <f>IFERROR(VLOOKUP(F622,[1]CADASTRO!C:L,10,0),0)</f>
        <v>QUEIJO EMPANADO</v>
      </c>
      <c r="E622" s="16">
        <f>VLOOKUP(F622,[1]CADASTRO!C:L,8,0)</f>
        <v>43356</v>
      </c>
      <c r="F622" s="23" t="s">
        <v>1000</v>
      </c>
      <c r="G622" s="10" t="s">
        <v>12</v>
      </c>
      <c r="H622" s="16">
        <f>VLOOKUP(F622,[1]CADASTRO!C:P,9,FALSE)</f>
        <v>43356</v>
      </c>
      <c r="I622" s="20" t="str">
        <f>VLOOKUP(F622,[1]CADASTRO!C:X,22,0)</f>
        <v>CONVENCIONAL</v>
      </c>
    </row>
    <row r="623" spans="1:9">
      <c r="A623" s="8">
        <f t="shared" si="9"/>
        <v>622</v>
      </c>
      <c r="B623" s="11" t="str">
        <f>IFERROR(VLOOKUP(F623,[1]CADASTRO!C:D,2,0),0)</f>
        <v>GENI  ZAMBONI - SABORES COLONIAIS</v>
      </c>
      <c r="C623" s="10" t="str">
        <f>IFERROR(VLOOKUP(F623,[1]CADASTRO!C:E,3,0),0)</f>
        <v>FLORES DA CUNHA</v>
      </c>
      <c r="D623" s="11" t="str">
        <f>IFERROR(VLOOKUP(F623,[1]CADASTRO!C:L,10,0),0)</f>
        <v>PANIFICADOS</v>
      </c>
      <c r="E623" s="16">
        <f>VLOOKUP(F623,[1]CADASTRO!C:L,8,0)</f>
        <v>43423</v>
      </c>
      <c r="F623" s="23" t="s">
        <v>1024</v>
      </c>
      <c r="G623" s="10" t="s">
        <v>10</v>
      </c>
      <c r="H623" s="16">
        <f>VLOOKUP(F623,[1]CADASTRO!C:P,9,FALSE)</f>
        <v>43469</v>
      </c>
      <c r="I623" s="20" t="str">
        <f>VLOOKUP(F623,[1]CADASTRO!C:X,22,0)</f>
        <v>CONVENCIONAL</v>
      </c>
    </row>
    <row r="624" spans="1:9">
      <c r="A624" s="8">
        <f t="shared" si="9"/>
        <v>623</v>
      </c>
      <c r="B624" s="11" t="str">
        <f>IFERROR(VLOOKUP(F624,[1]CADASTRO!C:D,2,0),0)</f>
        <v>MASSAS TEMARO</v>
      </c>
      <c r="C624" s="10" t="str">
        <f>IFERROR(VLOOKUP(F624,[1]CADASTRO!C:E,3,0),0)</f>
        <v>FLORES DA CUNHA</v>
      </c>
      <c r="D624" s="11" t="str">
        <f>IFERROR(VLOOKUP(F624,[1]CADASTRO!C:L,10,0),0)</f>
        <v>MASSAS</v>
      </c>
      <c r="E624" s="16">
        <f>VLOOKUP(F624,[1]CADASTRO!C:L,8,0)</f>
        <v>43523</v>
      </c>
      <c r="F624" s="23" t="s">
        <v>1075</v>
      </c>
      <c r="G624" s="10" t="s">
        <v>10</v>
      </c>
      <c r="H624" s="16">
        <f>VLOOKUP(F624,[1]CADASTRO!C:P,9,FALSE)</f>
        <v>43523</v>
      </c>
      <c r="I624" s="20" t="str">
        <f>VLOOKUP(F624,[1]CADASTRO!C:X,22,0)</f>
        <v>CONVENCIONAL</v>
      </c>
    </row>
    <row r="625" spans="1:9">
      <c r="A625" s="8">
        <f t="shared" si="9"/>
        <v>624</v>
      </c>
      <c r="B625" s="11" t="str">
        <f>IFERROR(VLOOKUP(F625,[1]CADASTRO!C:D,2,0),0)</f>
        <v>D'  CAVALLI SABORES COLONIAIS</v>
      </c>
      <c r="C625" s="10" t="str">
        <f>IFERROR(VLOOKUP(F625,[1]CADASTRO!C:E,3,0),0)</f>
        <v>FLORES DA CUNHA</v>
      </c>
      <c r="D625" s="11" t="str">
        <f>IFERROR(VLOOKUP(F625,[1]CADASTRO!C:L,10,0),0)</f>
        <v>SCHIMIER DE UVA, GOIABA E FIGO</v>
      </c>
      <c r="E625" s="16">
        <f>VLOOKUP(F625,[1]CADASTRO!C:L,8,0)</f>
        <v>43601</v>
      </c>
      <c r="F625" s="23" t="s">
        <v>1117</v>
      </c>
      <c r="G625" s="10" t="s">
        <v>10</v>
      </c>
      <c r="H625" s="16">
        <f>VLOOKUP(F625,[1]CADASTRO!C:P,9,FALSE)</f>
        <v>43601</v>
      </c>
      <c r="I625" s="20" t="str">
        <f>VLOOKUP(F625,[1]CADASTRO!C:X,22,0)</f>
        <v>CONVENCIONAL</v>
      </c>
    </row>
    <row r="626" spans="1:9">
      <c r="A626" s="8">
        <f t="shared" si="9"/>
        <v>625</v>
      </c>
      <c r="B626" s="11" t="str">
        <f>IFERROR(VLOOKUP(F626,[1]CADASTRO!C:D,2,0),0)</f>
        <v xml:space="preserve">DIRCEU AVELINO DAL BO </v>
      </c>
      <c r="C626" s="10" t="str">
        <f>IFERROR(VLOOKUP(F626,[1]CADASTRO!C:E,3,0),0)</f>
        <v>FLORES DA CUNHA</v>
      </c>
      <c r="D626" s="11" t="str">
        <f>IFERROR(VLOOKUP(F626,[1]CADASTRO!C:L,10,0),0)</f>
        <v>SCHIMIER DE  FIGO, UVA, ABÓBORA, GOIABA</v>
      </c>
      <c r="E626" s="16">
        <f>VLOOKUP(F626,[1]CADASTRO!C:L,8,0)</f>
        <v>44001</v>
      </c>
      <c r="F626" s="23" t="s">
        <v>1305</v>
      </c>
      <c r="G626" s="31" t="s">
        <v>10</v>
      </c>
      <c r="H626" s="16">
        <f>VLOOKUP(F626,[1]CADASTRO!C:P,9,FALSE)</f>
        <v>44001</v>
      </c>
      <c r="I626" s="20" t="str">
        <f>VLOOKUP(F626,[1]CADASTRO!C:X,22,0)</f>
        <v>CONVENCIONAL</v>
      </c>
    </row>
    <row r="627" spans="1:9">
      <c r="A627" s="8">
        <f t="shared" si="9"/>
        <v>626</v>
      </c>
      <c r="B627" s="11" t="str">
        <f>IFERROR(VLOOKUP(F627,[1]CADASTRO!C:D,2,0),0)</f>
        <v>VOLMAR ANTÔNIO LORENZET</v>
      </c>
      <c r="C627" s="10" t="str">
        <f>IFERROR(VLOOKUP(F627,[1]CADASTRO!C:E,3,0),0)</f>
        <v>FLORES DA CUNHA</v>
      </c>
      <c r="D627" s="11" t="str">
        <f>IFERROR(VLOOKUP(F627,[1]CADASTRO!C:L,10,0),0)</f>
        <v>VINHOS</v>
      </c>
      <c r="E627" s="16">
        <f>VLOOKUP(F627,[1]CADASTRO!C:L,8,0)</f>
        <v>44215</v>
      </c>
      <c r="F627" s="23" t="s">
        <v>1406</v>
      </c>
      <c r="G627" s="10" t="s">
        <v>15</v>
      </c>
      <c r="H627" s="16">
        <f>VLOOKUP(F627,[1]CADASTRO!C:P,9,FALSE)</f>
        <v>44215</v>
      </c>
      <c r="I627" s="20" t="str">
        <f>VLOOKUP(F627,[1]CADASTRO!C:X,22,0)</f>
        <v>CONVENCIONAL</v>
      </c>
    </row>
    <row r="628" spans="1:9">
      <c r="A628" s="8">
        <f t="shared" si="9"/>
        <v>627</v>
      </c>
      <c r="B628" s="11" t="str">
        <f>IFERROR(VLOOKUP(F628,[1]CADASTRO!C:D,2,0),0)</f>
        <v>CANTINA DO TONI</v>
      </c>
      <c r="C628" s="10" t="str">
        <f>IFERROR(VLOOKUP(F628,[1]CADASTRO!C:E,3,0),0)</f>
        <v>FLORES DA CUNHA</v>
      </c>
      <c r="D628" s="11" t="str">
        <f>IFERROR(VLOOKUP(F628,[1]CADASTRO!C:L,10,0),0)</f>
        <v>VINHOS</v>
      </c>
      <c r="E628" s="16">
        <f>VLOOKUP(F628,[1]CADASTRO!C:L,8,0)</f>
        <v>44741</v>
      </c>
      <c r="F628" s="23" t="s">
        <v>1560</v>
      </c>
      <c r="G628" s="10" t="s">
        <v>15</v>
      </c>
      <c r="H628" s="16">
        <f>VLOOKUP(F628,[1]CADASTRO!C:P,9,FALSE)</f>
        <v>44741</v>
      </c>
      <c r="I628" s="20" t="str">
        <f>VLOOKUP(F628,[1]CADASTRO!C:X,22,0)</f>
        <v>CONVENCIONAL</v>
      </c>
    </row>
    <row r="629" spans="1:9">
      <c r="A629" s="8">
        <f t="shared" si="9"/>
        <v>628</v>
      </c>
      <c r="B629" s="11" t="str">
        <f>IFERROR(VLOOKUP(F629,[1]CADASTRO!C:D,2,0),0)</f>
        <v>VINHOS RECANTO SUL</v>
      </c>
      <c r="C629" s="10" t="str">
        <f>IFERROR(VLOOKUP(F629,[1]CADASTRO!C:E,3,0),0)</f>
        <v>FLORES DA CUNHA</v>
      </c>
      <c r="D629" s="11" t="str">
        <f>IFERROR(VLOOKUP(F629,[1]CADASTRO!C:L,10,0),0)</f>
        <v>VINHO E COOLER</v>
      </c>
      <c r="E629" s="16">
        <f>VLOOKUP(F629,[1]CADASTRO!C:L,8,0)</f>
        <v>45148</v>
      </c>
      <c r="F629" s="23" t="s">
        <v>1714</v>
      </c>
      <c r="G629" s="10" t="s">
        <v>15</v>
      </c>
      <c r="H629" s="16">
        <f>VLOOKUP(F629,[1]CADASTRO!C:P,9,FALSE)</f>
        <v>45446</v>
      </c>
      <c r="I629" s="20" t="str">
        <f>VLOOKUP(F629,[1]CADASTRO!C:X,22,0)</f>
        <v>CONVENCIONAL</v>
      </c>
    </row>
    <row r="630" spans="1:9">
      <c r="A630" s="8">
        <f t="shared" si="9"/>
        <v>629</v>
      </c>
      <c r="B630" s="11" t="str">
        <f>VLOOKUP(F630,[1]CADASTRO!C:D,2,0)</f>
        <v>BABISCO</v>
      </c>
      <c r="C630" s="10" t="str">
        <f>VLOOKUP(F630,[1]CADASTRO!C:E,3,0)</f>
        <v>FLORIANO PEIXOTO</v>
      </c>
      <c r="D630" s="11" t="str">
        <f>VLOOKUP(F630,[1]CADASTRO!C:L,10,0)</f>
        <v>PANIFICADOS</v>
      </c>
      <c r="E630" s="16">
        <f>VLOOKUP(F630,[1]CADASTRO!C:L,8,0)</f>
        <v>41786</v>
      </c>
      <c r="F630" s="23" t="s">
        <v>350</v>
      </c>
      <c r="G630" s="18" t="s">
        <v>10</v>
      </c>
      <c r="H630" s="16">
        <f>VLOOKUP(F630,[1]CADASTRO!C:P,9,FALSE)</f>
        <v>44844</v>
      </c>
      <c r="I630" s="20" t="str">
        <f>VLOOKUP(F630,[1]CADASTRO!C:X,22,0)</f>
        <v>CONVENCIONAL</v>
      </c>
    </row>
    <row r="631" spans="1:9">
      <c r="A631" s="8">
        <f t="shared" si="9"/>
        <v>630</v>
      </c>
      <c r="B631" s="11" t="str">
        <f>IFERROR(VLOOKUP(F631,[1]CADASTRO!C:D,2,0),0)</f>
        <v>GERSO LUIS GIARETTA - GG</v>
      </c>
      <c r="C631" s="10" t="str">
        <f>IFERROR(VLOOKUP(F631,[1]CADASTRO!C:E,3,0),0)</f>
        <v>FLORIANO PEIXOTO</v>
      </c>
      <c r="D631" s="11" t="str">
        <f>IFERROR(VLOOKUP(F631,[1]CADASTRO!C:L,10,0),0)</f>
        <v>MELADO, AÇÚCAR MASCAVO, RAPADURA</v>
      </c>
      <c r="E631" s="16">
        <f>VLOOKUP(F631,[1]CADASTRO!C:L,8,0)</f>
        <v>43860</v>
      </c>
      <c r="F631" s="23" t="s">
        <v>1233</v>
      </c>
      <c r="G631" s="10" t="s">
        <v>10</v>
      </c>
      <c r="H631" s="16">
        <f>VLOOKUP(F631,[1]CADASTRO!C:P,9,FALSE)</f>
        <v>43860</v>
      </c>
      <c r="I631" s="20" t="str">
        <f>VLOOKUP(F631,[1]CADASTRO!C:X,22,0)</f>
        <v>CONVENCIONAL</v>
      </c>
    </row>
    <row r="632" spans="1:9">
      <c r="A632" s="8">
        <f t="shared" si="9"/>
        <v>631</v>
      </c>
      <c r="B632" s="11" t="str">
        <f>IFERROR(VLOOKUP(F632,[1]CADASTRO!C:D,2,0),0)</f>
        <v>VINHOS ZANIVAN</v>
      </c>
      <c r="C632" s="10" t="str">
        <f>IFERROR(VLOOKUP(F632,[1]CADASTRO!C:E,3,0),0)</f>
        <v>FLORIANO PEIXOTO</v>
      </c>
      <c r="D632" s="11" t="str">
        <f>IFERROR(VLOOKUP(F632,[1]CADASTRO!C:L,10,0),0)</f>
        <v>VINHOS</v>
      </c>
      <c r="E632" s="16">
        <f>VLOOKUP(F632,[1]CADASTRO!C:L,8,0)</f>
        <v>44844</v>
      </c>
      <c r="F632" s="23" t="s">
        <v>1608</v>
      </c>
      <c r="G632" s="10" t="s">
        <v>15</v>
      </c>
      <c r="H632" s="16">
        <f>VLOOKUP(F632,[1]CADASTRO!C:P,9,FALSE)</f>
        <v>44844</v>
      </c>
      <c r="I632" s="20" t="str">
        <f>VLOOKUP(F632,[1]CADASTRO!C:X,22,0)</f>
        <v>CONVENCIONAL</v>
      </c>
    </row>
    <row r="633" spans="1:9">
      <c r="A633" s="8">
        <f t="shared" si="9"/>
        <v>632</v>
      </c>
      <c r="B633" s="11" t="str">
        <f>IFERROR(VLOOKUP(F633,[1]CADASTRO!C:D,2,0),0)</f>
        <v>CACHAÇARIA SANTO IZIDORO</v>
      </c>
      <c r="C633" s="10" t="str">
        <f>IFERROR(VLOOKUP(F633,[1]CADASTRO!C:E,3,0),0)</f>
        <v>FLORIANO PEIXOTO</v>
      </c>
      <c r="D633" s="11" t="str">
        <f>IFERROR(VLOOKUP(F633,[1]CADASTRO!C:L,10,0),0)</f>
        <v>CACHAÇA E LICOR</v>
      </c>
      <c r="E633" s="16">
        <f>VLOOKUP(F633,[1]CADASTRO!C:L,8,0)</f>
        <v>45859</v>
      </c>
      <c r="F633" s="23" t="s">
        <v>2013</v>
      </c>
      <c r="G633" s="10" t="s">
        <v>15</v>
      </c>
      <c r="H633" s="16">
        <f>VLOOKUP(F633,[1]CADASTRO!C:P,9,FALSE)</f>
        <v>45859</v>
      </c>
      <c r="I633" s="20" t="str">
        <f>VLOOKUP(F633,[1]CADASTRO!C:X,22,0)</f>
        <v>CONVENCIONAL</v>
      </c>
    </row>
    <row r="634" spans="1:9">
      <c r="A634" s="8">
        <f t="shared" si="9"/>
        <v>633</v>
      </c>
      <c r="B634" s="11" t="str">
        <f>VLOOKUP(F634,[1]CADASTRO!C:D,2,0)</f>
        <v>PANIFICAÇÃO CARRAPICHO</v>
      </c>
      <c r="C634" s="10" t="str">
        <f>VLOOKUP(F634,[1]CADASTRO!C:E,3,0)</f>
        <v>FONTOURA XAVIER</v>
      </c>
      <c r="D634" s="11" t="str">
        <f>VLOOKUP(F634,[1]CADASTRO!C:L,10,0)</f>
        <v>PANIFICADOS</v>
      </c>
      <c r="E634" s="16">
        <f>VLOOKUP(F634,[1]CADASTRO!C:L,8,0)</f>
        <v>41674</v>
      </c>
      <c r="F634" s="23" t="s">
        <v>293</v>
      </c>
      <c r="G634" s="18" t="s">
        <v>10</v>
      </c>
      <c r="H634" s="16">
        <f>VLOOKUP(F634,[1]CADASTRO!C:P,9,FALSE)</f>
        <v>41674</v>
      </c>
      <c r="I634" s="20" t="str">
        <f>VLOOKUP(F634,[1]CADASTRO!C:X,22,0)</f>
        <v>CONVENCIONAL</v>
      </c>
    </row>
    <row r="635" spans="1:9">
      <c r="A635" s="8">
        <f t="shared" si="9"/>
        <v>634</v>
      </c>
      <c r="B635" s="11" t="str">
        <f>VLOOKUP(F635,[1]CADASTRO!C:D,2,0)</f>
        <v>MS ALIMENTOS</v>
      </c>
      <c r="C635" s="10" t="str">
        <f>VLOOKUP(F635,[1]CADASTRO!C:E,3,0)</f>
        <v>FONTOURA XAVIER</v>
      </c>
      <c r="D635" s="11" t="str">
        <f>VLOOKUP(F635,[1]CADASTRO!C:L,10,0)</f>
        <v>MASSA CASEIRA</v>
      </c>
      <c r="E635" s="16">
        <f>VLOOKUP(F635,[1]CADASTRO!C:L,8,0)</f>
        <v>42208</v>
      </c>
      <c r="F635" s="23" t="s">
        <v>548</v>
      </c>
      <c r="G635" s="18" t="s">
        <v>10</v>
      </c>
      <c r="H635" s="16">
        <f>VLOOKUP(F635,[1]CADASTRO!C:P,9,FALSE)</f>
        <v>42208</v>
      </c>
      <c r="I635" s="20" t="str">
        <f>VLOOKUP(F635,[1]CADASTRO!C:X,22,0)</f>
        <v>CONVENCIONAL</v>
      </c>
    </row>
    <row r="636" spans="1:9">
      <c r="A636" s="8">
        <f t="shared" si="9"/>
        <v>635</v>
      </c>
      <c r="B636" s="11" t="str">
        <f>IFERROR(VLOOKUP(F636,[1]CADASTRO!C:D,2,0),0)</f>
        <v>PRODUTOS SCHENATTO</v>
      </c>
      <c r="C636" s="10" t="str">
        <f>IFERROR(VLOOKUP(F636,[1]CADASTRO!C:E,3,0),0)</f>
        <v>FONTOURA XAVIER</v>
      </c>
      <c r="D636" s="11" t="str">
        <f>IFERROR(VLOOKUP(F636,[1]CADASTRO!C:L,10,0),0)</f>
        <v>SALAME, SALSICHÃO, COPA, BACON, MORCELA</v>
      </c>
      <c r="E636" s="16">
        <f>VLOOKUP(F636,[1]CADASTRO!C:L,8,0)</f>
        <v>45811</v>
      </c>
      <c r="F636" s="23" t="s">
        <v>1982</v>
      </c>
      <c r="G636" s="10" t="s">
        <v>12</v>
      </c>
      <c r="H636" s="16">
        <f>VLOOKUP(F636,[1]CADASTRO!C:P,9,FALSE)</f>
        <v>45811</v>
      </c>
      <c r="I636" s="20" t="str">
        <f>VLOOKUP(F636,[1]CADASTRO!C:X,22,0)</f>
        <v>CONVENCIONAL</v>
      </c>
    </row>
    <row r="637" spans="1:9">
      <c r="A637" s="8">
        <f t="shared" si="9"/>
        <v>636</v>
      </c>
      <c r="B637" s="11" t="str">
        <f>IFERROR(VLOOKUP(F637,[1]CADASTRO!C:D,2,0),0)</f>
        <v>SABORES DA ESTÂNCIA</v>
      </c>
      <c r="C637" s="10" t="str">
        <f>IFERROR(VLOOKUP(F637,[1]CADASTRO!C:E,3,0),0)</f>
        <v>FORMIGUEIRO</v>
      </c>
      <c r="D637" s="11" t="str">
        <f>IFERROR(VLOOKUP(F637,[1]CADASTRO!C:L,10,0),0)</f>
        <v>MORANGO CONGELADO, MANDIOCA CONGELADA</v>
      </c>
      <c r="E637" s="16">
        <f>VLOOKUP(F637,[1]CADASTRO!C:L,8,0)</f>
        <v>45252</v>
      </c>
      <c r="F637" s="23" t="s">
        <v>1746</v>
      </c>
      <c r="G637" s="10" t="s">
        <v>10</v>
      </c>
      <c r="H637" s="16">
        <f>VLOOKUP(F637,[1]CADASTRO!C:P,9,FALSE)</f>
        <v>45252</v>
      </c>
      <c r="I637" s="20" t="str">
        <f>VLOOKUP(F637,[1]CADASTRO!C:X,22,0)</f>
        <v>ORGÂNICO NÃO CERTIFICADO</v>
      </c>
    </row>
    <row r="638" spans="1:9">
      <c r="A638" s="8">
        <f t="shared" si="9"/>
        <v>637</v>
      </c>
      <c r="B638" s="11" t="str">
        <f>IFERROR(VLOOKUP(F638,[1]CADASTRO!C:D,2,0),0)</f>
        <v>CASSOL E CHAVES</v>
      </c>
      <c r="C638" s="10" t="str">
        <f>IFERROR(VLOOKUP(F638,[1]CADASTRO!C:E,3,0),0)</f>
        <v>FORMIGUEIRO</v>
      </c>
      <c r="D638" s="11" t="str">
        <f>IFERROR(VLOOKUP(F638,[1]CADASTRO!C:L,10,0),0)</f>
        <v>LINGUIÇA COLONIAL SECA, CONGELADA, SECA DEFUMADA E DEFUMADA CONGELADA</v>
      </c>
      <c r="E638" s="16">
        <f>VLOOKUP(F638,[1]CADASTRO!C:L,8,0)</f>
        <v>45468</v>
      </c>
      <c r="F638" s="23" t="s">
        <v>1812</v>
      </c>
      <c r="G638" s="10" t="s">
        <v>12</v>
      </c>
      <c r="H638" s="16">
        <f>VLOOKUP(F638,[1]CADASTRO!C:P,9,FALSE)</f>
        <v>45468</v>
      </c>
      <c r="I638" s="20" t="str">
        <f>VLOOKUP(F638,[1]CADASTRO!C:X,22,0)</f>
        <v>CONVENCIONAL</v>
      </c>
    </row>
    <row r="639" spans="1:9">
      <c r="A639" s="8">
        <f t="shared" si="9"/>
        <v>638</v>
      </c>
      <c r="B639" s="11" t="str">
        <f>VLOOKUP(F639,[1]CADASTRO!C:D,2,0)</f>
        <v>DIANELLE</v>
      </c>
      <c r="C639" s="10" t="str">
        <f>VLOOKUP(F639,[1]CADASTRO!C:E,3,0)</f>
        <v>FORQUETINHA</v>
      </c>
      <c r="D639" s="11" t="str">
        <f>VLOOKUP(F639,[1]CADASTRO!C:L,10,0)</f>
        <v>PASTÉIS</v>
      </c>
      <c r="E639" s="16">
        <f>VLOOKUP(F639,[1]CADASTRO!C:L,8,0)</f>
        <v>41732</v>
      </c>
      <c r="F639" s="23" t="s">
        <v>336</v>
      </c>
      <c r="G639" s="18" t="s">
        <v>10</v>
      </c>
      <c r="H639" s="16">
        <f>VLOOKUP(F639,[1]CADASTRO!C:P,9,FALSE)</f>
        <v>41702</v>
      </c>
      <c r="I639" s="20" t="str">
        <f>VLOOKUP(F639,[1]CADASTRO!C:X,22,0)</f>
        <v>CONVENCIONAL</v>
      </c>
    </row>
    <row r="640" spans="1:9">
      <c r="A640" s="8">
        <f t="shared" si="9"/>
        <v>639</v>
      </c>
      <c r="B640" s="11" t="str">
        <f>VLOOKUP(F640,[1]CADASTRO!C:D,2,0)</f>
        <v>DELÍCIAS CRIATIVAS</v>
      </c>
      <c r="C640" s="10" t="str">
        <f>VLOOKUP(F640,[1]CADASTRO!C:E,3,0)</f>
        <v>FORQUETINHA</v>
      </c>
      <c r="D640" s="11" t="str">
        <f>VLOOKUP(F640,[1]CADASTRO!C:L,10,0)</f>
        <v>PANIFICADOS</v>
      </c>
      <c r="E640" s="16">
        <f>VLOOKUP(F640,[1]CADASTRO!C:L,8,0)</f>
        <v>42284</v>
      </c>
      <c r="F640" s="23" t="s">
        <v>586</v>
      </c>
      <c r="G640" s="18" t="s">
        <v>10</v>
      </c>
      <c r="H640" s="16">
        <f>VLOOKUP(F640,[1]CADASTRO!C:P,9,FALSE)</f>
        <v>42195</v>
      </c>
      <c r="I640" s="20" t="str">
        <f>VLOOKUP(F640,[1]CADASTRO!C:X,22,0)</f>
        <v>CONVENCIONAL</v>
      </c>
    </row>
    <row r="641" spans="1:9">
      <c r="A641" s="8">
        <f t="shared" si="9"/>
        <v>640</v>
      </c>
      <c r="B641" s="11" t="str">
        <f>VLOOKUP(F641,[1]CADASTRO!C:D,2,0)</f>
        <v>CATIVA</v>
      </c>
      <c r="C641" s="10" t="str">
        <f>VLOOKUP(F641,[1]CADASTRO!C:E,3,0)</f>
        <v>FORQUETINHA</v>
      </c>
      <c r="D641" s="11" t="str">
        <f>VLOOKUP(F641,[1]CADASTRO!C:L,10,0)</f>
        <v>PANIFICADOS</v>
      </c>
      <c r="E641" s="16">
        <f>VLOOKUP(F641,[1]CADASTRO!C:L,8,0)</f>
        <v>42660</v>
      </c>
      <c r="F641" s="23" t="s">
        <v>703</v>
      </c>
      <c r="G641" s="18" t="s">
        <v>10</v>
      </c>
      <c r="H641" s="16">
        <f>VLOOKUP(F641,[1]CADASTRO!C:P,9,FALSE)</f>
        <v>42660</v>
      </c>
      <c r="I641" s="20" t="str">
        <f>VLOOKUP(F641,[1]CADASTRO!C:X,22,0)</f>
        <v>CONVENCIONAL</v>
      </c>
    </row>
    <row r="642" spans="1:9">
      <c r="A642" s="8">
        <f t="shared" si="9"/>
        <v>641</v>
      </c>
      <c r="B642" s="11" t="str">
        <f>VLOOKUP(F642,[1]CADASTRO!C:D,2,0)</f>
        <v>MAGALSKI</v>
      </c>
      <c r="C642" s="10" t="str">
        <f>VLOOKUP(F642,[1]CADASTRO!C:E,3,0)</f>
        <v>FREDERICO WESTPHALEN</v>
      </c>
      <c r="D642" s="11" t="str">
        <f>VLOOKUP(F642,[1]CADASTRO!C:L,10,0)</f>
        <v>PEPINO,ABÓBORA,MORANGO,AMORA PRETA,FIGO</v>
      </c>
      <c r="E642" s="16">
        <f>VLOOKUP(F642,[1]CADASTRO!C:L,8,0)</f>
        <v>41078</v>
      </c>
      <c r="F642" s="21" t="s">
        <v>18</v>
      </c>
      <c r="G642" s="18" t="s">
        <v>10</v>
      </c>
      <c r="H642" s="16">
        <f>VLOOKUP(F642,[1]CADASTRO!C:P,9,FALSE)</f>
        <v>41078</v>
      </c>
      <c r="I642" s="20" t="str">
        <f>VLOOKUP(F642,[1]CADASTRO!C:X,22,0)</f>
        <v>CONVENCIONAL</v>
      </c>
    </row>
    <row r="643" spans="1:9">
      <c r="A643" s="8">
        <f t="shared" ref="A643:A706" si="10">ROW(A642)</f>
        <v>642</v>
      </c>
      <c r="B643" s="11" t="str">
        <f>VLOOKUP(F643,[1]CADASTRO!C:D,2,0)</f>
        <v xml:space="preserve">CASA DO MEL GAITCOSKI </v>
      </c>
      <c r="C643" s="10" t="str">
        <f>VLOOKUP(F643,[1]CADASTRO!C:E,3,0)</f>
        <v>FREDERICO WESTPHALEN</v>
      </c>
      <c r="D643" s="11" t="str">
        <f>VLOOKUP(F643,[1]CADASTRO!C:L,10,0)</f>
        <v>MEL</v>
      </c>
      <c r="E643" s="16">
        <f>VLOOKUP(F643,[1]CADASTRO!C:L,8,0)</f>
        <v>41078</v>
      </c>
      <c r="F643" s="21" t="s">
        <v>19</v>
      </c>
      <c r="G643" s="18" t="s">
        <v>12</v>
      </c>
      <c r="H643" s="16">
        <f>VLOOKUP(F643,[1]CADASTRO!C:P,9,FALSE)</f>
        <v>44319</v>
      </c>
      <c r="I643" s="20" t="str">
        <f>VLOOKUP(F643,[1]CADASTRO!C:X,22,0)</f>
        <v>CONVENCIONAL</v>
      </c>
    </row>
    <row r="644" spans="1:9">
      <c r="A644" s="8">
        <f t="shared" si="10"/>
        <v>643</v>
      </c>
      <c r="B644" s="11" t="str">
        <f>VLOOKUP(F644,[1]CADASTRO!C:D,2,0)</f>
        <v>PRODUTOS COIMBRA</v>
      </c>
      <c r="C644" s="10" t="str">
        <f>VLOOKUP(F644,[1]CADASTRO!C:E,3,0)</f>
        <v>FREDERICO WESTPHALEN</v>
      </c>
      <c r="D644" s="11" t="str">
        <f>VLOOKUP(F644,[1]CADASTRO!C:L,10,0)</f>
        <v>PANIFICADOS - PÃES, BOLACHAS, MASSAS</v>
      </c>
      <c r="E644" s="16">
        <f>VLOOKUP(F644,[1]CADASTRO!C:L,8,0)</f>
        <v>41187</v>
      </c>
      <c r="F644" s="21" t="s">
        <v>53</v>
      </c>
      <c r="G644" s="18" t="s">
        <v>10</v>
      </c>
      <c r="H644" s="16">
        <f>VLOOKUP(F644,[1]CADASTRO!C:P,9,FALSE)</f>
        <v>45758</v>
      </c>
      <c r="I644" s="20" t="str">
        <f>VLOOKUP(F644,[1]CADASTRO!C:X,22,0)</f>
        <v>CONVENCIONAL</v>
      </c>
    </row>
    <row r="645" spans="1:9">
      <c r="A645" s="8">
        <f t="shared" si="10"/>
        <v>644</v>
      </c>
      <c r="B645" s="11" t="str">
        <f>VLOOKUP(F645,[1]CADASTRO!C:D,2,0)</f>
        <v>FRANGOS TIO JORGE</v>
      </c>
      <c r="C645" s="10" t="str">
        <f>VLOOKUP(F645,[1]CADASTRO!C:E,3,0)</f>
        <v>FREDERICO WESTPHALEN</v>
      </c>
      <c r="D645" s="11" t="str">
        <f>VLOOKUP(F645,[1]CADASTRO!C:L,10,0)</f>
        <v xml:space="preserve">FRANGO </v>
      </c>
      <c r="E645" s="16">
        <f>VLOOKUP(F645,[1]CADASTRO!C:L,8,0)</f>
        <v>41711</v>
      </c>
      <c r="F645" s="23" t="s">
        <v>326</v>
      </c>
      <c r="G645" s="18" t="s">
        <v>12</v>
      </c>
      <c r="H645" s="16">
        <f>VLOOKUP(F645,[1]CADASTRO!C:P,9,FALSE)</f>
        <v>41711</v>
      </c>
      <c r="I645" s="20" t="str">
        <f>VLOOKUP(F645,[1]CADASTRO!C:X,22,0)</f>
        <v>CONVENCIONAL</v>
      </c>
    </row>
    <row r="646" spans="1:9">
      <c r="A646" s="8">
        <f t="shared" si="10"/>
        <v>645</v>
      </c>
      <c r="B646" s="11" t="str">
        <f>VLOOKUP(F646,[1]CADASTRO!C:D,2,0)</f>
        <v>NOSTRA FAMÍLIA E EMBUTIDOS BISOLO</v>
      </c>
      <c r="C646" s="10" t="str">
        <f>VLOOKUP(F646,[1]CADASTRO!C:E,3,0)</f>
        <v>FREDERICO WESTPHALEN</v>
      </c>
      <c r="D646" s="11" t="str">
        <f>VLOOKUP(F646,[1]CADASTRO!C:L,10,0)</f>
        <v>EMBUTIDOS</v>
      </c>
      <c r="E646" s="16">
        <f>VLOOKUP(F646,[1]CADASTRO!C:L,8,0)</f>
        <v>41711</v>
      </c>
      <c r="F646" s="23" t="s">
        <v>327</v>
      </c>
      <c r="G646" s="18" t="s">
        <v>12</v>
      </c>
      <c r="H646" s="16">
        <f>VLOOKUP(F646,[1]CADASTRO!C:P,9,FALSE)</f>
        <v>44792</v>
      </c>
      <c r="I646" s="20" t="str">
        <f>VLOOKUP(F646,[1]CADASTRO!C:X,22,0)</f>
        <v>CONVENCIONAL</v>
      </c>
    </row>
    <row r="647" spans="1:9">
      <c r="A647" s="8">
        <f t="shared" si="10"/>
        <v>646</v>
      </c>
      <c r="B647" s="11" t="str">
        <f>VLOOKUP(F647,[1]CADASTRO!C:D,2,0)</f>
        <v>LATICÍNIO EDUVAVI</v>
      </c>
      <c r="C647" s="10" t="str">
        <f>VLOOKUP(F647,[1]CADASTRO!C:E,3,0)</f>
        <v>FREDERICO WESTPHALEN</v>
      </c>
      <c r="D647" s="11" t="str">
        <f>VLOOKUP(F647,[1]CADASTRO!C:L,10,0)</f>
        <v>LATICINIOS - QUEIJO, RICOTA, DOCE DE LEITE, IOGURTE</v>
      </c>
      <c r="E647" s="16">
        <f>VLOOKUP(F647,[1]CADASTRO!C:L,8,0)</f>
        <v>42678</v>
      </c>
      <c r="F647" s="23" t="s">
        <v>717</v>
      </c>
      <c r="G647" s="18" t="s">
        <v>12</v>
      </c>
      <c r="H647" s="16">
        <f>VLOOKUP(F647,[1]CADASTRO!C:P,9,FALSE)</f>
        <v>44792</v>
      </c>
      <c r="I647" s="20" t="str">
        <f>VLOOKUP(F647,[1]CADASTRO!C:X,22,0)</f>
        <v>CONVENCIONAL</v>
      </c>
    </row>
    <row r="648" spans="1:9">
      <c r="A648" s="8">
        <f t="shared" si="10"/>
        <v>647</v>
      </c>
      <c r="B648" s="11" t="str">
        <f>IFERROR(VLOOKUP(F648,[1]CADASTRO!C:D,2,0),0)</f>
        <v>AGROFAMILIAR</v>
      </c>
      <c r="C648" s="10" t="str">
        <f>IFERROR(VLOOKUP(F648,[1]CADASTRO!C:E,3,0),0)</f>
        <v>FREDERICO WESTPHALEN</v>
      </c>
      <c r="D648" s="11" t="str">
        <f>IFERROR(VLOOKUP(F648,[1]CADASTRO!C:L,10,0),0)</f>
        <v>MANDIOCA DESCASCADA</v>
      </c>
      <c r="E648" s="16">
        <f>VLOOKUP(F648,[1]CADASTRO!C:L,8,0)</f>
        <v>43217</v>
      </c>
      <c r="F648" s="23" t="s">
        <v>936</v>
      </c>
      <c r="G648" s="18" t="s">
        <v>10</v>
      </c>
      <c r="H648" s="16">
        <f>VLOOKUP(F648,[1]CADASTRO!C:P,9,FALSE)</f>
        <v>43217</v>
      </c>
      <c r="I648" s="20" t="str">
        <f>VLOOKUP(F648,[1]CADASTRO!C:X,22,0)</f>
        <v>CONVENCIONAL</v>
      </c>
    </row>
    <row r="649" spans="1:9">
      <c r="A649" s="8">
        <f t="shared" si="10"/>
        <v>648</v>
      </c>
      <c r="B649" s="11" t="str">
        <f>IFERROR(VLOOKUP(F649,[1]CADASTRO!C:D,2,0),0)</f>
        <v>SABORES DO VALE</v>
      </c>
      <c r="C649" s="10" t="str">
        <f>IFERROR(VLOOKUP(F649,[1]CADASTRO!C:E,3,0),0)</f>
        <v>FREDERICO WESTPHALEN</v>
      </c>
      <c r="D649" s="11" t="str">
        <f>IFERROR(VLOOKUP(F649,[1]CADASTRO!C:L,10,0),0)</f>
        <v>MANDIOCA DESCASCADA, GELÉIA DE MORANGO E UVA, PICLES</v>
      </c>
      <c r="E649" s="16">
        <f>VLOOKUP(F649,[1]CADASTRO!C:L,8,0)</f>
        <v>43252</v>
      </c>
      <c r="F649" s="23" t="s">
        <v>951</v>
      </c>
      <c r="G649" s="18" t="s">
        <v>10</v>
      </c>
      <c r="H649" s="16">
        <f>VLOOKUP(F649,[1]CADASTRO!C:P,9,FALSE)</f>
        <v>45098</v>
      </c>
      <c r="I649" s="20" t="str">
        <f>VLOOKUP(F649,[1]CADASTRO!C:X,22,0)</f>
        <v>CONVENCIONAL</v>
      </c>
    </row>
    <row r="650" spans="1:9">
      <c r="A650" s="8">
        <f t="shared" si="10"/>
        <v>649</v>
      </c>
      <c r="B650" s="11" t="str">
        <f>IFERROR(VLOOKUP(F650,[1]CADASTRO!C:D,2,0),0)</f>
        <v>BARRIL SUCOS</v>
      </c>
      <c r="C650" s="10" t="str">
        <f>IFERROR(VLOOKUP(F650,[1]CADASTRO!C:E,3,0),0)</f>
        <v>FREDERICO WESTPHALEN</v>
      </c>
      <c r="D650" s="11" t="str">
        <f>IFERROR(VLOOKUP(F650,[1]CADASTRO!C:L,10,0),0)</f>
        <v>SUCO DE UVA</v>
      </c>
      <c r="E650" s="16">
        <f>VLOOKUP(F650,[1]CADASTRO!C:L,8,0)</f>
        <v>43965</v>
      </c>
      <c r="F650" s="23" t="s">
        <v>1276</v>
      </c>
      <c r="G650" s="31" t="s">
        <v>15</v>
      </c>
      <c r="H650" s="16">
        <f>VLOOKUP(F650,[1]CADASTRO!C:P,9,FALSE)</f>
        <v>43965</v>
      </c>
      <c r="I650" s="20" t="str">
        <f>VLOOKUP(F650,[1]CADASTRO!C:X,22,0)</f>
        <v>CONVENCIONAL</v>
      </c>
    </row>
    <row r="651" spans="1:9">
      <c r="A651" s="8">
        <f t="shared" si="10"/>
        <v>650</v>
      </c>
      <c r="B651" s="11" t="str">
        <f>IFERROR(VLOOKUP(F651,[1]CADASTRO!C:D,2,0),0)</f>
        <v>OVOS TRADIÇÃO CAIPIRA</v>
      </c>
      <c r="C651" s="10" t="str">
        <f>IFERROR(VLOOKUP(F651,[1]CADASTRO!C:E,3,0),0)</f>
        <v>FREDERICO WESTPHALEN</v>
      </c>
      <c r="D651" s="11" t="str">
        <f>IFERROR(VLOOKUP(F651,[1]CADASTRO!C:L,10,0),0)</f>
        <v>OVOS</v>
      </c>
      <c r="E651" s="16">
        <f>VLOOKUP(F651,[1]CADASTRO!C:L,8,0)</f>
        <v>44260</v>
      </c>
      <c r="F651" s="23" t="s">
        <v>1414</v>
      </c>
      <c r="G651" s="10" t="s">
        <v>12</v>
      </c>
      <c r="H651" s="16">
        <f>VLOOKUP(F651,[1]CADASTRO!C:P,9,FALSE)</f>
        <v>44319</v>
      </c>
      <c r="I651" s="20" t="str">
        <f>VLOOKUP(F651,[1]CADASTRO!C:X,22,0)</f>
        <v>CONVENCIONAL</v>
      </c>
    </row>
    <row r="652" spans="1:9">
      <c r="A652" s="8">
        <f t="shared" si="10"/>
        <v>651</v>
      </c>
      <c r="B652" s="11" t="s">
        <v>1629</v>
      </c>
      <c r="C652" s="10" t="s">
        <v>1630</v>
      </c>
      <c r="D652" s="11" t="s">
        <v>1631</v>
      </c>
      <c r="E652" s="16">
        <f>VLOOKUP(F652,[1]CADASTRO!C:L,8,0)</f>
        <v>44883</v>
      </c>
      <c r="F652" s="23" t="s">
        <v>1632</v>
      </c>
      <c r="G652" s="10" t="s">
        <v>15</v>
      </c>
      <c r="H652" s="16">
        <f>VLOOKUP(F652,[1]CADASTRO!C:P,9,FALSE)</f>
        <v>44883</v>
      </c>
      <c r="I652" s="20" t="str">
        <f>VLOOKUP(F652,[1]CADASTRO!C:X,22,0)</f>
        <v>ORGÂNICO NÃO CERTIFICADO</v>
      </c>
    </row>
    <row r="653" spans="1:9">
      <c r="A653" s="8">
        <f t="shared" si="10"/>
        <v>652</v>
      </c>
      <c r="B653" s="11" t="str">
        <f>IFERROR(VLOOKUP(F653,[1]CADASTRO!C:D,2,0),0)</f>
        <v>CAMARGO UVAS E VINHOS</v>
      </c>
      <c r="C653" s="10" t="str">
        <f>IFERROR(VLOOKUP(F653,[1]CADASTRO!C:E,3,0),0)</f>
        <v>FREDERICO WESTPHALEN</v>
      </c>
      <c r="D653" s="11" t="str">
        <f>IFERROR(VLOOKUP(F653,[1]CADASTRO!C:L,10,0),0)</f>
        <v>VINHOS</v>
      </c>
      <c r="E653" s="16">
        <f>VLOOKUP(F653,[1]CADASTRO!C:L,8,0)</f>
        <v>45747</v>
      </c>
      <c r="F653" s="23" t="s">
        <v>1944</v>
      </c>
      <c r="G653" s="10" t="s">
        <v>15</v>
      </c>
      <c r="H653" s="16">
        <f>VLOOKUP(F653,[1]CADASTRO!C:P,9,FALSE)</f>
        <v>45747</v>
      </c>
      <c r="I653" s="20" t="str">
        <f>VLOOKUP(F653,[1]CADASTRO!C:X,22,0)</f>
        <v>CONVENCIONAL</v>
      </c>
    </row>
    <row r="654" spans="1:9">
      <c r="A654" s="8">
        <f t="shared" si="10"/>
        <v>653</v>
      </c>
      <c r="B654" s="11" t="str">
        <f>VLOOKUP(F654,[1]CADASTRO!C:D,2,0)</f>
        <v>COOPEG – COOPERATIVA DOS PRODUTORES ECOLOGISTAS DE GARIBALDI</v>
      </c>
      <c r="C654" s="10" t="str">
        <f>VLOOKUP(F654,[1]CADASTRO!C:E,3,0)</f>
        <v>GARIBALDI</v>
      </c>
      <c r="D654" s="11" t="str">
        <f>VLOOKUP(F654,[1]CADASTRO!C:L,10,0)</f>
        <v>SUCO, VINHO E ESPUMANTE, GELEIAS, MOLHOS</v>
      </c>
      <c r="E654" s="16">
        <f>VLOOKUP(F654,[1]CADASTRO!C:L,8,0)</f>
        <v>41120</v>
      </c>
      <c r="F654" s="21" t="s">
        <v>34</v>
      </c>
      <c r="G654" s="18" t="s">
        <v>15</v>
      </c>
      <c r="H654" s="16">
        <f>VLOOKUP(F654,[1]CADASTRO!C:P,9,FALSE)</f>
        <v>41120</v>
      </c>
      <c r="I654" s="20" t="str">
        <f>VLOOKUP(F654,[1]CADASTRO!C:X,22,0)</f>
        <v>ORGÂNICO CERTIFICADO</v>
      </c>
    </row>
    <row r="655" spans="1:9">
      <c r="A655" s="8">
        <f t="shared" si="10"/>
        <v>654</v>
      </c>
      <c r="B655" s="11" t="str">
        <f>IFERROR(VLOOKUP(F655,[1]CADASTRO!C:D,2,0),0)</f>
        <v>FAMILIAR ALDO LAZZARI</v>
      </c>
      <c r="C655" s="10" t="str">
        <f>IFERROR(VLOOKUP(F655,[1]CADASTRO!C:E,3,0),0)</f>
        <v>GARIBALDI</v>
      </c>
      <c r="D655" s="11" t="str">
        <f>IFERROR(VLOOKUP(F655,[1]CADASTRO!C:L,10,0),0)</f>
        <v>VINHOS</v>
      </c>
      <c r="E655" s="16">
        <f>VLOOKUP(F655,[1]CADASTRO!C:L,8,0)</f>
        <v>43252</v>
      </c>
      <c r="F655" s="23" t="s">
        <v>953</v>
      </c>
      <c r="G655" s="18" t="s">
        <v>15</v>
      </c>
      <c r="H655" s="16">
        <f>VLOOKUP(F655,[1]CADASTRO!C:P,9,FALSE)</f>
        <v>43106</v>
      </c>
      <c r="I655" s="20" t="str">
        <f>VLOOKUP(F655,[1]CADASTRO!C:X,22,0)</f>
        <v>CONVENCIONAL</v>
      </c>
    </row>
    <row r="656" spans="1:9">
      <c r="A656" s="8">
        <f t="shared" si="10"/>
        <v>655</v>
      </c>
      <c r="B656" s="11" t="str">
        <f>IFERROR(VLOOKUP(F656,[1]CADASTRO!C:D,2,0),0)</f>
        <v>FAMILIAR ORGÂNICOS MARIANI</v>
      </c>
      <c r="C656" s="10" t="str">
        <f>IFERROR(VLOOKUP(F656,[1]CADASTRO!C:E,3,0),0)</f>
        <v>GARIBALDI</v>
      </c>
      <c r="D656" s="11" t="str">
        <f>IFERROR(VLOOKUP(F656,[1]CADASTRO!C:L,10,0),0)</f>
        <v>VINHO, GELEIA, CONSERVAS E SUCOS</v>
      </c>
      <c r="E656" s="16">
        <f>VLOOKUP(F656,[1]CADASTRO!C:L,8,0)</f>
        <v>43378</v>
      </c>
      <c r="F656" s="23" t="s">
        <v>1011</v>
      </c>
      <c r="G656" s="10" t="s">
        <v>1012</v>
      </c>
      <c r="H656" s="16">
        <f>VLOOKUP(F656,[1]CADASTRO!C:P,9,FALSE)</f>
        <v>43157</v>
      </c>
      <c r="I656" s="20" t="str">
        <f>VLOOKUP(F656,[1]CADASTRO!C:X,22,0)</f>
        <v>ORGÂNICO CERTIFICADO</v>
      </c>
    </row>
    <row r="657" spans="1:9">
      <c r="A657" s="8">
        <f t="shared" si="10"/>
        <v>656</v>
      </c>
      <c r="B657" s="11" t="str">
        <f>IFERROR(VLOOKUP(F657,[1]CADASTRO!C:D,2,0),0)</f>
        <v>SUCOS MONEGAT</v>
      </c>
      <c r="C657" s="10" t="str">
        <f>IFERROR(VLOOKUP(F657,[1]CADASTRO!C:E,3,0),0)</f>
        <v>GARIBALDI</v>
      </c>
      <c r="D657" s="11" t="str">
        <f>IFERROR(VLOOKUP(F657,[1]CADASTRO!C:L,10,0),0)</f>
        <v>SUCO DE UVA INTEGRAL</v>
      </c>
      <c r="E657" s="16">
        <f>VLOOKUP(F657,[1]CADASTRO!C:L,8,0)</f>
        <v>43605</v>
      </c>
      <c r="F657" s="23" t="s">
        <v>1118</v>
      </c>
      <c r="G657" s="10" t="s">
        <v>15</v>
      </c>
      <c r="H657" s="16">
        <f>VLOOKUP(F657,[1]CADASTRO!C:P,9,FALSE)</f>
        <v>44790</v>
      </c>
      <c r="I657" s="20" t="str">
        <f>VLOOKUP(F657,[1]CADASTRO!C:X,22,0)</f>
        <v>CONVENCIONAL</v>
      </c>
    </row>
    <row r="658" spans="1:9">
      <c r="A658" s="8">
        <f t="shared" si="10"/>
        <v>657</v>
      </c>
      <c r="B658" s="11" t="str">
        <f>IFERROR(VLOOKUP(F658,[1]CADASTRO!C:D,2,0),0)</f>
        <v>VINHOS ODIRLEI FONTANA</v>
      </c>
      <c r="C658" s="10" t="str">
        <f>IFERROR(VLOOKUP(F658,[1]CADASTRO!C:E,3,0),0)</f>
        <v>GARIBALDI</v>
      </c>
      <c r="D658" s="11" t="str">
        <f>IFERROR(VLOOKUP(F658,[1]CADASTRO!C:L,10,0),0)</f>
        <v>VINHOS</v>
      </c>
      <c r="E658" s="16">
        <f>VLOOKUP(F658,[1]CADASTRO!C:L,8,0)</f>
        <v>43717</v>
      </c>
      <c r="F658" s="23" t="s">
        <v>1181</v>
      </c>
      <c r="G658" s="10" t="s">
        <v>15</v>
      </c>
      <c r="H658" s="16">
        <f>VLOOKUP(F658,[1]CADASTRO!C:P,9,FALSE)</f>
        <v>43717</v>
      </c>
      <c r="I658" s="20" t="str">
        <f>VLOOKUP(F658,[1]CADASTRO!C:X,22,0)</f>
        <v>CONVENCIONAL</v>
      </c>
    </row>
    <row r="659" spans="1:9">
      <c r="A659" s="8">
        <f t="shared" si="10"/>
        <v>658</v>
      </c>
      <c r="B659" s="11" t="str">
        <f>IFERROR(VLOOKUP(F659,[1]CADASTRO!C:D,2,0),0)</f>
        <v>VINHOS COLONIAIS ORGALINDO BETTU</v>
      </c>
      <c r="C659" s="10" t="str">
        <f>IFERROR(VLOOKUP(F659,[1]CADASTRO!C:E,3,0),0)</f>
        <v>GARIBALDI</v>
      </c>
      <c r="D659" s="11" t="str">
        <f>IFERROR(VLOOKUP(F659,[1]CADASTRO!C:L,10,0),0)</f>
        <v>VINHOS</v>
      </c>
      <c r="E659" s="16">
        <f>VLOOKUP(F659,[1]CADASTRO!C:L,8,0)</f>
        <v>43864</v>
      </c>
      <c r="F659" s="23" t="s">
        <v>1235</v>
      </c>
      <c r="G659" s="10" t="s">
        <v>15</v>
      </c>
      <c r="H659" s="16">
        <f>VLOOKUP(F659,[1]CADASTRO!C:P,9,FALSE)</f>
        <v>43892</v>
      </c>
      <c r="I659" s="20" t="str">
        <f>VLOOKUP(F659,[1]CADASTRO!C:X,22,0)</f>
        <v>CONVENCIONAL</v>
      </c>
    </row>
    <row r="660" spans="1:9">
      <c r="A660" s="8">
        <f t="shared" si="10"/>
        <v>659</v>
      </c>
      <c r="B660" s="11" t="str">
        <f>IFERROR(VLOOKUP(F660,[1]CADASTRO!C:D,2,0),0)</f>
        <v>CAIO ORGÂNICOS</v>
      </c>
      <c r="C660" s="10" t="str">
        <f>IFERROR(VLOOKUP(F660,[1]CADASTRO!C:E,3,0),0)</f>
        <v>GARIBALDI</v>
      </c>
      <c r="D660" s="11" t="str">
        <f>IFERROR(VLOOKUP(F660,[1]CADASTRO!C:L,10,0),0)</f>
        <v>OVOS</v>
      </c>
      <c r="E660" s="16">
        <f>VLOOKUP(F660,[1]CADASTRO!C:L,8,0)</f>
        <v>44342</v>
      </c>
      <c r="F660" s="23" t="s">
        <v>1432</v>
      </c>
      <c r="G660" s="10" t="s">
        <v>12</v>
      </c>
      <c r="H660" s="16">
        <f>VLOOKUP(F660,[1]CADASTRO!C:P,9,FALSE)</f>
        <v>44342</v>
      </c>
      <c r="I660" s="20" t="str">
        <f>VLOOKUP(F660,[1]CADASTRO!C:X,22,0)</f>
        <v>ORGÂNICO CERTIFICADO</v>
      </c>
    </row>
    <row r="661" spans="1:9">
      <c r="A661" s="8">
        <f t="shared" si="10"/>
        <v>660</v>
      </c>
      <c r="B661" s="11" t="str">
        <f>IFERROR(VLOOKUP(F661,[1]CADASTRO!C:D,2,0),0)</f>
        <v>VINHOS IVO DALLA CORTE</v>
      </c>
      <c r="C661" s="10" t="str">
        <f>IFERROR(VLOOKUP(F661,[1]CADASTRO!C:E,3,0),0)</f>
        <v>GARIBALDI</v>
      </c>
      <c r="D661" s="11" t="str">
        <f>IFERROR(VLOOKUP(F661,[1]CADASTRO!C:L,10,0),0)</f>
        <v>VINHOS</v>
      </c>
      <c r="E661" s="16">
        <f>VLOOKUP(F661,[1]CADASTRO!C:L,8,0)</f>
        <v>44908</v>
      </c>
      <c r="F661" s="23" t="s">
        <v>1641</v>
      </c>
      <c r="G661" s="10" t="s">
        <v>15</v>
      </c>
      <c r="H661" s="16">
        <f>VLOOKUP(F661,[1]CADASTRO!C:P,9,FALSE)</f>
        <v>44908</v>
      </c>
      <c r="I661" s="20" t="str">
        <f>VLOOKUP(F661,[1]CADASTRO!C:X,22,0)</f>
        <v>CONVENCIONAL</v>
      </c>
    </row>
    <row r="662" spans="1:9">
      <c r="A662" s="8">
        <f t="shared" si="10"/>
        <v>661</v>
      </c>
      <c r="B662" s="11" t="str">
        <f>IFERROR(VLOOKUP(F662,[1]CADASTRO!C:D,2,0),0)</f>
        <v>VINÍCOLA FAMÍGLIA POSTINGHER</v>
      </c>
      <c r="C662" s="10" t="str">
        <f>IFERROR(VLOOKUP(F662,[1]CADASTRO!C:E,3,0),0)</f>
        <v>GARIBALDI</v>
      </c>
      <c r="D662" s="11" t="str">
        <f>IFERROR(VLOOKUP(F662,[1]CADASTRO!C:L,10,0),0)</f>
        <v>VINHOS</v>
      </c>
      <c r="E662" s="16">
        <f>VLOOKUP(F662,[1]CADASTRO!C:L,8,0)</f>
        <v>45721</v>
      </c>
      <c r="F662" s="36" t="s">
        <v>1962</v>
      </c>
      <c r="G662" s="10" t="s">
        <v>15</v>
      </c>
      <c r="H662" s="16">
        <f>VLOOKUP(F662,[1]CADASTRO!C:P,9,FALSE)</f>
        <v>45601</v>
      </c>
      <c r="I662" s="20" t="str">
        <f>VLOOKUP(F662,[1]CADASTRO!C:X,22,0)</f>
        <v>CONVENCIONAL</v>
      </c>
    </row>
    <row r="663" spans="1:9">
      <c r="A663" s="8">
        <f t="shared" si="10"/>
        <v>662</v>
      </c>
      <c r="B663" s="11" t="str">
        <f>IFERROR(VLOOKUP(F663,[1]CADASTRO!C:D,2,0),0)</f>
        <v>NONO HONÓRIO</v>
      </c>
      <c r="C663" s="10" t="str">
        <f>IFERROR(VLOOKUP(F663,[1]CADASTRO!C:E,3,0),0)</f>
        <v>GARIBALDI</v>
      </c>
      <c r="D663" s="11" t="str">
        <f>IFERROR(VLOOKUP(F663,[1]CADASTRO!C:L,10,0),0)</f>
        <v>SALAME, COPA, SALSICHÃO, CORTES RESFRIADO</v>
      </c>
      <c r="E663" s="16">
        <f>VLOOKUP(F663,[1]CADASTRO!C:L,8,0)</f>
        <v>45876</v>
      </c>
      <c r="F663" s="23" t="s">
        <v>2022</v>
      </c>
      <c r="G663" s="10" t="s">
        <v>12</v>
      </c>
      <c r="H663" s="16">
        <f>VLOOKUP(F663,[1]CADASTRO!C:P,9,FALSE)</f>
        <v>45876</v>
      </c>
      <c r="I663" s="20" t="str">
        <f>VLOOKUP(F663,[1]CADASTRO!C:X,22,0)</f>
        <v>CONVENCIONAL</v>
      </c>
    </row>
    <row r="664" spans="1:9">
      <c r="A664" s="8">
        <f t="shared" si="10"/>
        <v>663</v>
      </c>
      <c r="B664" s="11" t="str">
        <f>VLOOKUP(F664,[1]CADASTRO!C:D,2,0)</f>
        <v>FAGUNDES</v>
      </c>
      <c r="C664" s="10" t="str">
        <f>VLOOKUP(F664,[1]CADASTRO!C:E,3,0)</f>
        <v>GAURAMA</v>
      </c>
      <c r="D664" s="11" t="str">
        <f>VLOOKUP(F664,[1]CADASTRO!C:L,10,0)</f>
        <v>FARINHA DE MILHO</v>
      </c>
      <c r="E664" s="16">
        <f>VLOOKUP(F664,[1]CADASTRO!C:L,8,0)</f>
        <v>42067</v>
      </c>
      <c r="F664" s="23" t="s">
        <v>486</v>
      </c>
      <c r="G664" s="18" t="s">
        <v>10</v>
      </c>
      <c r="H664" s="16">
        <f>VLOOKUP(F664,[1]CADASTRO!C:P,9,FALSE)</f>
        <v>45118</v>
      </c>
      <c r="I664" s="20" t="str">
        <f>VLOOKUP(F664,[1]CADASTRO!C:X,22,0)</f>
        <v>CONVENCIONAL</v>
      </c>
    </row>
    <row r="665" spans="1:9">
      <c r="A665" s="8">
        <f t="shared" si="10"/>
        <v>664</v>
      </c>
      <c r="B665" s="11" t="str">
        <f>VLOOKUP(F665,[1]CADASTRO!C:D,2,0)</f>
        <v>MARLI LEONICE BOLZAN</v>
      </c>
      <c r="C665" s="10" t="str">
        <f>VLOOKUP(F665,[1]CADASTRO!C:E,3,0)</f>
        <v>GAURAMA</v>
      </c>
      <c r="D665" s="11" t="str">
        <f>VLOOKUP(F665,[1]CADASTRO!C:L,10,0)</f>
        <v>PANIFICADOS</v>
      </c>
      <c r="E665" s="16">
        <f>VLOOKUP(F665,[1]CADASTRO!C:L,8,0)</f>
        <v>42284</v>
      </c>
      <c r="F665" s="23" t="s">
        <v>581</v>
      </c>
      <c r="G665" s="18" t="s">
        <v>10</v>
      </c>
      <c r="H665" s="16">
        <f>VLOOKUP(F665,[1]CADASTRO!C:P,9,FALSE)</f>
        <v>42284</v>
      </c>
      <c r="I665" s="20" t="str">
        <f>VLOOKUP(F665,[1]CADASTRO!C:X,22,0)</f>
        <v>CONVENCIONAL</v>
      </c>
    </row>
    <row r="666" spans="1:9">
      <c r="A666" s="8">
        <f t="shared" si="10"/>
        <v>665</v>
      </c>
      <c r="B666" s="11" t="str">
        <f>VLOOKUP(F666,[1]CADASTRO!C:D,2,0)</f>
        <v>AGROBEVI QUEIJOS</v>
      </c>
      <c r="C666" s="10" t="str">
        <f>VLOOKUP(F666,[1]CADASTRO!C:E,3,0)</f>
        <v>GAURAMA</v>
      </c>
      <c r="D666" s="11" t="str">
        <f>VLOOKUP(F666,[1]CADASTRO!C:L,10,0)</f>
        <v>QUEIJOS</v>
      </c>
      <c r="E666" s="16">
        <f>VLOOKUP(F666,[1]CADASTRO!C:L,8,0)</f>
        <v>42284</v>
      </c>
      <c r="F666" s="23" t="s">
        <v>587</v>
      </c>
      <c r="G666" s="18" t="s">
        <v>12</v>
      </c>
      <c r="H666" s="16">
        <f>VLOOKUP(F666,[1]CADASTRO!C:P,9,FALSE)</f>
        <v>42195</v>
      </c>
      <c r="I666" s="20" t="str">
        <f>VLOOKUP(F666,[1]CADASTRO!C:X,22,0)</f>
        <v>CONVENCIONAL</v>
      </c>
    </row>
    <row r="667" spans="1:9">
      <c r="A667" s="8">
        <f t="shared" si="10"/>
        <v>666</v>
      </c>
      <c r="B667" s="11" t="str">
        <f>VLOOKUP(F667,[1]CADASTRO!C:D,2,0)</f>
        <v>ELIZETE TEREZINHA COLLING</v>
      </c>
      <c r="C667" s="10" t="str">
        <f>VLOOKUP(F667,[1]CADASTRO!C:E,3,0)</f>
        <v>GAURAMA</v>
      </c>
      <c r="D667" s="11" t="str">
        <f>VLOOKUP(F667,[1]CADASTRO!C:L,10,0)</f>
        <v>MASSAS , LASANHA, AGNOLINI</v>
      </c>
      <c r="E667" s="16">
        <f>VLOOKUP(F667,[1]CADASTRO!C:L,8,0)</f>
        <v>42650</v>
      </c>
      <c r="F667" s="23" t="s">
        <v>702</v>
      </c>
      <c r="G667" s="18" t="s">
        <v>10</v>
      </c>
      <c r="H667" s="16">
        <f>VLOOKUP(F667,[1]CADASTRO!C:P,9,FALSE)</f>
        <v>42561</v>
      </c>
      <c r="I667" s="20" t="str">
        <f>VLOOKUP(F667,[1]CADASTRO!C:X,22,0)</f>
        <v>CONVENCIONAL</v>
      </c>
    </row>
    <row r="668" spans="1:9">
      <c r="A668" s="8">
        <f t="shared" si="10"/>
        <v>667</v>
      </c>
      <c r="B668" s="11" t="str">
        <f>IFERROR(VLOOKUP(F668,[1]CADASTRO!C:D,2,0),0)</f>
        <v>AGRONOZES</v>
      </c>
      <c r="C668" s="10" t="str">
        <f>IFERROR(VLOOKUP(F668,[1]CADASTRO!C:E,3,0),0)</f>
        <v>GAURAMA</v>
      </c>
      <c r="D668" s="11" t="str">
        <f>IFERROR(VLOOKUP(F668,[1]CADASTRO!C:L,10,0),0)</f>
        <v>NOZ-PECÃ</v>
      </c>
      <c r="E668" s="16">
        <f>VLOOKUP(F668,[1]CADASTRO!C:L,8,0)</f>
        <v>44662</v>
      </c>
      <c r="F668" s="23" t="s">
        <v>1543</v>
      </c>
      <c r="G668" s="10" t="s">
        <v>988</v>
      </c>
      <c r="H668" s="16">
        <f>VLOOKUP(F668,[1]CADASTRO!C:P,9,FALSE)</f>
        <v>44869</v>
      </c>
      <c r="I668" s="20" t="str">
        <f>VLOOKUP(F668,[1]CADASTRO!C:X,22,0)</f>
        <v>CONVENCIONAL</v>
      </c>
    </row>
    <row r="669" spans="1:9">
      <c r="A669" s="8">
        <f t="shared" si="10"/>
        <v>668</v>
      </c>
      <c r="B669" s="11" t="str">
        <f>IFERROR(VLOOKUP(F669,[1]CADASTRO!C:D,2,0),0)</f>
        <v>D' MARI</v>
      </c>
      <c r="C669" s="10" t="str">
        <f>IFERROR(VLOOKUP(F669,[1]CADASTRO!C:E,3,0),0)</f>
        <v>GAURAMA</v>
      </c>
      <c r="D669" s="11" t="str">
        <f>IFERROR(VLOOKUP(F669,[1]CADASTRO!C:L,10,0),0)</f>
        <v>PANIFICADOS - PÃES, BOLOS, GROSTOLI DOCE E SALGADO, SALGADOS E BOLACHAS</v>
      </c>
      <c r="E669" s="16">
        <f>VLOOKUP(F669,[1]CADASTRO!C:L,8,0)</f>
        <v>45581</v>
      </c>
      <c r="F669" s="23" t="s">
        <v>1879</v>
      </c>
      <c r="G669" s="10" t="s">
        <v>10</v>
      </c>
      <c r="H669" s="16">
        <f>VLOOKUP(F669,[1]CADASTRO!C:P,9,FALSE)</f>
        <v>45581</v>
      </c>
      <c r="I669" s="20" t="str">
        <f>VLOOKUP(F669,[1]CADASTRO!C:X,22,0)</f>
        <v>CONVENCIONAL</v>
      </c>
    </row>
    <row r="670" spans="1:9">
      <c r="A670" s="8">
        <f t="shared" si="10"/>
        <v>669</v>
      </c>
      <c r="B670" s="11" t="str">
        <f>IFERROR(VLOOKUP(F670,[1]CADASTRO!C:D,2,0),0)</f>
        <v>GRANJA DE BORTOLLI</v>
      </c>
      <c r="C670" s="10" t="str">
        <f>IFERROR(VLOOKUP(F670,[1]CADASTRO!C:E,3,0),0)</f>
        <v>GENERAL CÂMARA</v>
      </c>
      <c r="D670" s="11" t="str">
        <f>IFERROR(VLOOKUP(F670,[1]CADASTRO!C:L,10,0),0)</f>
        <v>FILÉ DE TILÁPIA</v>
      </c>
      <c r="E670" s="16">
        <f>VLOOKUP(F670,[1]CADASTRO!C:L,8,0)</f>
        <v>45358</v>
      </c>
      <c r="F670" s="23" t="s">
        <v>1825</v>
      </c>
      <c r="G670" s="10" t="s">
        <v>12</v>
      </c>
      <c r="H670" s="16">
        <f>VLOOKUP(F670,[1]CADASTRO!C:P,9,FALSE)</f>
        <v>45358</v>
      </c>
      <c r="I670" s="20" t="str">
        <f>VLOOKUP(F670,[1]CADASTRO!C:X,22,0)</f>
        <v>CONVENCIONAL</v>
      </c>
    </row>
    <row r="671" spans="1:9">
      <c r="A671" s="8">
        <f t="shared" si="10"/>
        <v>670</v>
      </c>
      <c r="B671" s="11" t="str">
        <f>IFERROR(VLOOKUP(F671,[1]CADASTRO!C:D,2,0),0)</f>
        <v>CACHAÇARIA TIBOLA</v>
      </c>
      <c r="C671" s="10" t="str">
        <f>IFERROR(VLOOKUP(F671,[1]CADASTRO!C:E,3,0),0)</f>
        <v>GENTIL</v>
      </c>
      <c r="D671" s="11" t="str">
        <f>IFERROR(VLOOKUP(F671,[1]CADASTRO!C:L,10,0),0)</f>
        <v>CACHAÇA, GIN, GRAPPA, LICORES</v>
      </c>
      <c r="E671" s="16">
        <f>VLOOKUP(F671,[1]CADASTRO!C:L,8,0)</f>
        <v>45482</v>
      </c>
      <c r="F671" s="23" t="s">
        <v>1829</v>
      </c>
      <c r="G671" s="10" t="s">
        <v>15</v>
      </c>
      <c r="H671" s="16">
        <f>VLOOKUP(F671,[1]CADASTRO!C:P,9,FALSE)</f>
        <v>45482</v>
      </c>
      <c r="I671" s="20" t="str">
        <f>VLOOKUP(F671,[1]CADASTRO!C:X,22,0)</f>
        <v>CONVENCIONAL</v>
      </c>
    </row>
    <row r="672" spans="1:9">
      <c r="A672" s="8">
        <f t="shared" si="10"/>
        <v>671</v>
      </c>
      <c r="B672" s="11" t="str">
        <f>VLOOKUP(F672,[1]CADASTRO!C:D,2,0)</f>
        <v>FORMIGUENSE</v>
      </c>
      <c r="C672" s="10" t="str">
        <f>VLOOKUP(F672,[1]CADASTRO!C:E,3,0)</f>
        <v>GETÚLIO VARGAS</v>
      </c>
      <c r="D672" s="11" t="str">
        <f>VLOOKUP(F672,[1]CADASTRO!C:L,10,0)</f>
        <v>PANIFICADOS</v>
      </c>
      <c r="E672" s="16">
        <f>VLOOKUP(F672,[1]CADASTRO!C:L,8,0)</f>
        <v>41996</v>
      </c>
      <c r="F672" s="23" t="s">
        <v>472</v>
      </c>
      <c r="G672" s="18" t="s">
        <v>10</v>
      </c>
      <c r="H672" s="16">
        <f>VLOOKUP(F672,[1]CADASTRO!C:P,9,FALSE)</f>
        <v>41996</v>
      </c>
      <c r="I672" s="20" t="str">
        <f>VLOOKUP(F672,[1]CADASTRO!C:X,22,0)</f>
        <v>CONVENCIONAL</v>
      </c>
    </row>
    <row r="673" spans="1:9">
      <c r="A673" s="8">
        <f t="shared" si="10"/>
        <v>672</v>
      </c>
      <c r="B673" s="11" t="str">
        <f>VLOOKUP(F673,[1]CADASTRO!C:D,2,0)</f>
        <v>SABOR CASEIRO</v>
      </c>
      <c r="C673" s="10" t="str">
        <f>VLOOKUP(F673,[1]CADASTRO!C:E,3,0)</f>
        <v>GETÚLIO VARGAS</v>
      </c>
      <c r="D673" s="11" t="str">
        <f>VLOOKUP(F673,[1]CADASTRO!C:L,10,0)</f>
        <v>EMBUTIDOS</v>
      </c>
      <c r="E673" s="16">
        <f>VLOOKUP(F673,[1]CADASTRO!C:L,8,0)</f>
        <v>41996</v>
      </c>
      <c r="F673" s="23" t="s">
        <v>473</v>
      </c>
      <c r="G673" s="18" t="s">
        <v>12</v>
      </c>
      <c r="H673" s="16">
        <f>VLOOKUP(F673,[1]CADASTRO!C:P,9,FALSE)</f>
        <v>41996</v>
      </c>
      <c r="I673" s="20" t="str">
        <f>VLOOKUP(F673,[1]CADASTRO!C:X,22,0)</f>
        <v>CONVENCIONAL</v>
      </c>
    </row>
    <row r="674" spans="1:9">
      <c r="A674" s="8">
        <f t="shared" si="10"/>
        <v>673</v>
      </c>
      <c r="B674" s="11" t="str">
        <f>VLOOKUP(F674,[1]CADASTRO!C:D,2,0)</f>
        <v>DA LUCI</v>
      </c>
      <c r="C674" s="10" t="str">
        <f>VLOOKUP(F674,[1]CADASTRO!C:E,3,0)</f>
        <v>GETÚLIO VARGAS</v>
      </c>
      <c r="D674" s="11" t="str">
        <f>VLOOKUP(F674,[1]CADASTRO!C:L,10,0)</f>
        <v>PANIFICADOS E MASSAS</v>
      </c>
      <c r="E674" s="16">
        <f>VLOOKUP(F674,[1]CADASTRO!C:L,8,0)</f>
        <v>42067</v>
      </c>
      <c r="F674" s="23" t="s">
        <v>487</v>
      </c>
      <c r="G674" s="18" t="s">
        <v>10</v>
      </c>
      <c r="H674" s="16">
        <f>VLOOKUP(F674,[1]CADASTRO!C:P,9,FALSE)</f>
        <v>44656</v>
      </c>
      <c r="I674" s="20" t="str">
        <f>VLOOKUP(F674,[1]CADASTRO!C:X,22,0)</f>
        <v>CONVENCIONAL</v>
      </c>
    </row>
    <row r="675" spans="1:9">
      <c r="A675" s="8">
        <f t="shared" si="10"/>
        <v>674</v>
      </c>
      <c r="B675" s="11" t="str">
        <f>VLOOKUP(F675,[1]CADASTRO!C:D,2,0)</f>
        <v>COOPERATIVA DOS PRODUTORES DE ERVA MATE - COPERMATE</v>
      </c>
      <c r="C675" s="10" t="str">
        <f>VLOOKUP(F675,[1]CADASTRO!C:E,3,0)</f>
        <v>GETÚLIO VARGAS</v>
      </c>
      <c r="D675" s="11" t="str">
        <f>VLOOKUP(F675,[1]CADASTRO!C:L,10,0)</f>
        <v>ERVA MATE</v>
      </c>
      <c r="E675" s="16">
        <f>VLOOKUP(F675,[1]CADASTRO!C:L,8,0)</f>
        <v>42731</v>
      </c>
      <c r="F675" s="23" t="s">
        <v>743</v>
      </c>
      <c r="G675" s="18" t="s">
        <v>10</v>
      </c>
      <c r="H675" s="16">
        <f>VLOOKUP(F675,[1]CADASTRO!C:P,9,FALSE)</f>
        <v>42731</v>
      </c>
      <c r="I675" s="20" t="str">
        <f>VLOOKUP(F675,[1]CADASTRO!C:X,22,0)</f>
        <v>CONVENCIONAL</v>
      </c>
    </row>
    <row r="676" spans="1:9">
      <c r="A676" s="8">
        <f t="shared" si="10"/>
        <v>675</v>
      </c>
      <c r="B676" s="11" t="str">
        <f>IFERROR(VLOOKUP(F676,[1]CADASTRO!C:D,2,0),0)</f>
        <v>OVOS BARBIZAN</v>
      </c>
      <c r="C676" s="10" t="str">
        <f>IFERROR(VLOOKUP(F676,[1]CADASTRO!C:E,3,0),0)</f>
        <v>GETÚLIO VARGAS</v>
      </c>
      <c r="D676" s="11" t="str">
        <f>IFERROR(VLOOKUP(F676,[1]CADASTRO!C:L,10,0),0)</f>
        <v>OVOS</v>
      </c>
      <c r="E676" s="16">
        <f>VLOOKUP(F676,[1]CADASTRO!C:L,8,0)</f>
        <v>43153</v>
      </c>
      <c r="F676" s="23" t="s">
        <v>916</v>
      </c>
      <c r="G676" s="18" t="s">
        <v>12</v>
      </c>
      <c r="H676" s="16">
        <f>VLOOKUP(F676,[1]CADASTRO!C:P,9,FALSE)</f>
        <v>43153</v>
      </c>
      <c r="I676" s="20" t="str">
        <f>VLOOKUP(F676,[1]CADASTRO!C:X,22,0)</f>
        <v>CONVENCIONAL</v>
      </c>
    </row>
    <row r="677" spans="1:9">
      <c r="A677" s="8">
        <f t="shared" si="10"/>
        <v>676</v>
      </c>
      <c r="B677" s="11" t="str">
        <f>IFERROR(VLOOKUP(F677,[1]CADASTRO!C:D,2,0),0)</f>
        <v>TF MASSAS</v>
      </c>
      <c r="C677" s="10" t="str">
        <f>IFERROR(VLOOKUP(F677,[1]CADASTRO!C:E,3,0),0)</f>
        <v>GETÚLIO VARGAS</v>
      </c>
      <c r="D677" s="11" t="str">
        <f>IFERROR(VLOOKUP(F677,[1]CADASTRO!C:L,10,0),0)</f>
        <v>PANIFICADOS - MASSAS, PÃES, CUCAS, BOLACHAS</v>
      </c>
      <c r="E677" s="16">
        <f>VLOOKUP(F677,[1]CADASTRO!C:L,8,0)</f>
        <v>43391</v>
      </c>
      <c r="F677" s="23" t="s">
        <v>1020</v>
      </c>
      <c r="G677" s="10" t="s">
        <v>10</v>
      </c>
      <c r="H677" s="16">
        <f>VLOOKUP(F677,[1]CADASTRO!C:P,9,FALSE)</f>
        <v>45531</v>
      </c>
      <c r="I677" s="20" t="str">
        <f>VLOOKUP(F677,[1]CADASTRO!C:X,22,0)</f>
        <v>CONVENCIONAL</v>
      </c>
    </row>
    <row r="678" spans="1:9">
      <c r="A678" s="8">
        <f t="shared" si="10"/>
        <v>677</v>
      </c>
      <c r="B678" s="11" t="str">
        <f>IFERROR(VLOOKUP(F678,[1]CADASTRO!C:D,2,0),0)</f>
        <v xml:space="preserve">DA NICE </v>
      </c>
      <c r="C678" s="10" t="str">
        <f>IFERROR(VLOOKUP(F678,[1]CADASTRO!C:E,3,0),0)</f>
        <v>GETÚLIO VARGAS</v>
      </c>
      <c r="D678" s="11" t="str">
        <f>IFERROR(VLOOKUP(F678,[1]CADASTRO!C:L,10,0),0)</f>
        <v>PANIFICADOS</v>
      </c>
      <c r="E678" s="16">
        <f>VLOOKUP(F678,[1]CADASTRO!C:L,8,0)</f>
        <v>43496</v>
      </c>
      <c r="F678" s="23" t="s">
        <v>1067</v>
      </c>
      <c r="G678" s="10" t="s">
        <v>10</v>
      </c>
      <c r="H678" s="16">
        <f>VLOOKUP(F678,[1]CADASTRO!C:P,9,FALSE)</f>
        <v>43788</v>
      </c>
      <c r="I678" s="20" t="str">
        <f>VLOOKUP(F678,[1]CADASTRO!C:X,22,0)</f>
        <v>CONVENCIONAL</v>
      </c>
    </row>
    <row r="679" spans="1:9">
      <c r="A679" s="8">
        <f t="shared" si="10"/>
        <v>678</v>
      </c>
      <c r="B679" s="11" t="str">
        <f>IFERROR(VLOOKUP(F679,[1]CADASTRO!C:D,2,0),0)</f>
        <v>QUEIJARIA PERUZZOLO</v>
      </c>
      <c r="C679" s="10" t="str">
        <f>IFERROR(VLOOKUP(F679,[1]CADASTRO!C:E,3,0),0)</f>
        <v>GETÚLIO VARGAS</v>
      </c>
      <c r="D679" s="11" t="str">
        <f>IFERROR(VLOOKUP(F679,[1]CADASTRO!C:L,10,0),0)</f>
        <v xml:space="preserve">QUEIJO </v>
      </c>
      <c r="E679" s="16">
        <f>VLOOKUP(F679,[1]CADASTRO!C:L,8,0)</f>
        <v>43973</v>
      </c>
      <c r="F679" s="23" t="s">
        <v>1279</v>
      </c>
      <c r="G679" s="31" t="s">
        <v>12</v>
      </c>
      <c r="H679" s="16">
        <f>VLOOKUP(F679,[1]CADASTRO!C:P,9,FALSE)</f>
        <v>43973</v>
      </c>
      <c r="I679" s="20" t="str">
        <f>VLOOKUP(F679,[1]CADASTRO!C:X,22,0)</f>
        <v>CONVENCIONAL</v>
      </c>
    </row>
    <row r="680" spans="1:9">
      <c r="A680" s="8">
        <f t="shared" si="10"/>
        <v>679</v>
      </c>
      <c r="B680" s="11" t="str">
        <f>IFERROR(VLOOKUP(F680,[1]CADASTRO!C:D,2,0),0)</f>
        <v>ROGALSKI</v>
      </c>
      <c r="C680" s="10" t="str">
        <f>IFERROR(VLOOKUP(F680,[1]CADASTRO!C:E,3,0),0)</f>
        <v>GETÚLIO VARGAS</v>
      </c>
      <c r="D680" s="11" t="str">
        <f>IFERROR(VLOOKUP(F680,[1]CADASTRO!C:L,10,0),0)</f>
        <v>VEGETAIS MINIMAMENTE PROCESSADOS</v>
      </c>
      <c r="E680" s="16">
        <f>VLOOKUP(F680,[1]CADASTRO!C:L,8,0)</f>
        <v>43987</v>
      </c>
      <c r="F680" s="23" t="s">
        <v>1293</v>
      </c>
      <c r="G680" s="31" t="s">
        <v>10</v>
      </c>
      <c r="H680" s="16">
        <f>VLOOKUP(F680,[1]CADASTRO!C:P,9,FALSE)</f>
        <v>45389</v>
      </c>
      <c r="I680" s="20" t="str">
        <f>VLOOKUP(F680,[1]CADASTRO!C:X,22,0)</f>
        <v>CONVENCIONAL</v>
      </c>
    </row>
    <row r="681" spans="1:9">
      <c r="A681" s="8">
        <f t="shared" si="10"/>
        <v>680</v>
      </c>
      <c r="B681" s="11" t="str">
        <f>VLOOKUP(F681,[1]CADASTRO!C:D,2,0)</f>
        <v>TOLOMINI</v>
      </c>
      <c r="C681" s="10" t="str">
        <f>VLOOKUP(F681,[1]CADASTRO!C:E,3,0)</f>
        <v>GIRUÁ</v>
      </c>
      <c r="D681" s="11" t="str">
        <f>VLOOKUP(F681,[1]CADASTRO!C:L,10,0)</f>
        <v>PANIFICADOS: PÃO, CUCA, CALÇA VIRADA, SALGADOS, TORTAS E GELEIA E COMPOTAS</v>
      </c>
      <c r="E681" s="16">
        <f>VLOOKUP(F681,[1]CADASTRO!C:L,8,0)</f>
        <v>41670</v>
      </c>
      <c r="F681" s="23" t="s">
        <v>285</v>
      </c>
      <c r="G681" s="18" t="s">
        <v>10</v>
      </c>
      <c r="H681" s="16" t="str">
        <f>VLOOKUP(F681,[1]CADASTRO!C:P,9,FALSE)</f>
        <v>17/09/2025</v>
      </c>
      <c r="I681" s="20" t="str">
        <f>VLOOKUP(F681,[1]CADASTRO!C:X,22,0)</f>
        <v>CONVENCIONAL</v>
      </c>
    </row>
    <row r="682" spans="1:9">
      <c r="A682" s="8">
        <f t="shared" si="10"/>
        <v>681</v>
      </c>
      <c r="B682" s="11" t="str">
        <f>VLOOKUP(F682,[1]CADASTRO!C:D,2,0)</f>
        <v>SCHUH</v>
      </c>
      <c r="C682" s="10" t="str">
        <f>VLOOKUP(F682,[1]CADASTRO!C:E,3,0)</f>
        <v>GIRUÁ</v>
      </c>
      <c r="D682" s="11" t="str">
        <f>VLOOKUP(F682,[1]CADASTRO!C:L,10,0)</f>
        <v>PANIFICADOS</v>
      </c>
      <c r="E682" s="16">
        <f>VLOOKUP(F682,[1]CADASTRO!C:L,8,0)</f>
        <v>41670</v>
      </c>
      <c r="F682" s="23" t="s">
        <v>286</v>
      </c>
      <c r="G682" s="18" t="s">
        <v>10</v>
      </c>
      <c r="H682" s="16">
        <f>VLOOKUP(F682,[1]CADASTRO!C:P,9,FALSE)</f>
        <v>44734</v>
      </c>
      <c r="I682" s="20" t="str">
        <f>VLOOKUP(F682,[1]CADASTRO!C:X,22,0)</f>
        <v>CONVENCIONAL</v>
      </c>
    </row>
    <row r="683" spans="1:9">
      <c r="A683" s="8">
        <f t="shared" si="10"/>
        <v>682</v>
      </c>
      <c r="B683" s="11" t="str">
        <f>VLOOKUP(F683,[1]CADASTRO!C:D,2,0)</f>
        <v>WESCHENFELDER</v>
      </c>
      <c r="C683" s="10" t="str">
        <f>VLOOKUP(F683,[1]CADASTRO!C:E,3,0)</f>
        <v>GIRUÁ</v>
      </c>
      <c r="D683" s="11" t="str">
        <f>VLOOKUP(F683,[1]CADASTRO!C:L,10,0)</f>
        <v>PANIFICADOS</v>
      </c>
      <c r="E683" s="16">
        <f>VLOOKUP(F683,[1]CADASTRO!C:L,8,0)</f>
        <v>41681</v>
      </c>
      <c r="F683" s="23" t="s">
        <v>297</v>
      </c>
      <c r="G683" s="18" t="s">
        <v>10</v>
      </c>
      <c r="H683" s="16">
        <f>VLOOKUP(F683,[1]CADASTRO!C:P,9,FALSE)</f>
        <v>44719</v>
      </c>
      <c r="I683" s="20" t="str">
        <f>VLOOKUP(F683,[1]CADASTRO!C:X,22,0)</f>
        <v>CONVENCIONAL</v>
      </c>
    </row>
    <row r="684" spans="1:9">
      <c r="A684" s="8">
        <f t="shared" si="10"/>
        <v>683</v>
      </c>
      <c r="B684" s="11" t="str">
        <f>VLOOKUP(F684,[1]CADASTRO!C:D,2,0)</f>
        <v>COPETTI</v>
      </c>
      <c r="C684" s="10" t="str">
        <f>VLOOKUP(F684,[1]CADASTRO!C:E,3,0)</f>
        <v>GIRUÁ</v>
      </c>
      <c r="D684" s="11" t="str">
        <f>VLOOKUP(F684,[1]CADASTRO!C:L,10,0)</f>
        <v>MANDIOCA</v>
      </c>
      <c r="E684" s="16">
        <f>VLOOKUP(F684,[1]CADASTRO!C:L,8,0)</f>
        <v>42088</v>
      </c>
      <c r="F684" s="23" t="s">
        <v>513</v>
      </c>
      <c r="G684" s="18" t="s">
        <v>10</v>
      </c>
      <c r="H684" s="16">
        <f>VLOOKUP(F684,[1]CADASTRO!C:P,9,FALSE)</f>
        <v>42088</v>
      </c>
      <c r="I684" s="20" t="str">
        <f>VLOOKUP(F684,[1]CADASTRO!C:X,22,0)</f>
        <v>CONVENCIONAL</v>
      </c>
    </row>
    <row r="685" spans="1:9">
      <c r="A685" s="8">
        <f t="shared" si="10"/>
        <v>684</v>
      </c>
      <c r="B685" s="11" t="str">
        <f>IFERROR(VLOOKUP(F685,[1]CADASTRO!C:D,2,0),0)</f>
        <v>PROGRESSO</v>
      </c>
      <c r="C685" s="10" t="str">
        <f>IFERROR(VLOOKUP(F685,[1]CADASTRO!C:E,3,0),0)</f>
        <v>GIRUÁ</v>
      </c>
      <c r="D685" s="11" t="str">
        <f>IFERROR(VLOOKUP(F685,[1]CADASTRO!C:L,10,0),0)</f>
        <v>EMBUTIDOS, CARNE, BANHA</v>
      </c>
      <c r="E685" s="16">
        <f>VLOOKUP(F685,[1]CADASTRO!C:L,8,0)</f>
        <v>43986</v>
      </c>
      <c r="F685" s="23" t="s">
        <v>1291</v>
      </c>
      <c r="G685" s="31" t="s">
        <v>12</v>
      </c>
      <c r="H685" s="16">
        <f>VLOOKUP(F685,[1]CADASTRO!C:P,9,FALSE)</f>
        <v>43927</v>
      </c>
      <c r="I685" s="20" t="str">
        <f>VLOOKUP(F685,[1]CADASTRO!C:X,22,0)</f>
        <v>CONVENCIONAL</v>
      </c>
    </row>
    <row r="686" spans="1:9">
      <c r="A686" s="8">
        <f t="shared" si="10"/>
        <v>685</v>
      </c>
      <c r="B686" s="11" t="str">
        <f>IFERROR(VLOOKUP(F686,[1]CADASTRO!C:D,2,0),0)</f>
        <v>DE MELADO SABOR DO CAMPO</v>
      </c>
      <c r="C686" s="10" t="str">
        <f>IFERROR(VLOOKUP(F686,[1]CADASTRO!C:E,3,0),0)</f>
        <v>GIRUÁ</v>
      </c>
      <c r="D686" s="11" t="str">
        <f>IFERROR(VLOOKUP(F686,[1]CADASTRO!C:L,10,0),0)</f>
        <v>MELADO</v>
      </c>
      <c r="E686" s="16">
        <f>VLOOKUP(F686,[1]CADASTRO!C:L,8,0)</f>
        <v>45356</v>
      </c>
      <c r="F686" s="23" t="s">
        <v>1772</v>
      </c>
      <c r="G686" s="10" t="s">
        <v>10</v>
      </c>
      <c r="H686" s="16">
        <f>VLOOKUP(F686,[1]CADASTRO!C:P,9,FALSE)</f>
        <v>45356</v>
      </c>
      <c r="I686" s="20" t="str">
        <f>VLOOKUP(F686,[1]CADASTRO!C:X,22,0)</f>
        <v>CONVENCIONAL</v>
      </c>
    </row>
    <row r="687" spans="1:9">
      <c r="A687" s="8">
        <f t="shared" si="10"/>
        <v>686</v>
      </c>
      <c r="B687" s="11" t="str">
        <f>IFERROR(VLOOKUP(F687,[1]CADASTRO!C:D,2,0),0)</f>
        <v>REAL SABOR CASEIRO</v>
      </c>
      <c r="C687" s="10" t="str">
        <f>IFERROR(VLOOKUP(F687,[1]CADASTRO!C:E,3,0),0)</f>
        <v>GIRUÁ</v>
      </c>
      <c r="D687" s="11" t="str">
        <f>IFERROR(VLOOKUP(F687,[1]CADASTRO!C:L,10,0),0)</f>
        <v>PANIFICADOS - PÃO, CUCA, BOLACHA E TORTA</v>
      </c>
      <c r="E687" s="16">
        <f>VLOOKUP(F687,[1]CADASTRO!C:L,8,0)</f>
        <v>45545</v>
      </c>
      <c r="F687" s="23" t="s">
        <v>1850</v>
      </c>
      <c r="G687" s="10" t="s">
        <v>10</v>
      </c>
      <c r="H687" s="16">
        <f>VLOOKUP(F687,[1]CADASTRO!C:P,9,FALSE)</f>
        <v>45545</v>
      </c>
      <c r="I687" s="20" t="str">
        <f>VLOOKUP(F687,[1]CADASTRO!C:X,22,0)</f>
        <v>CONVENCIONAL</v>
      </c>
    </row>
    <row r="688" spans="1:9">
      <c r="A688" s="8">
        <f t="shared" si="10"/>
        <v>687</v>
      </c>
      <c r="B688" s="11" t="str">
        <f>IFERROR(VLOOKUP(F688,[1]CADASTRO!C:D,2,0),0)</f>
        <v>PESCADOS HAVAI</v>
      </c>
      <c r="C688" s="10" t="str">
        <f>IFERROR(VLOOKUP(F688,[1]CADASTRO!C:E,3,0),0)</f>
        <v>GIRUÁ</v>
      </c>
      <c r="D688" s="11" t="str">
        <f>IFERROR(VLOOKUP(F688,[1]CADASTRO!C:L,10,0),0)</f>
        <v>FILE DE PEIXE - TILÁPIA</v>
      </c>
      <c r="E688" s="16">
        <f>VLOOKUP(F688,[1]CADASTRO!C:L,8,0)</f>
        <v>45716</v>
      </c>
      <c r="F688" s="23" t="s">
        <v>1927</v>
      </c>
      <c r="G688" s="10" t="s">
        <v>12</v>
      </c>
      <c r="H688" s="16">
        <f>VLOOKUP(F688,[1]CADASTRO!C:P,9,FALSE)</f>
        <v>45716</v>
      </c>
      <c r="I688" s="20" t="str">
        <f>VLOOKUP(F688,[1]CADASTRO!C:X,22,0)</f>
        <v>CONVENCIONAL</v>
      </c>
    </row>
    <row r="689" spans="1:9">
      <c r="A689" s="8">
        <f t="shared" si="10"/>
        <v>688</v>
      </c>
      <c r="B689" s="11" t="str">
        <f>IFERROR(VLOOKUP(F689,[1]CADASTRO!C:D,2,0),0)</f>
        <v>GIRUÁ PEIXES E FRANGO</v>
      </c>
      <c r="C689" s="10" t="str">
        <f>IFERROR(VLOOKUP(F689,[1]CADASTRO!C:E,3,0),0)</f>
        <v>GIRUÁ</v>
      </c>
      <c r="D689" s="11" t="str">
        <f>IFERROR(VLOOKUP(F689,[1]CADASTRO!C:L,10,0),0)</f>
        <v>FILÉ DE TILÁPIA, CARPA EM PEDAÇOS</v>
      </c>
      <c r="E689" s="16">
        <f>VLOOKUP(F689,[1]CADASTRO!C:L,8,0)</f>
        <v>45716</v>
      </c>
      <c r="F689" s="23" t="s">
        <v>1928</v>
      </c>
      <c r="G689" s="10" t="s">
        <v>12</v>
      </c>
      <c r="H689" s="16">
        <f>VLOOKUP(F689,[1]CADASTRO!C:P,9,FALSE)</f>
        <v>45716</v>
      </c>
      <c r="I689" s="20" t="str">
        <f>VLOOKUP(F689,[1]CADASTRO!C:X,22,0)</f>
        <v>CONVENCIONAL</v>
      </c>
    </row>
    <row r="690" spans="1:9">
      <c r="A690" s="8">
        <f t="shared" si="10"/>
        <v>689</v>
      </c>
      <c r="B690" s="11" t="str">
        <f>IFERROR(VLOOKUP(F690,[1]CADASTRO!C:D,2,0),0)</f>
        <v xml:space="preserve">APIÁRIOS JS </v>
      </c>
      <c r="C690" s="10" t="str">
        <f>IFERROR(VLOOKUP(F690,[1]CADASTRO!C:E,3,0),0)</f>
        <v>GIRUÁ</v>
      </c>
      <c r="D690" s="11" t="str">
        <f>IFERROR(VLOOKUP(F690,[1]CADASTRO!C:L,10,0),0)</f>
        <v>MEL, PRÓPOLIS, GELEIA REAL, POLEN</v>
      </c>
      <c r="E690" s="16">
        <f>VLOOKUP(F690,[1]CADASTRO!C:L,8,0)</f>
        <v>45751</v>
      </c>
      <c r="F690" s="23" t="s">
        <v>1948</v>
      </c>
      <c r="G690" s="10" t="s">
        <v>12</v>
      </c>
      <c r="H690" s="16">
        <f>VLOOKUP(F690,[1]CADASTRO!C:P,9,FALSE)</f>
        <v>45751</v>
      </c>
      <c r="I690" s="20" t="str">
        <f>VLOOKUP(F690,[1]CADASTRO!C:X,22,0)</f>
        <v>CONVENCIONAL</v>
      </c>
    </row>
    <row r="691" spans="1:9">
      <c r="A691" s="8">
        <f t="shared" si="10"/>
        <v>690</v>
      </c>
      <c r="B691" s="11" t="str">
        <f>IFERROR(VLOOKUP(F691,[1]CADASTRO!C:D,2,0),0)</f>
        <v xml:space="preserve">GRANJA NASCER DO SOL </v>
      </c>
      <c r="C691" s="10" t="str">
        <f>IFERROR(VLOOKUP(F691,[1]CADASTRO!C:E,3,0),0)</f>
        <v>GIRUÁ</v>
      </c>
      <c r="D691" s="11" t="str">
        <f>IFERROR(VLOOKUP(F691,[1]CADASTRO!C:L,10,0),0)</f>
        <v>OVOS</v>
      </c>
      <c r="E691" s="16">
        <f>VLOOKUP(F691,[1]CADASTRO!C:L,8,0)</f>
        <v>45826</v>
      </c>
      <c r="F691" s="23" t="s">
        <v>1996</v>
      </c>
      <c r="G691" s="10" t="s">
        <v>12</v>
      </c>
      <c r="H691" s="16">
        <f>VLOOKUP(F691,[1]CADASTRO!C:P,9,FALSE)</f>
        <v>45826</v>
      </c>
      <c r="I691" s="20" t="str">
        <f>VLOOKUP(F691,[1]CADASTRO!C:X,22,0)</f>
        <v>CONVENCIONAL</v>
      </c>
    </row>
    <row r="692" spans="1:9">
      <c r="A692" s="8">
        <f t="shared" si="10"/>
        <v>691</v>
      </c>
      <c r="B692" s="11" t="str">
        <f>IFERROR(VLOOKUP(F692,[1]CADASTRO!C:D,2,0),0)</f>
        <v>FÁBRICA DE LATICÍNIOS BENOLLE</v>
      </c>
      <c r="C692" s="10" t="str">
        <f>IFERROR(VLOOKUP(F692,[1]CADASTRO!C:E,3,0),0)</f>
        <v>GLORINHA</v>
      </c>
      <c r="D692" s="11" t="str">
        <f>IFERROR(VLOOKUP(F692,[1]CADASTRO!C:L,10,0),0)</f>
        <v>QUEIJO, IOGURTE, DOCE DE LEITE</v>
      </c>
      <c r="E692" s="16">
        <f>VLOOKUP(F692,[1]CADASTRO!C:L,8,0)</f>
        <v>44032</v>
      </c>
      <c r="F692" s="23" t="s">
        <v>1330</v>
      </c>
      <c r="G692" s="31" t="s">
        <v>12</v>
      </c>
      <c r="H692" s="16">
        <f>VLOOKUP(F692,[1]CADASTRO!C:P,9,FALSE)</f>
        <v>44827</v>
      </c>
      <c r="I692" s="20" t="str">
        <f>VLOOKUP(F692,[1]CADASTRO!C:X,22,0)</f>
        <v>CONVENCIONAL</v>
      </c>
    </row>
    <row r="693" spans="1:9">
      <c r="A693" s="8">
        <f t="shared" si="10"/>
        <v>692</v>
      </c>
      <c r="B693" s="11" t="str">
        <f>VLOOKUP(F693,[1]CADASTRO!C:D,2,0)</f>
        <v>SÍTIO APIQUÁRIOS (CHÁ DE GRAMADO)</v>
      </c>
      <c r="C693" s="10" t="str">
        <f>VLOOKUP(F693,[1]CADASTRO!C:E,3,0)</f>
        <v>GRAMADO</v>
      </c>
      <c r="D693" s="11" t="str">
        <f>VLOOKUP(F693,[1]CADASTRO!C:L,10,0)</f>
        <v>CHÁS</v>
      </c>
      <c r="E693" s="16">
        <f>VLOOKUP(F693,[1]CADASTRO!C:L,8,0)</f>
        <v>41256</v>
      </c>
      <c r="F693" s="21" t="s">
        <v>71</v>
      </c>
      <c r="G693" s="18" t="s">
        <v>10</v>
      </c>
      <c r="H693" s="16">
        <f>VLOOKUP(F693,[1]CADASTRO!C:P,9,FALSE)</f>
        <v>44726</v>
      </c>
      <c r="I693" s="20" t="str">
        <f>VLOOKUP(F693,[1]CADASTRO!C:X,22,0)</f>
        <v>ORGÂNICO CERTIFICADO</v>
      </c>
    </row>
    <row r="694" spans="1:9">
      <c r="A694" s="8">
        <f t="shared" si="10"/>
        <v>693</v>
      </c>
      <c r="B694" s="11" t="str">
        <f>VLOOKUP(F694,[1]CADASTRO!C:D,2,0)</f>
        <v>MARSCHNER SABORES</v>
      </c>
      <c r="C694" s="10" t="str">
        <f>VLOOKUP(F694,[1]CADASTRO!C:E,3,0)</f>
        <v>GRAMADO</v>
      </c>
      <c r="D694" s="11" t="str">
        <f>VLOOKUP(F694,[1]CADASTRO!C:L,10,0)</f>
        <v>PANIFICADOS - MASSAS E BISCOITOS</v>
      </c>
      <c r="E694" s="16">
        <f>VLOOKUP(F694,[1]CADASTRO!C:L,8,0)</f>
        <v>42229</v>
      </c>
      <c r="F694" s="23" t="s">
        <v>552</v>
      </c>
      <c r="G694" s="18" t="s">
        <v>10</v>
      </c>
      <c r="H694" s="16">
        <f>VLOOKUP(F694,[1]CADASTRO!C:P,9,FALSE)</f>
        <v>44727</v>
      </c>
      <c r="I694" s="20" t="str">
        <f>VLOOKUP(F694,[1]CADASTRO!C:X,22,0)</f>
        <v>CONVENCIONAL</v>
      </c>
    </row>
    <row r="695" spans="1:9">
      <c r="A695" s="8">
        <f t="shared" si="10"/>
        <v>694</v>
      </c>
      <c r="B695" s="11" t="str">
        <f>IFERROR(VLOOKUP(F695,[1]CADASTRO!C:D,2,0),0)</f>
        <v>NOSSA VERSÃO</v>
      </c>
      <c r="C695" s="10" t="str">
        <f>IFERROR(VLOOKUP(F695,[1]CADASTRO!C:E,3,0),0)</f>
        <v>GRAMADO</v>
      </c>
      <c r="D695" s="11" t="str">
        <f>IFERROR(VLOOKUP(F695,[1]CADASTRO!C:L,10,0),0)</f>
        <v>PATÊS E MOLHOS VEGETAIS</v>
      </c>
      <c r="E695" s="16">
        <f>VLOOKUP(F695,[1]CADASTRO!C:L,8,0)</f>
        <v>42935</v>
      </c>
      <c r="F695" s="23" t="s">
        <v>832</v>
      </c>
      <c r="G695" s="18" t="s">
        <v>10</v>
      </c>
      <c r="H695" s="16">
        <f>VLOOKUP(F695,[1]CADASTRO!C:P,9,FALSE)</f>
        <v>42935</v>
      </c>
      <c r="I695" s="20" t="str">
        <f>VLOOKUP(F695,[1]CADASTRO!C:X,22,0)</f>
        <v>CONVENCIONAL</v>
      </c>
    </row>
    <row r="696" spans="1:9">
      <c r="A696" s="8">
        <f t="shared" si="10"/>
        <v>695</v>
      </c>
      <c r="B696" s="11" t="str">
        <f>IFERROR(VLOOKUP(F696,[1]CADASTRO!C:D,2,0),0)</f>
        <v>DOCES WEIMER</v>
      </c>
      <c r="C696" s="10" t="str">
        <f>IFERROR(VLOOKUP(F696,[1]CADASTRO!C:E,3,0),0)</f>
        <v>GRAMADO</v>
      </c>
      <c r="D696" s="11" t="str">
        <f>IFERROR(VLOOKUP(F696,[1]CADASTRO!C:L,10,0),0)</f>
        <v>DOCES E GELÉIAS</v>
      </c>
      <c r="E696" s="16">
        <f>VLOOKUP(F696,[1]CADASTRO!C:L,8,0)</f>
        <v>42937</v>
      </c>
      <c r="F696" s="23" t="s">
        <v>836</v>
      </c>
      <c r="G696" s="18" t="s">
        <v>10</v>
      </c>
      <c r="H696" s="16">
        <f>VLOOKUP(F696,[1]CADASTRO!C:P,9,FALSE)</f>
        <v>44739</v>
      </c>
      <c r="I696" s="20" t="str">
        <f>VLOOKUP(F696,[1]CADASTRO!C:X,22,0)</f>
        <v>CONVENCIONAL</v>
      </c>
    </row>
    <row r="697" spans="1:9">
      <c r="A697" s="8">
        <f t="shared" si="10"/>
        <v>696</v>
      </c>
      <c r="B697" s="11" t="str">
        <f>IFERROR(VLOOKUP(F697,[1]CADASTRO!C:D,2,0),0)</f>
        <v>TRAVESSURAS DA NONNA</v>
      </c>
      <c r="C697" s="10" t="str">
        <f>IFERROR(VLOOKUP(F697,[1]CADASTRO!C:E,3,0),0)</f>
        <v>GRAMADO</v>
      </c>
      <c r="D697" s="11" t="str">
        <f>IFERROR(VLOOKUP(F697,[1]CADASTRO!C:L,10,0),0)</f>
        <v>PANIFICADOS</v>
      </c>
      <c r="E697" s="16">
        <f>VLOOKUP(F697,[1]CADASTRO!C:L,8,0)</f>
        <v>42964</v>
      </c>
      <c r="F697" s="23" t="s">
        <v>846</v>
      </c>
      <c r="G697" s="18" t="s">
        <v>10</v>
      </c>
      <c r="H697" s="16">
        <f>VLOOKUP(F697,[1]CADASTRO!C:P,9,FALSE)</f>
        <v>44727</v>
      </c>
      <c r="I697" s="20" t="str">
        <f>VLOOKUP(F697,[1]CADASTRO!C:X,22,0)</f>
        <v>CONVENCIONAL</v>
      </c>
    </row>
    <row r="698" spans="1:9">
      <c r="A698" s="8">
        <f t="shared" si="10"/>
        <v>697</v>
      </c>
      <c r="B698" s="11" t="str">
        <f>IFERROR(VLOOKUP(F698,[1]CADASTRO!C:D,2,0),0)</f>
        <v>GRAMADO SABOR COLONIAL</v>
      </c>
      <c r="C698" s="10" t="str">
        <f>IFERROR(VLOOKUP(F698,[1]CADASTRO!C:E,3,0),0)</f>
        <v>GRAMADO</v>
      </c>
      <c r="D698" s="11" t="str">
        <f>IFERROR(VLOOKUP(F698,[1]CADASTRO!C:L,10,0),0)</f>
        <v>DOCES , GELÉIAS E COMPOTAS</v>
      </c>
      <c r="E698" s="16">
        <f>VLOOKUP(F698,[1]CADASTRO!C:L,8,0)</f>
        <v>42992</v>
      </c>
      <c r="F698" s="23" t="s">
        <v>856</v>
      </c>
      <c r="G698" s="18" t="s">
        <v>10</v>
      </c>
      <c r="H698" s="16">
        <f>VLOOKUP(F698,[1]CADASTRO!C:P,9,FALSE)</f>
        <v>42992</v>
      </c>
      <c r="I698" s="20" t="str">
        <f>VLOOKUP(F698,[1]CADASTRO!C:X,22,0)</f>
        <v>CONVENCIONAL</v>
      </c>
    </row>
    <row r="699" spans="1:9">
      <c r="A699" s="8">
        <f t="shared" si="10"/>
        <v>698</v>
      </c>
      <c r="B699" s="11" t="str">
        <f>IFERROR(VLOOKUP(F699,[1]CADASTRO!C:D,2,0),0)</f>
        <v>CAVICHION PRODUTOS COLONIAIS</v>
      </c>
      <c r="C699" s="10" t="str">
        <f>IFERROR(VLOOKUP(F699,[1]CADASTRO!C:E,3,0),0)</f>
        <v>GRAMADO</v>
      </c>
      <c r="D699" s="11" t="str">
        <f>IFERROR(VLOOKUP(F699,[1]CADASTRO!C:L,10,0),0)</f>
        <v>DOCES (FIGO, UVA, LARANJA, GOIABA), GELEIA DE MORANGO, COMPOTAS DE FIGO E PÊSSEGO E CONSERVA DE PEPINO</v>
      </c>
      <c r="E699" s="16">
        <f>VLOOKUP(F699,[1]CADASTRO!C:L,8,0)</f>
        <v>43046</v>
      </c>
      <c r="F699" s="23" t="s">
        <v>874</v>
      </c>
      <c r="G699" s="18" t="s">
        <v>10</v>
      </c>
      <c r="H699" s="16">
        <f>VLOOKUP(F699,[1]CADASTRO!C:P,9,FALSE)</f>
        <v>44840</v>
      </c>
      <c r="I699" s="20" t="str">
        <f>VLOOKUP(F699,[1]CADASTRO!C:X,22,0)</f>
        <v>CONVENCIONAL</v>
      </c>
    </row>
    <row r="700" spans="1:9">
      <c r="A700" s="8">
        <f t="shared" si="10"/>
        <v>699</v>
      </c>
      <c r="B700" s="11" t="str">
        <f>IFERROR(VLOOKUP(F700,[1]CADASTRO!C:D,2,0),0)</f>
        <v>SABOR DA COLÔNIA DE GRAMADO</v>
      </c>
      <c r="C700" s="10" t="str">
        <f>IFERROR(VLOOKUP(F700,[1]CADASTRO!C:E,3,0),0)</f>
        <v>GRAMADO</v>
      </c>
      <c r="D700" s="11" t="str">
        <f>IFERROR(VLOOKUP(F700,[1]CADASTRO!C:L,10,0),0)</f>
        <v>CONSERVAS - GELÉIAS, DOCES CREMOSOS, COMPOTAS, CASQUINHAS DE LARANJA</v>
      </c>
      <c r="E700" s="16">
        <f>VLOOKUP(F700,[1]CADASTRO!C:L,8,0)</f>
        <v>43049</v>
      </c>
      <c r="F700" s="23" t="s">
        <v>877</v>
      </c>
      <c r="G700" s="18" t="s">
        <v>10</v>
      </c>
      <c r="H700" s="16">
        <f>VLOOKUP(F700,[1]CADASTRO!C:P,9,FALSE)</f>
        <v>43019</v>
      </c>
      <c r="I700" s="20" t="str">
        <f>VLOOKUP(F700,[1]CADASTRO!C:X,22,0)</f>
        <v>CONVENCIONAL</v>
      </c>
    </row>
    <row r="701" spans="1:9">
      <c r="A701" s="8">
        <f t="shared" si="10"/>
        <v>700</v>
      </c>
      <c r="B701" s="11" t="str">
        <f>IFERROR(VLOOKUP(F701,[1]CADASTRO!C:D,2,0),0)</f>
        <v>LATICÍNIO RUPPENTHAL</v>
      </c>
      <c r="C701" s="10" t="str">
        <f>IFERROR(VLOOKUP(F701,[1]CADASTRO!C:E,3,0),0)</f>
        <v>GRAMADO</v>
      </c>
      <c r="D701" s="11" t="str">
        <f>IFERROR(VLOOKUP(F701,[1]CADASTRO!C:L,10,0),0)</f>
        <v>QUEIJO, IOGURTE, DOCE DE LEITE</v>
      </c>
      <c r="E701" s="16">
        <f>VLOOKUP(F701,[1]CADASTRO!C:L,8,0)</f>
        <v>43096</v>
      </c>
      <c r="F701" s="23" t="s">
        <v>894</v>
      </c>
      <c r="G701" s="18" t="s">
        <v>12</v>
      </c>
      <c r="H701" s="16">
        <f>VLOOKUP(F701,[1]CADASTRO!C:P,9,FALSE)</f>
        <v>45512</v>
      </c>
      <c r="I701" s="20" t="str">
        <f>VLOOKUP(F701,[1]CADASTRO!C:X,22,0)</f>
        <v>CONVENCIONAL</v>
      </c>
    </row>
    <row r="702" spans="1:9">
      <c r="A702" s="8">
        <f t="shared" si="10"/>
        <v>701</v>
      </c>
      <c r="B702" s="11" t="str">
        <f>IFERROR(VLOOKUP(F702,[1]CADASTRO!C:D,2,0),0)</f>
        <v>APIS GRAMADO</v>
      </c>
      <c r="C702" s="10" t="str">
        <f>IFERROR(VLOOKUP(F702,[1]CADASTRO!C:E,3,0),0)</f>
        <v>GRAMADO</v>
      </c>
      <c r="D702" s="11" t="str">
        <f>IFERROR(VLOOKUP(F702,[1]CADASTRO!C:L,10,0),0)</f>
        <v>MEL</v>
      </c>
      <c r="E702" s="16">
        <f>VLOOKUP(F702,[1]CADASTRO!C:L,8,0)</f>
        <v>43145</v>
      </c>
      <c r="F702" s="23" t="s">
        <v>914</v>
      </c>
      <c r="G702" s="18" t="s">
        <v>12</v>
      </c>
      <c r="H702" s="16">
        <f>VLOOKUP(F702,[1]CADASTRO!C:P,9,FALSE)</f>
        <v>45519</v>
      </c>
      <c r="I702" s="20" t="str">
        <f>VLOOKUP(F702,[1]CADASTRO!C:X,22,0)</f>
        <v>CONVENCIONAL</v>
      </c>
    </row>
    <row r="703" spans="1:9">
      <c r="A703" s="8">
        <f t="shared" si="10"/>
        <v>702</v>
      </c>
      <c r="B703" s="11" t="str">
        <f>IFERROR(VLOOKUP(F703,[1]CADASTRO!C:D,2,0),0)</f>
        <v>AUGSTEN</v>
      </c>
      <c r="C703" s="10" t="str">
        <f>IFERROR(VLOOKUP(F703,[1]CADASTRO!C:E,3,0),0)</f>
        <v>GRAMADO</v>
      </c>
      <c r="D703" s="11" t="str">
        <f>IFERROR(VLOOKUP(F703,[1]CADASTRO!C:L,10,0),0)</f>
        <v>GELEIAS , DOCE CREMOSO DE FRUTA</v>
      </c>
      <c r="E703" s="16">
        <f>VLOOKUP(F703,[1]CADASTRO!C:L,8,0)</f>
        <v>43440</v>
      </c>
      <c r="F703" s="23" t="s">
        <v>1037</v>
      </c>
      <c r="G703" s="10" t="s">
        <v>10</v>
      </c>
      <c r="H703" s="16">
        <f>VLOOKUP(F703,[1]CADASTRO!C:P,9,FALSE)</f>
        <v>43440</v>
      </c>
      <c r="I703" s="20" t="str">
        <f>VLOOKUP(F703,[1]CADASTRO!C:X,22,0)</f>
        <v>CONVENCIONAL</v>
      </c>
    </row>
    <row r="704" spans="1:9">
      <c r="A704" s="8">
        <f t="shared" si="10"/>
        <v>703</v>
      </c>
      <c r="B704" s="11" t="str">
        <f>IFERROR(VLOOKUP(F704,[1]CADASTRO!C:D,2,0),0)</f>
        <v>MEL FLORES DE GRAMADO</v>
      </c>
      <c r="C704" s="10" t="str">
        <f>IFERROR(VLOOKUP(F704,[1]CADASTRO!C:E,3,0),0)</f>
        <v>GRAMADO</v>
      </c>
      <c r="D704" s="11" t="str">
        <f>IFERROR(VLOOKUP(F704,[1]CADASTRO!C:L,10,0),0)</f>
        <v>MEL</v>
      </c>
      <c r="E704" s="16">
        <f>VLOOKUP(F704,[1]CADASTRO!C:L,8,0)</f>
        <v>43445</v>
      </c>
      <c r="F704" s="23" t="s">
        <v>1044</v>
      </c>
      <c r="G704" s="18" t="s">
        <v>26</v>
      </c>
      <c r="H704" s="16">
        <f>VLOOKUP(F704,[1]CADASTRO!C:P,9,FALSE)</f>
        <v>44802</v>
      </c>
      <c r="I704" s="20" t="str">
        <f>VLOOKUP(F704,[1]CADASTRO!C:X,22,0)</f>
        <v>CONVENCIONAL</v>
      </c>
    </row>
    <row r="705" spans="1:9">
      <c r="A705" s="8">
        <f t="shared" si="10"/>
        <v>704</v>
      </c>
      <c r="B705" s="11" t="str">
        <f>IFERROR(VLOOKUP(F705,[1]CADASTRO!C:D,2,0),0)</f>
        <v>WEBER</v>
      </c>
      <c r="C705" s="10" t="str">
        <f>IFERROR(VLOOKUP(F705,[1]CADASTRO!C:E,3,0),0)</f>
        <v>GRAMADO</v>
      </c>
      <c r="D705" s="11" t="str">
        <f>IFERROR(VLOOKUP(F705,[1]CADASTRO!C:L,10,0),0)</f>
        <v>AÇÚCAR MASCAVO, MELADO E SCHMIER</v>
      </c>
      <c r="E705" s="16">
        <f>VLOOKUP(F705,[1]CADASTRO!C:L,8,0)</f>
        <v>43570</v>
      </c>
      <c r="F705" s="23" t="s">
        <v>1099</v>
      </c>
      <c r="G705" s="10" t="s">
        <v>10</v>
      </c>
      <c r="H705" s="16">
        <f>VLOOKUP(F705,[1]CADASTRO!C:P,9,FALSE)</f>
        <v>43570</v>
      </c>
      <c r="I705" s="20" t="str">
        <f>VLOOKUP(F705,[1]CADASTRO!C:X,22,0)</f>
        <v>CONVENCIONAL</v>
      </c>
    </row>
    <row r="706" spans="1:9">
      <c r="A706" s="8">
        <f t="shared" si="10"/>
        <v>705</v>
      </c>
      <c r="B706" s="11" t="str">
        <f>IFERROR(VLOOKUP(F706,[1]CADASTRO!C:D,2,0),0)</f>
        <v>DOURADOS - OVOS CAIPIRA DE GRAMADO</v>
      </c>
      <c r="C706" s="10" t="str">
        <f>IFERROR(VLOOKUP(F706,[1]CADASTRO!C:E,3,0),0)</f>
        <v>GRAMADO</v>
      </c>
      <c r="D706" s="11" t="str">
        <f>IFERROR(VLOOKUP(F706,[1]CADASTRO!C:L,10,0),0)</f>
        <v>OVOS</v>
      </c>
      <c r="E706" s="16">
        <f>VLOOKUP(F706,[1]CADASTRO!C:L,8,0)</f>
        <v>43605</v>
      </c>
      <c r="F706" s="23" t="s">
        <v>1119</v>
      </c>
      <c r="G706" s="10" t="s">
        <v>12</v>
      </c>
      <c r="H706" s="16">
        <f>VLOOKUP(F706,[1]CADASTRO!C:P,9,FALSE)</f>
        <v>43605</v>
      </c>
      <c r="I706" s="20" t="str">
        <f>VLOOKUP(F706,[1]CADASTRO!C:X,22,0)</f>
        <v>CONVENCIONAL</v>
      </c>
    </row>
    <row r="707" spans="1:9">
      <c r="A707" s="8">
        <f t="shared" ref="A707:A770" si="11">ROW(A706)</f>
        <v>706</v>
      </c>
      <c r="B707" s="11" t="str">
        <f>IFERROR(VLOOKUP(F707,[1]CADASTRO!C:D,2,0),0)</f>
        <v>PRODUTOS COLONIAIS KLEMANN</v>
      </c>
      <c r="C707" s="10" t="str">
        <f>IFERROR(VLOOKUP(F707,[1]CADASTRO!C:E,3,0),0)</f>
        <v>GRAMADO</v>
      </c>
      <c r="D707" s="11" t="str">
        <f>IFERROR(VLOOKUP(F707,[1]CADASTRO!C:L,10,0),0)</f>
        <v>DOCE CREMOSO DE FRUTA, CRISTALIZADOS, CONSERVA DE VEGETAIS - DOCES E SALGADOS</v>
      </c>
      <c r="E707" s="16">
        <f>VLOOKUP(F707,[1]CADASTRO!C:L,8,0)</f>
        <v>43962</v>
      </c>
      <c r="F707" s="23" t="s">
        <v>1275</v>
      </c>
      <c r="G707" s="31" t="s">
        <v>10</v>
      </c>
      <c r="H707" s="16">
        <f>VLOOKUP(F707,[1]CADASTRO!C:P,9,FALSE)</f>
        <v>44140</v>
      </c>
      <c r="I707" s="20" t="str">
        <f>VLOOKUP(F707,[1]CADASTRO!C:X,22,0)</f>
        <v>CONVENCIONAL</v>
      </c>
    </row>
    <row r="708" spans="1:9">
      <c r="A708" s="8">
        <f t="shared" si="11"/>
        <v>707</v>
      </c>
      <c r="B708" s="11" t="str">
        <f>IFERROR(VLOOKUP(F708,[1]CADASTRO!C:D,2,0),0)</f>
        <v>BENVIC SUCOS E VINHOS</v>
      </c>
      <c r="C708" s="10" t="str">
        <f>IFERROR(VLOOKUP(F708,[1]CADASTRO!C:E,3,0),0)</f>
        <v>GRAMADO</v>
      </c>
      <c r="D708" s="11" t="str">
        <f>IFERROR(VLOOKUP(F708,[1]CADASTRO!C:L,10,0),0)</f>
        <v>VINHO E SUCO</v>
      </c>
      <c r="E708" s="16">
        <f>VLOOKUP(F708,[1]CADASTRO!C:L,8,0)</f>
        <v>44334</v>
      </c>
      <c r="F708" s="23" t="s">
        <v>1427</v>
      </c>
      <c r="G708" s="10" t="s">
        <v>15</v>
      </c>
      <c r="H708" s="16">
        <f>VLOOKUP(F708,[1]CADASTRO!C:P,9,FALSE)</f>
        <v>44412</v>
      </c>
      <c r="I708" s="20" t="str">
        <f>VLOOKUP(F708,[1]CADASTRO!C:X,22,0)</f>
        <v>ORGÂNICO NÃO CERTIFICADO</v>
      </c>
    </row>
    <row r="709" spans="1:9">
      <c r="A709" s="8">
        <f t="shared" si="11"/>
        <v>708</v>
      </c>
      <c r="B709" s="11" t="str">
        <f>IFERROR(VLOOKUP(F709,[1]CADASTRO!C:D,2,0),0)</f>
        <v>VINÍCOLA FAMIGLIA LAZARETTI</v>
      </c>
      <c r="C709" s="10" t="str">
        <f>IFERROR(VLOOKUP(F709,[1]CADASTRO!C:E,3,0),0)</f>
        <v>GRAMADO</v>
      </c>
      <c r="D709" s="11" t="str">
        <f>IFERROR(VLOOKUP(F709,[1]CADASTRO!C:L,10,0),0)</f>
        <v>VINHO, GRAPPA, CONHAQUE E BRANDY</v>
      </c>
      <c r="E709" s="16">
        <f>VLOOKUP(F709,[1]CADASTRO!C:L,8,0)</f>
        <v>44427</v>
      </c>
      <c r="F709" s="23" t="s">
        <v>1465</v>
      </c>
      <c r="G709" s="10" t="s">
        <v>15</v>
      </c>
      <c r="H709" s="16">
        <f>VLOOKUP(F709,[1]CADASTRO!C:P,9,FALSE)</f>
        <v>45804</v>
      </c>
      <c r="I709" s="20" t="str">
        <f>VLOOKUP(F709,[1]CADASTRO!C:X,22,0)</f>
        <v>CONVENCIONAL</v>
      </c>
    </row>
    <row r="710" spans="1:9">
      <c r="A710" s="8">
        <f t="shared" si="11"/>
        <v>709</v>
      </c>
      <c r="B710" s="11" t="str">
        <f>IFERROR(VLOOKUP(F710,[1]CADASTRO!C:D,2,0),0)</f>
        <v>FAMÍLIA WAGNER</v>
      </c>
      <c r="C710" s="10" t="str">
        <f>IFERROR(VLOOKUP(F710,[1]CADASTRO!C:E,3,0),0)</f>
        <v>GRAMADO</v>
      </c>
      <c r="D710" s="11" t="str">
        <f>IFERROR(VLOOKUP(F710,[1]CADASTRO!C:L,10,0),0)</f>
        <v>GELÉIAS, SCHIMIER, MOLHO</v>
      </c>
      <c r="E710" s="16">
        <f>VLOOKUP(F710,[1]CADASTRO!C:L,8,0)</f>
        <v>44537</v>
      </c>
      <c r="F710" s="23" t="s">
        <v>1507</v>
      </c>
      <c r="G710" s="10" t="s">
        <v>988</v>
      </c>
      <c r="H710" s="16">
        <f>VLOOKUP(F710,[1]CADASTRO!C:P,9,FALSE)</f>
        <v>44526</v>
      </c>
      <c r="I710" s="20" t="str">
        <f>VLOOKUP(F710,[1]CADASTRO!C:X,22,0)</f>
        <v>CONVENCIONAL</v>
      </c>
    </row>
    <row r="711" spans="1:9">
      <c r="A711" s="8">
        <f t="shared" si="11"/>
        <v>710</v>
      </c>
      <c r="B711" s="11" t="str">
        <f>IFERROR(VLOOKUP(F711,[1]CADASTRO!C:D,2,0),0)</f>
        <v>DIE KOLONIE</v>
      </c>
      <c r="C711" s="10" t="str">
        <f>IFERROR(VLOOKUP(F711,[1]CADASTRO!C:E,3,0),0)</f>
        <v>GRAMADO</v>
      </c>
      <c r="D711" s="11" t="str">
        <f>IFERROR(VLOOKUP(F711,[1]CADASTRO!C:L,10,0),0)</f>
        <v>PANIFICADOS E MASSAS</v>
      </c>
      <c r="E711" s="16">
        <f>VLOOKUP(F711,[1]CADASTRO!C:L,8,0)</f>
        <v>45572</v>
      </c>
      <c r="F711" s="23" t="s">
        <v>1871</v>
      </c>
      <c r="G711" s="10" t="s">
        <v>10</v>
      </c>
      <c r="H711" s="16">
        <f>VLOOKUP(F711,[1]CADASTRO!C:P,9,FALSE)</f>
        <v>45572</v>
      </c>
      <c r="I711" s="20" t="str">
        <f>VLOOKUP(F711,[1]CADASTRO!C:X,22,0)</f>
        <v>CONVENCIONAL</v>
      </c>
    </row>
    <row r="712" spans="1:9">
      <c r="A712" s="8">
        <f t="shared" si="11"/>
        <v>711</v>
      </c>
      <c r="B712" s="11" t="str">
        <f>IFERROR(VLOOKUP(F712,[1]CADASTRO!C:D,2,0),0)</f>
        <v>CULTIVOS DA SERRA - PRODUTOS COLONIAIS</v>
      </c>
      <c r="C712" s="10" t="str">
        <f>IFERROR(VLOOKUP(F712,[1]CADASTRO!C:E,3,0),0)</f>
        <v>GRAMADO</v>
      </c>
      <c r="D712" s="11" t="str">
        <f>IFERROR(VLOOKUP(F712,[1]CADASTRO!C:L,10,0),0)</f>
        <v>MOLHO DE TOMATE, TOMATE SECO, TOMATE CONFITADO, CONSERVAS DE VEGETAIS-PICLES</v>
      </c>
      <c r="E712" s="16">
        <f>VLOOKUP(F712,[1]CADASTRO!C:L,8,0)</f>
        <v>45747</v>
      </c>
      <c r="F712" s="23" t="s">
        <v>1943</v>
      </c>
      <c r="G712" s="10" t="s">
        <v>10</v>
      </c>
      <c r="H712" s="16">
        <f>VLOOKUP(F712,[1]CADASTRO!C:P,9,FALSE)</f>
        <v>45747</v>
      </c>
      <c r="I712" s="20" t="str">
        <f>VLOOKUP(F712,[1]CADASTRO!C:X,22,0)</f>
        <v>CONVENCIONAL</v>
      </c>
    </row>
    <row r="713" spans="1:9">
      <c r="A713" s="8">
        <f t="shared" si="11"/>
        <v>712</v>
      </c>
      <c r="B713" s="11" t="str">
        <f>IFERROR(VLOOKUP(F713,[1]CADASTRO!C:D,2,0),0)</f>
        <v>BELLA DOCES</v>
      </c>
      <c r="C713" s="10" t="str">
        <f>IFERROR(VLOOKUP(F713,[1]CADASTRO!C:E,3,0),0)</f>
        <v>GRAMADO</v>
      </c>
      <c r="D713" s="11" t="str">
        <f>IFERROR(VLOOKUP(F713,[1]CADASTRO!C:L,10,0),0)</f>
        <v>CONSERVAS E GELEIAS DE FRUTAS</v>
      </c>
      <c r="E713" s="16">
        <f>VLOOKUP(F713,[1]CADASTRO!C:L,8,0)</f>
        <v>45777</v>
      </c>
      <c r="F713" s="23" t="s">
        <v>1955</v>
      </c>
      <c r="G713" s="10" t="s">
        <v>10</v>
      </c>
      <c r="H713" s="16">
        <f>VLOOKUP(F713,[1]CADASTRO!C:P,9,FALSE)</f>
        <v>45777</v>
      </c>
      <c r="I713" s="20" t="str">
        <f>VLOOKUP(F713,[1]CADASTRO!C:X,22,0)</f>
        <v>CONVENCIONAL</v>
      </c>
    </row>
    <row r="714" spans="1:9">
      <c r="A714" s="8">
        <f t="shared" si="11"/>
        <v>713</v>
      </c>
      <c r="B714" s="11" t="str">
        <f>IFERROR(VLOOKUP(F714,[1]CADASTRO!C:D,2,0),0)</f>
        <v>EMBUTIDOS ANDREIS</v>
      </c>
      <c r="C714" s="10" t="str">
        <f>IFERROR(VLOOKUP(F714,[1]CADASTRO!C:E,3,0),0)</f>
        <v>GRAMADO</v>
      </c>
      <c r="D714" s="11" t="str">
        <f>IFERROR(VLOOKUP(F714,[1]CADASTRO!C:L,10,0),0)</f>
        <v>EMBUTIDOS, BANHA E TORRESMO</v>
      </c>
      <c r="E714" s="16">
        <f>VLOOKUP(F714,[1]CADASTRO!C:L,8,0)</f>
        <v>45777</v>
      </c>
      <c r="F714" s="23" t="s">
        <v>1956</v>
      </c>
      <c r="G714" s="10" t="s">
        <v>12</v>
      </c>
      <c r="H714" s="16">
        <f>VLOOKUP(F714,[1]CADASTRO!C:P,9,FALSE)</f>
        <v>45777</v>
      </c>
      <c r="I714" s="20" t="str">
        <f>VLOOKUP(F714,[1]CADASTRO!C:X,22,0)</f>
        <v>CONVENCIONAL</v>
      </c>
    </row>
    <row r="715" spans="1:9">
      <c r="A715" s="8">
        <f t="shared" si="11"/>
        <v>714</v>
      </c>
      <c r="B715" s="11" t="str">
        <f>IFERROR(VLOOKUP(F715,[1]CADASTRO!C:D,2,0),0)</f>
        <v>DOCES E SALGADOS HORLLE</v>
      </c>
      <c r="C715" s="10" t="str">
        <f>IFERROR(VLOOKUP(F715,[1]CADASTRO!C:E,3,0),0)</f>
        <v>GRAMADO</v>
      </c>
      <c r="D715" s="11" t="str">
        <f>IFERROR(VLOOKUP(F715,[1]CADASTRO!C:L,10,0),0)</f>
        <v>MASSAS ALIMENTÍCIAS</v>
      </c>
      <c r="E715" s="16">
        <f>VLOOKUP(F715,[1]CADASTRO!C:L,8,0)</f>
        <v>45777</v>
      </c>
      <c r="F715" s="23" t="s">
        <v>1957</v>
      </c>
      <c r="G715" s="10" t="s">
        <v>10</v>
      </c>
      <c r="H715" s="16">
        <f>VLOOKUP(F715,[1]CADASTRO!C:P,9,FALSE)</f>
        <v>45777</v>
      </c>
      <c r="I715" s="20" t="str">
        <f>VLOOKUP(F715,[1]CADASTRO!C:X,22,0)</f>
        <v>CONVENCIONAL</v>
      </c>
    </row>
    <row r="716" spans="1:9">
      <c r="A716" s="8">
        <f t="shared" si="11"/>
        <v>715</v>
      </c>
      <c r="B716" s="11" t="str">
        <f>IFERROR(VLOOKUP(F716,[1]CADASTRO!C:D,2,0),0)</f>
        <v>JL INDÚSTRIA DE SUCOS E VINHOS - Casa da Tapera</v>
      </c>
      <c r="C716" s="10" t="str">
        <f>IFERROR(VLOOKUP(F716,[1]CADASTRO!C:E,3,0),0)</f>
        <v>GRAMADO</v>
      </c>
      <c r="D716" s="11" t="str">
        <f>IFERROR(VLOOKUP(F716,[1]CADASTRO!C:L,10,0),0)</f>
        <v>VINHO E SUCO</v>
      </c>
      <c r="E716" s="16">
        <f>VLOOKUP(F716,[1]CADASTRO!C:L,8,0)</f>
        <v>45777</v>
      </c>
      <c r="F716" s="23" t="s">
        <v>1958</v>
      </c>
      <c r="G716" s="10" t="s">
        <v>15</v>
      </c>
      <c r="H716" s="16">
        <f>VLOOKUP(F716,[1]CADASTRO!C:P,9,FALSE)</f>
        <v>45777</v>
      </c>
      <c r="I716" s="20" t="str">
        <f>VLOOKUP(F716,[1]CADASTRO!C:X,22,0)</f>
        <v>CONVENCIONAL</v>
      </c>
    </row>
    <row r="717" spans="1:9">
      <c r="A717" s="8">
        <f t="shared" si="11"/>
        <v>716</v>
      </c>
      <c r="B717" s="11" t="str">
        <f>IFERROR(VLOOKUP(F717,[1]CADASTRO!C:D,2,0),0)</f>
        <v>CASA MARCONDES</v>
      </c>
      <c r="C717" s="10" t="str">
        <f>IFERROR(VLOOKUP(F717,[1]CADASTRO!C:E,3,0),0)</f>
        <v>GRAMADO</v>
      </c>
      <c r="D717" s="11" t="str">
        <f>IFERROR(VLOOKUP(F717,[1]CADASTRO!C:L,10,0),0)</f>
        <v>SUCO DE UVA</v>
      </c>
      <c r="E717" s="16">
        <f>VLOOKUP(F717,[1]CADASTRO!C:L,8,0)</f>
        <v>45777</v>
      </c>
      <c r="F717" s="23" t="s">
        <v>1959</v>
      </c>
      <c r="G717" s="10" t="s">
        <v>15</v>
      </c>
      <c r="H717" s="16">
        <f>VLOOKUP(F717,[1]CADASTRO!C:P,9,FALSE)</f>
        <v>45777</v>
      </c>
      <c r="I717" s="20" t="str">
        <f>VLOOKUP(F717,[1]CADASTRO!C:X,22,0)</f>
        <v>CONVENCIONAL</v>
      </c>
    </row>
    <row r="718" spans="1:9">
      <c r="A718" s="8">
        <f t="shared" si="11"/>
        <v>717</v>
      </c>
      <c r="B718" s="11" t="str">
        <f>IFERROR(VLOOKUP(F718,[1]CADASTRO!C:D,2,0),0)</f>
        <v xml:space="preserve">EMBUTIDOS EDINGER </v>
      </c>
      <c r="C718" s="10" t="str">
        <f>IFERROR(VLOOKUP(F718,[1]CADASTRO!C:E,3,0),0)</f>
        <v>GRAMADO</v>
      </c>
      <c r="D718" s="11" t="str">
        <f>IFERROR(VLOOKUP(F718,[1]CADASTRO!C:L,10,0),0)</f>
        <v>EMBUTIDOS, BANHA E TORRESMO</v>
      </c>
      <c r="E718" s="16">
        <f>VLOOKUP(F718,[1]CADASTRO!C:L,8,0)</f>
        <v>45777</v>
      </c>
      <c r="F718" s="23" t="s">
        <v>1960</v>
      </c>
      <c r="G718" s="10" t="s">
        <v>12</v>
      </c>
      <c r="H718" s="16">
        <f>VLOOKUP(F718,[1]CADASTRO!C:P,9,FALSE)</f>
        <v>45777</v>
      </c>
      <c r="I718" s="20" t="str">
        <f>VLOOKUP(F718,[1]CADASTRO!C:X,22,0)</f>
        <v>CONVENCIONAL</v>
      </c>
    </row>
    <row r="719" spans="1:9">
      <c r="A719" s="8">
        <f t="shared" si="11"/>
        <v>718</v>
      </c>
      <c r="B719" s="11" t="str">
        <f>IFERROR(VLOOKUP(F719,[1]CADASTRO!C:D,2,0),0)</f>
        <v>SABORES DA VOVÓ JEANI</v>
      </c>
      <c r="C719" s="10" t="str">
        <f>IFERROR(VLOOKUP(F719,[1]CADASTRO!C:E,3,0),0)</f>
        <v>GRAMADO</v>
      </c>
      <c r="D719" s="11" t="str">
        <f>IFERROR(VLOOKUP(F719,[1]CADASTRO!C:L,10,0),0)</f>
        <v>MASSAS ALIMENTÍCIAS, BOLINHO DE BATATA</v>
      </c>
      <c r="E719" s="16">
        <f>VLOOKUP(F719,[1]CADASTRO!C:L,8,0)</f>
        <v>45779</v>
      </c>
      <c r="F719" s="23" t="s">
        <v>1961</v>
      </c>
      <c r="G719" s="10" t="s">
        <v>10</v>
      </c>
      <c r="H719" s="16">
        <f>VLOOKUP(F719,[1]CADASTRO!C:P,9,FALSE)</f>
        <v>45779</v>
      </c>
      <c r="I719" s="20" t="str">
        <f>VLOOKUP(F719,[1]CADASTRO!C:X,22,0)</f>
        <v>CONVENCIONAL</v>
      </c>
    </row>
    <row r="720" spans="1:9">
      <c r="A720" s="8">
        <f t="shared" si="11"/>
        <v>719</v>
      </c>
      <c r="B720" s="11" t="str">
        <f>VLOOKUP(F720,[1]CADASTRO!C:D,2,0)</f>
        <v>SILVEIRA</v>
      </c>
      <c r="C720" s="10" t="str">
        <f>VLOOKUP(F720,[1]CADASTRO!C:E,3,0)</f>
        <v>GRAMADO XAVIER</v>
      </c>
      <c r="D720" s="11" t="str">
        <f>VLOOKUP(F720,[1]CADASTRO!C:L,10,0)</f>
        <v>PANIFICADOS - MASSAS, PÃES, BOLACHAS E BISCOITOS</v>
      </c>
      <c r="E720" s="16">
        <f>VLOOKUP(F720,[1]CADASTRO!C:L,8,0)</f>
        <v>42499</v>
      </c>
      <c r="F720" s="23" t="s">
        <v>661</v>
      </c>
      <c r="G720" s="18" t="s">
        <v>10</v>
      </c>
      <c r="H720" s="16">
        <f>VLOOKUP(F720,[1]CADASTRO!C:P,9,FALSE)</f>
        <v>44726</v>
      </c>
      <c r="I720" s="20" t="str">
        <f>VLOOKUP(F720,[1]CADASTRO!C:X,22,0)</f>
        <v>CONVENCIONAL</v>
      </c>
    </row>
    <row r="721" spans="1:9">
      <c r="A721" s="8">
        <f t="shared" si="11"/>
        <v>720</v>
      </c>
      <c r="B721" s="11" t="str">
        <f>IFERROR(VLOOKUP(F721,[1]CADASTRO!C:D,2,0),0)</f>
        <v>ANILO GOBI</v>
      </c>
      <c r="C721" s="10" t="str">
        <f>IFERROR(VLOOKUP(F721,[1]CADASTRO!C:E,3,0),0)</f>
        <v>GRAMADO XAVIER</v>
      </c>
      <c r="D721" s="11" t="str">
        <f>IFERROR(VLOOKUP(F721,[1]CADASTRO!C:L,10,0),0)</f>
        <v>DOCES E GELEIAS DE UVAS, ABÓBORA, BATATA-DOCE E LARANJA</v>
      </c>
      <c r="E721" s="16">
        <f>VLOOKUP(F721,[1]CADASTRO!C:L,8,0)</f>
        <v>43983</v>
      </c>
      <c r="F721" s="23" t="s">
        <v>1287</v>
      </c>
      <c r="G721" s="10" t="s">
        <v>988</v>
      </c>
      <c r="H721" s="16">
        <f>VLOOKUP(F721,[1]CADASTRO!C:P,9,FALSE)</f>
        <v>43836</v>
      </c>
      <c r="I721" s="20" t="str">
        <f>VLOOKUP(F721,[1]CADASTRO!C:X,22,0)</f>
        <v>CONVENCIONAL</v>
      </c>
    </row>
    <row r="722" spans="1:9">
      <c r="A722" s="8">
        <f t="shared" si="11"/>
        <v>721</v>
      </c>
      <c r="B722" s="11" t="str">
        <f>VLOOKUP(F722,[1]CADASTRO!C:D,2,0)</f>
        <v>GRUPO COELHO</v>
      </c>
      <c r="C722" s="10" t="str">
        <f>VLOOKUP(F722,[1]CADASTRO!C:E,3,0)</f>
        <v>GRAVATAÍ</v>
      </c>
      <c r="D722" s="11" t="str">
        <f>VLOOKUP(F722,[1]CADASTRO!C:L,10,0)</f>
        <v>CALDO DE CANA, AIPIM DESCASCADO</v>
      </c>
      <c r="E722" s="16">
        <f>VLOOKUP(F722,[1]CADASTRO!C:L,8,0)</f>
        <v>42551</v>
      </c>
      <c r="F722" s="23" t="s">
        <v>676</v>
      </c>
      <c r="G722" s="18" t="s">
        <v>10</v>
      </c>
      <c r="H722" s="16">
        <f>VLOOKUP(F722,[1]CADASTRO!C:P,9,FALSE)</f>
        <v>44691</v>
      </c>
      <c r="I722" s="20" t="str">
        <f>VLOOKUP(F722,[1]CADASTRO!C:X,22,0)</f>
        <v>ORGÂNICO CERTIFICADO</v>
      </c>
    </row>
    <row r="723" spans="1:9">
      <c r="A723" s="8">
        <f t="shared" si="11"/>
        <v>722</v>
      </c>
      <c r="B723" s="11" t="str">
        <f>IFERROR(VLOOKUP(F723,[1]CADASTRO!C:D,2,0),0)</f>
        <v>FAMÍLIA PIRES</v>
      </c>
      <c r="C723" s="10" t="str">
        <f>IFERROR(VLOOKUP(F723,[1]CADASTRO!C:E,3,0),0)</f>
        <v>GRAVATAÍ</v>
      </c>
      <c r="D723" s="11" t="str">
        <f>IFERROR(VLOOKUP(F723,[1]CADASTRO!C:L,10,0),0)</f>
        <v>PANIFICADOS</v>
      </c>
      <c r="E723" s="16">
        <f>VLOOKUP(F723,[1]CADASTRO!C:L,8,0)</f>
        <v>43601</v>
      </c>
      <c r="F723" s="23" t="s">
        <v>1113</v>
      </c>
      <c r="G723" s="10" t="s">
        <v>10</v>
      </c>
      <c r="H723" s="16">
        <f>VLOOKUP(F723,[1]CADASTRO!C:P,9,FALSE)</f>
        <v>44691</v>
      </c>
      <c r="I723" s="20" t="str">
        <f>VLOOKUP(F723,[1]CADASTRO!C:X,22,0)</f>
        <v>CONVENCIONAL</v>
      </c>
    </row>
    <row r="724" spans="1:9">
      <c r="A724" s="8">
        <f t="shared" si="11"/>
        <v>723</v>
      </c>
      <c r="B724" s="11" t="str">
        <f>IFERROR(VLOOKUP(F724,[1]CADASTRO!C:D,2,0),0)</f>
        <v>PRODUTOS CARRA</v>
      </c>
      <c r="C724" s="10" t="str">
        <f>IFERROR(VLOOKUP(F724,[1]CADASTRO!C:E,3,0),0)</f>
        <v>GUABIJU</v>
      </c>
      <c r="D724" s="11" t="str">
        <f>IFERROR(VLOOKUP(F724,[1]CADASTRO!C:L,10,0),0)</f>
        <v xml:space="preserve">LEITE E QUEIJO </v>
      </c>
      <c r="E724" s="16">
        <f>VLOOKUP(F724,[1]CADASTRO!C:L,8,0)</f>
        <v>42908</v>
      </c>
      <c r="F724" s="23" t="s">
        <v>815</v>
      </c>
      <c r="G724" s="18" t="s">
        <v>12</v>
      </c>
      <c r="H724" s="16">
        <f>VLOOKUP(F724,[1]CADASTRO!C:P,9,FALSE)</f>
        <v>42908</v>
      </c>
      <c r="I724" s="20" t="str">
        <f>VLOOKUP(F724,[1]CADASTRO!C:X,22,0)</f>
        <v>CONVENCIONAL</v>
      </c>
    </row>
    <row r="725" spans="1:9">
      <c r="A725" s="8">
        <f t="shared" si="11"/>
        <v>724</v>
      </c>
      <c r="B725" s="11" t="str">
        <f>IFERROR(VLOOKUP(F725,[1]CADASTRO!C:D,2,0),0)</f>
        <v>GRANJA SÃO PEDRO</v>
      </c>
      <c r="C725" s="10" t="str">
        <f>IFERROR(VLOOKUP(F725,[1]CADASTRO!C:E,3,0),0)</f>
        <v>GUABIJU</v>
      </c>
      <c r="D725" s="11" t="str">
        <f>IFERROR(VLOOKUP(F725,[1]CADASTRO!C:L,10,0),0)</f>
        <v>OVOS</v>
      </c>
      <c r="E725" s="16">
        <f>VLOOKUP(F725,[1]CADASTRO!C:L,8,0)</f>
        <v>45728</v>
      </c>
      <c r="F725" s="23" t="s">
        <v>1931</v>
      </c>
      <c r="G725" s="10" t="s">
        <v>12</v>
      </c>
      <c r="H725" s="16">
        <f>VLOOKUP(F725,[1]CADASTRO!C:P,9,FALSE)</f>
        <v>45728</v>
      </c>
      <c r="I725" s="20" t="str">
        <f>VLOOKUP(F725,[1]CADASTRO!C:X,22,0)</f>
        <v>CONVENCIONAL</v>
      </c>
    </row>
    <row r="726" spans="1:9">
      <c r="A726" s="8">
        <f t="shared" si="11"/>
        <v>725</v>
      </c>
      <c r="B726" s="11" t="str">
        <f>VLOOKUP(F726,[1]CADASTRO!C:D,2,0)</f>
        <v>PESCADOS NATUPEIXE</v>
      </c>
      <c r="C726" s="10" t="str">
        <f>VLOOKUP(F726,[1]CADASTRO!C:E,3,0)</f>
        <v>GUAPORÉ</v>
      </c>
      <c r="D726" s="11" t="str">
        <f>VLOOKUP(F726,[1]CADASTRO!C:L,10,0)</f>
        <v>PEIXE</v>
      </c>
      <c r="E726" s="16">
        <f>VLOOKUP(F726,[1]CADASTRO!C:L,8,0)</f>
        <v>41586</v>
      </c>
      <c r="F726" s="23" t="s">
        <v>253</v>
      </c>
      <c r="G726" s="18" t="s">
        <v>12</v>
      </c>
      <c r="H726" s="16">
        <f>VLOOKUP(F726,[1]CADASTRO!C:P,9,FALSE)</f>
        <v>42341</v>
      </c>
      <c r="I726" s="20" t="str">
        <f>VLOOKUP(F726,[1]CADASTRO!C:X,22,0)</f>
        <v>CONVENCIONAL</v>
      </c>
    </row>
    <row r="727" spans="1:9">
      <c r="A727" s="8">
        <f t="shared" si="11"/>
        <v>726</v>
      </c>
      <c r="B727" s="11" t="str">
        <f>VLOOKUP(F727,[1]CADASTRO!C:D,2,0)</f>
        <v>VINÍCOLA SCALCO</v>
      </c>
      <c r="C727" s="10" t="str">
        <f>VLOOKUP(F727,[1]CADASTRO!C:E,3,0)</f>
        <v>GUAPORÉ</v>
      </c>
      <c r="D727" s="11" t="str">
        <f>VLOOKUP(F727,[1]CADASTRO!C:L,10,0)</f>
        <v>VINHO E SUCO</v>
      </c>
      <c r="E727" s="16">
        <f>VLOOKUP(F727,[1]CADASTRO!C:L,8,0)</f>
        <v>41586</v>
      </c>
      <c r="F727" s="23" t="s">
        <v>255</v>
      </c>
      <c r="G727" s="18" t="s">
        <v>15</v>
      </c>
      <c r="H727" s="16">
        <f>VLOOKUP(F727,[1]CADASTRO!C:P,9,FALSE)</f>
        <v>41497</v>
      </c>
      <c r="I727" s="20" t="str">
        <f>VLOOKUP(F727,[1]CADASTRO!C:X,22,0)</f>
        <v>CONVENCIONAL</v>
      </c>
    </row>
    <row r="728" spans="1:9">
      <c r="A728" s="8">
        <f t="shared" si="11"/>
        <v>727</v>
      </c>
      <c r="B728" s="11" t="str">
        <f>VLOOKUP(F728,[1]CADASTRO!C:D,2,0)</f>
        <v>DEL PAESI</v>
      </c>
      <c r="C728" s="10" t="str">
        <f>VLOOKUP(F728,[1]CADASTRO!C:E,3,0)</f>
        <v>GUAPORÉ</v>
      </c>
      <c r="D728" s="11" t="str">
        <f>VLOOKUP(F728,[1]CADASTRO!C:L,10,0)</f>
        <v>SALAME, COPA, LINGUIÇA FRESCAL, TORRESMO, CORTE SUÍNO, BANHA</v>
      </c>
      <c r="E728" s="16">
        <f>VLOOKUP(F728,[1]CADASTRO!C:L,8,0)</f>
        <v>41611</v>
      </c>
      <c r="F728" s="23" t="s">
        <v>259</v>
      </c>
      <c r="G728" s="18" t="s">
        <v>12</v>
      </c>
      <c r="H728" s="16">
        <f>VLOOKUP(F728,[1]CADASTRO!C:P,9,FALSE)</f>
        <v>45884</v>
      </c>
      <c r="I728" s="20" t="str">
        <f>VLOOKUP(F728,[1]CADASTRO!C:X,22,0)</f>
        <v>CONVENCIONAL</v>
      </c>
    </row>
    <row r="729" spans="1:9">
      <c r="A729" s="8">
        <f t="shared" si="11"/>
        <v>728</v>
      </c>
      <c r="B729" s="11" t="str">
        <f>VLOOKUP(F729,[1]CADASTRO!C:D,2,0)</f>
        <v>CRISTÓFOLI</v>
      </c>
      <c r="C729" s="10" t="str">
        <f>VLOOKUP(F729,[1]CADASTRO!C:E,3,0)</f>
        <v>GUAPORÉ</v>
      </c>
      <c r="D729" s="11" t="str">
        <f>VLOOKUP(F729,[1]CADASTRO!C:L,10,0)</f>
        <v>PANIFICADOS</v>
      </c>
      <c r="E729" s="16">
        <f>VLOOKUP(F729,[1]CADASTRO!C:L,8,0)</f>
        <v>41849</v>
      </c>
      <c r="F729" s="23" t="s">
        <v>393</v>
      </c>
      <c r="G729" s="18" t="s">
        <v>10</v>
      </c>
      <c r="H729" s="16">
        <f>VLOOKUP(F729,[1]CADASTRO!C:P,9,FALSE)</f>
        <v>44732</v>
      </c>
      <c r="I729" s="20" t="str">
        <f>VLOOKUP(F729,[1]CADASTRO!C:X,22,0)</f>
        <v>CONVENCIONAL</v>
      </c>
    </row>
    <row r="730" spans="1:9">
      <c r="A730" s="8">
        <f t="shared" si="11"/>
        <v>729</v>
      </c>
      <c r="B730" s="11" t="str">
        <f>VLOOKUP(F730,[1]CADASTRO!C:D,2,0)</f>
        <v>DOCES SCALCO</v>
      </c>
      <c r="C730" s="10" t="str">
        <f>VLOOKUP(F730,[1]CADASTRO!C:E,3,0)</f>
        <v>GUAPORÉ</v>
      </c>
      <c r="D730" s="11" t="str">
        <f>VLOOKUP(F730,[1]CADASTRO!C:L,10,0)</f>
        <v>DOCES E GELEIAS VEGETAIS</v>
      </c>
      <c r="E730" s="16">
        <f>VLOOKUP(F730,[1]CADASTRO!C:L,8,0)</f>
        <v>42264</v>
      </c>
      <c r="F730" s="23" t="s">
        <v>563</v>
      </c>
      <c r="G730" s="10" t="s">
        <v>10</v>
      </c>
      <c r="H730" s="16" t="str">
        <f>VLOOKUP(F730,[1]CADASTRO!C:P,9,FALSE)</f>
        <v>14/11/2024</v>
      </c>
      <c r="I730" s="20" t="str">
        <f>VLOOKUP(F730,[1]CADASTRO!C:X,22,0)</f>
        <v>CONVENCIONAL</v>
      </c>
    </row>
    <row r="731" spans="1:9">
      <c r="A731" s="8">
        <f t="shared" si="11"/>
        <v>730</v>
      </c>
      <c r="B731" s="11" t="str">
        <f>VLOOKUP(F731,[1]CADASTRO!C:D,2,0)</f>
        <v>TREVISO</v>
      </c>
      <c r="C731" s="10" t="str">
        <f>VLOOKUP(F731,[1]CADASTRO!C:E,3,0)</f>
        <v>GUAPORÉ</v>
      </c>
      <c r="D731" s="11" t="str">
        <f>VLOOKUP(F731,[1]CADASTRO!C:L,10,0)</f>
        <v>PANIFICADOS - PÃO, BISCOITOS, MASSAS, DOCES E SALGADOS</v>
      </c>
      <c r="E731" s="16">
        <f>VLOOKUP(F731,[1]CADASTRO!C:L,8,0)</f>
        <v>42303</v>
      </c>
      <c r="F731" s="23" t="s">
        <v>592</v>
      </c>
      <c r="G731" s="18" t="s">
        <v>12</v>
      </c>
      <c r="H731" s="16">
        <f>VLOOKUP(F731,[1]CADASTRO!C:P,9,FALSE)</f>
        <v>42303</v>
      </c>
      <c r="I731" s="20" t="str">
        <f>VLOOKUP(F731,[1]CADASTRO!C:X,22,0)</f>
        <v>CONVENCIONAL</v>
      </c>
    </row>
    <row r="732" spans="1:9">
      <c r="A732" s="8">
        <f t="shared" si="11"/>
        <v>731</v>
      </c>
      <c r="B732" s="11" t="str">
        <f>IFERROR(VLOOKUP(F732,[1]CADASTRO!C:D,2,0),0)</f>
        <v>GRANJA AVÍCOLA BENINCÁ</v>
      </c>
      <c r="C732" s="10" t="str">
        <f>IFERROR(VLOOKUP(F732,[1]CADASTRO!C:E,3,0),0)</f>
        <v>GUAPORÉ</v>
      </c>
      <c r="D732" s="11" t="str">
        <f>IFERROR(VLOOKUP(F732,[1]CADASTRO!C:L,10,0),0)</f>
        <v>OVOS</v>
      </c>
      <c r="E732" s="16">
        <f>VLOOKUP(F732,[1]CADASTRO!C:L,8,0)</f>
        <v>43432</v>
      </c>
      <c r="F732" s="23" t="s">
        <v>1032</v>
      </c>
      <c r="G732" s="10" t="s">
        <v>12</v>
      </c>
      <c r="H732" s="16">
        <f>VLOOKUP(F732,[1]CADASTRO!C:P,9,FALSE)</f>
        <v>43432</v>
      </c>
      <c r="I732" s="20" t="str">
        <f>VLOOKUP(F732,[1]CADASTRO!C:X,22,0)</f>
        <v>CONVENCIONAL</v>
      </c>
    </row>
    <row r="733" spans="1:9">
      <c r="A733" s="8">
        <f t="shared" si="11"/>
        <v>732</v>
      </c>
      <c r="B733" s="25" t="str">
        <f>IFERROR(VLOOKUP(F733,[1]CADASTRO!C:D,2,0),0)</f>
        <v>DON CUTELLO</v>
      </c>
      <c r="C733" s="10" t="str">
        <f>IFERROR(VLOOKUP(F733,[1]CADASTRO!C:E,3,0),0)</f>
        <v>GUAPORÉ</v>
      </c>
      <c r="D733" s="11" t="str">
        <f>IFERROR(VLOOKUP(F733,[1]CADASTRO!C:L,10,0),0)</f>
        <v>SALAME, COPA, LOMBO, CULATELLO, CODEGUIN, BACON</v>
      </c>
      <c r="E733" s="16">
        <f>VLOOKUP(F733,[1]CADASTRO!C:L,8,0)</f>
        <v>44470</v>
      </c>
      <c r="F733" s="23" t="s">
        <v>1485</v>
      </c>
      <c r="G733" s="10" t="s">
        <v>12</v>
      </c>
      <c r="H733" s="16">
        <f>VLOOKUP(F733,[1]CADASTRO!C:P,9,FALSE)</f>
        <v>44206</v>
      </c>
      <c r="I733" s="20" t="str">
        <f>VLOOKUP(F733,[1]CADASTRO!C:X,22,0)</f>
        <v>CONVENCIONAL</v>
      </c>
    </row>
    <row r="734" spans="1:9">
      <c r="A734" s="8">
        <f t="shared" si="11"/>
        <v>733</v>
      </c>
      <c r="B734" s="11" t="str">
        <f>IFERROR(VLOOKUP(F734,[1]CADASTRO!C:D,2,0),0)</f>
        <v>GBT AGROINDÚSTRIA DE LATICÍNIOS</v>
      </c>
      <c r="C734" s="10" t="str">
        <f>IFERROR(VLOOKUP(F734,[1]CADASTRO!C:E,3,0),0)</f>
        <v>GUAPORÉ</v>
      </c>
      <c r="D734" s="11" t="str">
        <f>IFERROR(VLOOKUP(F734,[1]CADASTRO!C:L,10,0),0)</f>
        <v>QUEIJO COLONIAL E QUEIJO PRATO</v>
      </c>
      <c r="E734" s="16">
        <f>VLOOKUP(F734,[1]CADASTRO!C:L,8,0)</f>
        <v>44530</v>
      </c>
      <c r="F734" s="23" t="s">
        <v>1504</v>
      </c>
      <c r="G734" s="10" t="s">
        <v>12</v>
      </c>
      <c r="H734" s="16">
        <f>VLOOKUP(F734,[1]CADASTRO!C:P,9,FALSE)</f>
        <v>44530</v>
      </c>
      <c r="I734" s="20" t="str">
        <f>VLOOKUP(F734,[1]CADASTRO!C:X,22,0)</f>
        <v>CONVENCIONAL</v>
      </c>
    </row>
    <row r="735" spans="1:9">
      <c r="A735" s="8">
        <f t="shared" si="11"/>
        <v>734</v>
      </c>
      <c r="B735" s="11" t="str">
        <f>IFERROR(VLOOKUP(F735,[1]CADASTRO!C:D,2,0),0)</f>
        <v xml:space="preserve">PARAISO DOCES E SALGADOS </v>
      </c>
      <c r="C735" s="10" t="str">
        <f>IFERROR(VLOOKUP(F735,[1]CADASTRO!C:E,3,0),0)</f>
        <v>GUAPORÉ</v>
      </c>
      <c r="D735" s="11" t="str">
        <f>IFERROR(VLOOKUP(F735,[1]CADASTRO!C:L,10,0),0)</f>
        <v>PANIFICADOS - CUCAS, BOLOS, PÃES E BOLACHA</v>
      </c>
      <c r="E735" s="16">
        <f>VLOOKUP(F735,[1]CADASTRO!C:L,8,0)</f>
        <v>45443</v>
      </c>
      <c r="F735" s="23" t="s">
        <v>1792</v>
      </c>
      <c r="G735" s="10" t="s">
        <v>10</v>
      </c>
      <c r="H735" s="16">
        <f>VLOOKUP(F735,[1]CADASTRO!C:P,9,FALSE)</f>
        <v>45443</v>
      </c>
      <c r="I735" s="20" t="str">
        <f>VLOOKUP(F735,[1]CADASTRO!C:X,22,0)</f>
        <v>CONVENCIONAL</v>
      </c>
    </row>
    <row r="736" spans="1:9">
      <c r="A736" s="8">
        <f t="shared" si="11"/>
        <v>735</v>
      </c>
      <c r="B736" s="11" t="str">
        <f>VLOOKUP(F736,[1]CADASTRO!C:D,2,0)</f>
        <v>CANTINA POLONESA</v>
      </c>
      <c r="C736" s="10" t="str">
        <f>VLOOKUP(F736,[1]CADASTRO!C:E,3,0)</f>
        <v>GUARANI DAS MISSÕES</v>
      </c>
      <c r="D736" s="11" t="str">
        <f>VLOOKUP(F736,[1]CADASTRO!C:L,10,0)</f>
        <v>PANIFICADOS - PÃO, CUCA, BOLACHA, MASSA</v>
      </c>
      <c r="E736" s="16">
        <f>VLOOKUP(F736,[1]CADASTRO!C:L,8,0)</f>
        <v>45114</v>
      </c>
      <c r="F736" s="23" t="s">
        <v>229</v>
      </c>
      <c r="G736" s="18" t="s">
        <v>10</v>
      </c>
      <c r="H736" s="16">
        <f>VLOOKUP(F736,[1]CADASTRO!C:P,9,FALSE)</f>
        <v>45114</v>
      </c>
      <c r="I736" s="20" t="str">
        <f>VLOOKUP(F736,[1]CADASTRO!C:X,22,0)</f>
        <v>CONVENCIONAL</v>
      </c>
    </row>
    <row r="737" spans="1:9">
      <c r="A737" s="8">
        <f t="shared" si="11"/>
        <v>736</v>
      </c>
      <c r="B737" s="11" t="str">
        <f>VLOOKUP(F737,[1]CADASTRO!C:D,2,0)</f>
        <v>GRANJA SÃO PEDRO</v>
      </c>
      <c r="C737" s="10" t="str">
        <f>VLOOKUP(F737,[1]CADASTRO!C:E,3,0)</f>
        <v>GUARANI DAS MISSÕES</v>
      </c>
      <c r="D737" s="11" t="str">
        <f>VLOOKUP(F737,[1]CADASTRO!C:L,10,0)</f>
        <v>OVOS</v>
      </c>
      <c r="E737" s="16">
        <f>VLOOKUP(F737,[1]CADASTRO!C:L,8,0)</f>
        <v>42578</v>
      </c>
      <c r="F737" s="23" t="s">
        <v>690</v>
      </c>
      <c r="G737" s="18" t="s">
        <v>10</v>
      </c>
      <c r="H737" s="16">
        <f>VLOOKUP(F737,[1]CADASTRO!C:P,9,FALSE)</f>
        <v>42578</v>
      </c>
      <c r="I737" s="20" t="str">
        <f>VLOOKUP(F737,[1]CADASTRO!C:X,22,0)</f>
        <v>CONVENCIONAL</v>
      </c>
    </row>
    <row r="738" spans="1:9">
      <c r="A738" s="8">
        <f t="shared" si="11"/>
        <v>737</v>
      </c>
      <c r="B738" s="11" t="str">
        <f>IFERROR(VLOOKUP(F738,[1]CADASTRO!C:D,2,0),0)</f>
        <v>EMBUTIDOS E DEFUMADOS GUARANI</v>
      </c>
      <c r="C738" s="10" t="str">
        <f>IFERROR(VLOOKUP(F738,[1]CADASTRO!C:E,3,0),0)</f>
        <v>GUARANI DAS MISSÕES</v>
      </c>
      <c r="D738" s="11" t="str">
        <f>IFERROR(VLOOKUP(F738,[1]CADASTRO!C:L,10,0),0)</f>
        <v>LINGUIÇA, SALAME, MORCELA, TORRESMO, BACON, BANHA, SALSICHA, MORTADELA</v>
      </c>
      <c r="E738" s="16">
        <f>VLOOKUP(F738,[1]CADASTRO!C:L,8,0)</f>
        <v>43983</v>
      </c>
      <c r="F738" s="23" t="s">
        <v>1285</v>
      </c>
      <c r="G738" s="31" t="s">
        <v>12</v>
      </c>
      <c r="H738" s="16">
        <f>VLOOKUP(F738,[1]CADASTRO!C:P,9,FALSE)</f>
        <v>43836</v>
      </c>
      <c r="I738" s="20" t="str">
        <f>VLOOKUP(F738,[1]CADASTRO!C:X,22,0)</f>
        <v>CONVENCIONAL</v>
      </c>
    </row>
    <row r="739" spans="1:9">
      <c r="A739" s="8">
        <f t="shared" si="11"/>
        <v>738</v>
      </c>
      <c r="B739" s="11" t="str">
        <f>IFERROR(VLOOKUP(F739,[1]CADASTRO!C:D,2,0),0)</f>
        <v>GURSKI PRODUTOS COLONIAIS</v>
      </c>
      <c r="C739" s="10" t="str">
        <f>IFERROR(VLOOKUP(F739,[1]CADASTRO!C:E,3,0),0)</f>
        <v>GUARANI DAS MISSÕES</v>
      </c>
      <c r="D739" s="11" t="str">
        <f>IFERROR(VLOOKUP(F739,[1]CADASTRO!C:L,10,0),0)</f>
        <v>PANIFICADOS - BOLACHAS, PÃES, CUCAS E SALGADINHOS</v>
      </c>
      <c r="E739" s="16">
        <f>VLOOKUP(F739,[1]CADASTRO!C:L,8,0)</f>
        <v>45131</v>
      </c>
      <c r="F739" s="23" t="s">
        <v>1707</v>
      </c>
      <c r="G739" s="10" t="s">
        <v>10</v>
      </c>
      <c r="H739" s="16">
        <f>VLOOKUP(F739,[1]CADASTRO!C:P,9,FALSE)</f>
        <v>45131</v>
      </c>
      <c r="I739" s="20" t="str">
        <f>VLOOKUP(F739,[1]CADASTRO!C:X,22,0)</f>
        <v>CONVENCIONAL</v>
      </c>
    </row>
    <row r="740" spans="1:9">
      <c r="A740" s="8">
        <f t="shared" si="11"/>
        <v>739</v>
      </c>
      <c r="B740" s="11" t="str">
        <f>IFERROR(VLOOKUP(F740,[1]CADASTRO!C:D,2,0),0)</f>
        <v>DE PANIFICADOS PIASECKI</v>
      </c>
      <c r="C740" s="10" t="str">
        <f>IFERROR(VLOOKUP(F740,[1]CADASTRO!C:E,3,0),0)</f>
        <v>GUARANI DAS MISSÕES</v>
      </c>
      <c r="D740" s="11" t="str">
        <f>IFERROR(VLOOKUP(F740,[1]CADASTRO!C:L,10,0),0)</f>
        <v>PANIFICADOS - PÃO, CUCAS, BOLACHAS</v>
      </c>
      <c r="E740" s="16">
        <f>VLOOKUP(F740,[1]CADASTRO!C:L,8,0)</f>
        <v>45131</v>
      </c>
      <c r="F740" s="23" t="s">
        <v>1708</v>
      </c>
      <c r="G740" s="10" t="s">
        <v>10</v>
      </c>
      <c r="H740" s="16">
        <f>VLOOKUP(F740,[1]CADASTRO!C:P,9,FALSE)</f>
        <v>45131</v>
      </c>
      <c r="I740" s="20" t="str">
        <f>VLOOKUP(F740,[1]CADASTRO!C:X,22,0)</f>
        <v>CONVENCIONAL</v>
      </c>
    </row>
    <row r="741" spans="1:9">
      <c r="A741" s="8">
        <f t="shared" si="11"/>
        <v>740</v>
      </c>
      <c r="B741" s="11" t="str">
        <f>IFERROR(VLOOKUP(F741,[1]CADASTRO!C:D,2,0),0)</f>
        <v>DE PANIFICADOS CASA DAS CUCAS</v>
      </c>
      <c r="C741" s="10" t="str">
        <f>IFERROR(VLOOKUP(F741,[1]CADASTRO!C:E,3,0),0)</f>
        <v>GUARANI DAS MISSÕES</v>
      </c>
      <c r="D741" s="11" t="str">
        <f>IFERROR(VLOOKUP(F741,[1]CADASTRO!C:L,10,0),0)</f>
        <v>PANIFICADOS - PÃO, BOLACHA, CUCAS, MASSAS</v>
      </c>
      <c r="E741" s="16">
        <f>VLOOKUP(F741,[1]CADASTRO!C:L,8,0)</f>
        <v>45224</v>
      </c>
      <c r="F741" s="23" t="s">
        <v>1735</v>
      </c>
      <c r="G741" s="10" t="s">
        <v>10</v>
      </c>
      <c r="H741" s="16">
        <f>VLOOKUP(F741,[1]CADASTRO!C:P,9,FALSE)</f>
        <v>45224</v>
      </c>
      <c r="I741" s="20" t="str">
        <f>VLOOKUP(F741,[1]CADASTRO!C:X,22,0)</f>
        <v>CONVENCIONAL</v>
      </c>
    </row>
    <row r="742" spans="1:9">
      <c r="A742" s="8">
        <f t="shared" si="11"/>
        <v>741</v>
      </c>
      <c r="B742" s="11" t="str">
        <f>IFERROR(VLOOKUP(F742,[1]CADASTRO!C:D,2,0),0)</f>
        <v>PANIFICADORA MISSÕES</v>
      </c>
      <c r="C742" s="10" t="str">
        <f>IFERROR(VLOOKUP(F742,[1]CADASTRO!C:E,3,0),0)</f>
        <v>GUARANI DAS MISSÕES</v>
      </c>
      <c r="D742" s="11" t="str">
        <f>IFERROR(VLOOKUP(F742,[1]CADASTRO!C:L,10,0),0)</f>
        <v>PANIFICADOS</v>
      </c>
      <c r="E742" s="16">
        <f>VLOOKUP(F742,[1]CADASTRO!C:L,8,0)</f>
        <v>45580</v>
      </c>
      <c r="F742" s="23" t="s">
        <v>1876</v>
      </c>
      <c r="G742" s="10" t="s">
        <v>10</v>
      </c>
      <c r="H742" s="16">
        <f>VLOOKUP(F742,[1]CADASTRO!C:P,9,FALSE)</f>
        <v>45580</v>
      </c>
      <c r="I742" s="20" t="str">
        <f>VLOOKUP(F742,[1]CADASTRO!C:X,22,0)</f>
        <v>CONVENCIONAL</v>
      </c>
    </row>
    <row r="743" spans="1:9">
      <c r="A743" s="8">
        <f t="shared" si="11"/>
        <v>742</v>
      </c>
      <c r="B743" s="11" t="str">
        <f>IFERROR(VLOOKUP(F743,[1]CADASTRO!C:D,2,0),0)</f>
        <v>EMBUTIDOS E DEFUMADOS WISNIEWSKI</v>
      </c>
      <c r="C743" s="10" t="str">
        <f>IFERROR(VLOOKUP(F743,[1]CADASTRO!C:E,3,0),0)</f>
        <v>GUARANI DAS MISSÕES</v>
      </c>
      <c r="D743" s="11" t="str">
        <f>IFERROR(VLOOKUP(F743,[1]CADASTRO!C:L,10,0),0)</f>
        <v>EMBUTIDOS, DEFUMADOS, BANHA</v>
      </c>
      <c r="E743" s="16">
        <f>VLOOKUP(F743,[1]CADASTRO!C:L,8,0)</f>
        <v>45671</v>
      </c>
      <c r="F743" s="23" t="s">
        <v>1914</v>
      </c>
      <c r="G743" s="10" t="s">
        <v>12</v>
      </c>
      <c r="H743" s="16">
        <f>VLOOKUP(F743,[1]CADASTRO!C:P,9,FALSE)</f>
        <v>45671</v>
      </c>
      <c r="I743" s="20" t="str">
        <f>VLOOKUP(F743,[1]CADASTRO!C:X,22,0)</f>
        <v>CONVENCIONAL</v>
      </c>
    </row>
    <row r="744" spans="1:9">
      <c r="A744" s="8">
        <f t="shared" si="11"/>
        <v>743</v>
      </c>
      <c r="B744" s="11" t="str">
        <f>VLOOKUP(F744,[1]CADASTRO!C:D,2,0)</f>
        <v>CACHAÇARIA HARMONIE SCHNAPS</v>
      </c>
      <c r="C744" s="10" t="str">
        <f>VLOOKUP(F744,[1]CADASTRO!C:E,3,0)</f>
        <v>HARMONIA</v>
      </c>
      <c r="D744" s="11" t="str">
        <f>VLOOKUP(F744,[1]CADASTRO!C:L,10,0)</f>
        <v>CACHAÇA E LICOR</v>
      </c>
      <c r="E744" s="16">
        <f>VLOOKUP(F744,[1]CADASTRO!C:L,8,0)</f>
        <v>41120</v>
      </c>
      <c r="F744" s="21" t="s">
        <v>33</v>
      </c>
      <c r="G744" s="18" t="s">
        <v>15</v>
      </c>
      <c r="H744" s="16">
        <f>VLOOKUP(F744,[1]CADASTRO!C:P,9,FALSE)</f>
        <v>44700</v>
      </c>
      <c r="I744" s="20" t="str">
        <f>VLOOKUP(F744,[1]CADASTRO!C:X,22,0)</f>
        <v>EM TRANSIÇÃO AGROECOLÓGICA</v>
      </c>
    </row>
    <row r="745" spans="1:9">
      <c r="A745" s="8">
        <f t="shared" si="11"/>
        <v>744</v>
      </c>
      <c r="B745" s="11" t="str">
        <f>IFERROR(VLOOKUP(F745,[1]CADASTRO!C:D,2,0),0)</f>
        <v>FINO SABOR</v>
      </c>
      <c r="C745" s="10" t="str">
        <f>IFERROR(VLOOKUP(F745,[1]CADASTRO!C:E,3,0),0)</f>
        <v>HERVEIRAS</v>
      </c>
      <c r="D745" s="11" t="str">
        <f>IFERROR(VLOOKUP(F745,[1]CADASTRO!C:L,10,0),0)</f>
        <v>PANIFICADOS E GELEIAS</v>
      </c>
      <c r="E745" s="16">
        <f>VLOOKUP(F745,[1]CADASTRO!C:L,8,0)</f>
        <v>45580</v>
      </c>
      <c r="F745" s="23" t="s">
        <v>1875</v>
      </c>
      <c r="G745" s="10" t="s">
        <v>10</v>
      </c>
      <c r="H745" s="16">
        <f>VLOOKUP(F745,[1]CADASTRO!C:P,9,FALSE)</f>
        <v>45580</v>
      </c>
      <c r="I745" s="20" t="str">
        <f>VLOOKUP(F745,[1]CADASTRO!C:X,22,0)</f>
        <v>CONVENCIONAL</v>
      </c>
    </row>
    <row r="746" spans="1:9">
      <c r="A746" s="8">
        <f t="shared" si="11"/>
        <v>745</v>
      </c>
      <c r="B746" s="11" t="str">
        <f>VLOOKUP(F746,[1]CADASTRO!C:D,2,0)</f>
        <v>POLPAS DE FRUTAS CÍTRICAS DO ABREU</v>
      </c>
      <c r="C746" s="10" t="str">
        <f>VLOOKUP(F746,[1]CADASTRO!C:E,3,0)</f>
        <v>HORIZONTINA</v>
      </c>
      <c r="D746" s="11" t="str">
        <f>VLOOKUP(F746,[1]CADASTRO!C:L,10,0)</f>
        <v>SUCOS, CONSERVAS E POLPAS DIVERSAS</v>
      </c>
      <c r="E746" s="16">
        <f>VLOOKUP(F746,[1]CADASTRO!C:L,8,0)</f>
        <v>41078</v>
      </c>
      <c r="F746" s="21" t="s">
        <v>21</v>
      </c>
      <c r="G746" s="18" t="s">
        <v>15</v>
      </c>
      <c r="H746" s="16">
        <f>VLOOKUP(F746,[1]CADASTRO!C:P,9,FALSE)</f>
        <v>44790</v>
      </c>
      <c r="I746" s="20" t="str">
        <f>VLOOKUP(F746,[1]CADASTRO!C:X,22,0)</f>
        <v>CONVENCIONAL</v>
      </c>
    </row>
    <row r="747" spans="1:9">
      <c r="A747" s="8">
        <f t="shared" si="11"/>
        <v>746</v>
      </c>
      <c r="B747" s="11" t="str">
        <f>VLOOKUP(F747,[1]CADASTRO!C:D,2,0)</f>
        <v>TIA INÊS</v>
      </c>
      <c r="C747" s="10" t="str">
        <f>VLOOKUP(F747,[1]CADASTRO!C:E,3,0)</f>
        <v>HORIZONTINA</v>
      </c>
      <c r="D747" s="11" t="str">
        <f>VLOOKUP(F747,[1]CADASTRO!C:L,10,0)</f>
        <v>PANIFICADOS - BOLACHAS</v>
      </c>
      <c r="E747" s="16">
        <f>VLOOKUP(F747,[1]CADASTRO!C:L,8,0)</f>
        <v>41856</v>
      </c>
      <c r="F747" s="23" t="s">
        <v>400</v>
      </c>
      <c r="G747" s="18" t="s">
        <v>10</v>
      </c>
      <c r="H747" s="16">
        <f>VLOOKUP(F747,[1]CADASTRO!C:P,9,FALSE)</f>
        <v>44714</v>
      </c>
      <c r="I747" s="20" t="str">
        <f>VLOOKUP(F747,[1]CADASTRO!C:X,22,0)</f>
        <v>CONVENCIONAL</v>
      </c>
    </row>
    <row r="748" spans="1:9">
      <c r="A748" s="8">
        <f t="shared" si="11"/>
        <v>747</v>
      </c>
      <c r="B748" s="11" t="str">
        <f>VLOOKUP(F748,[1]CADASTRO!C:D,2,0)</f>
        <v>PRISNITZ</v>
      </c>
      <c r="C748" s="10" t="str">
        <f>VLOOKUP(F748,[1]CADASTRO!C:E,3,0)</f>
        <v>HORIZONTINA</v>
      </c>
      <c r="D748" s="11" t="str">
        <f>VLOOKUP(F748,[1]CADASTRO!C:L,10,0)</f>
        <v>PANIFICADOS - PÃO, BOLACHAS, CUCAS, TORTAS, SALGADOS</v>
      </c>
      <c r="E748" s="16">
        <f>VLOOKUP(F748,[1]CADASTRO!C:L,8,0)</f>
        <v>42731</v>
      </c>
      <c r="F748" s="23" t="s">
        <v>733</v>
      </c>
      <c r="G748" s="18" t="s">
        <v>10</v>
      </c>
      <c r="H748" s="16">
        <f>VLOOKUP(F748,[1]CADASTRO!C:P,9,FALSE)</f>
        <v>42731</v>
      </c>
      <c r="I748" s="20" t="str">
        <f>VLOOKUP(F748,[1]CADASTRO!C:X,22,0)</f>
        <v>CONVENCIONAL</v>
      </c>
    </row>
    <row r="749" spans="1:9">
      <c r="A749" s="8">
        <f t="shared" si="11"/>
        <v>748</v>
      </c>
      <c r="B749" s="11" t="s">
        <v>767</v>
      </c>
      <c r="C749" s="10" t="str">
        <f>VLOOKUP(F749,[1]CADASTRO!C:E,3,0)</f>
        <v>HORIZONTINA</v>
      </c>
      <c r="D749" s="11" t="str">
        <f>VLOOKUP(F749,[1]CADASTRO!C:L,10,0)</f>
        <v>EMBUTIDOS E CARNE</v>
      </c>
      <c r="E749" s="16">
        <f>VLOOKUP(F749,[1]CADASTRO!C:L,8,0)</f>
        <v>42807</v>
      </c>
      <c r="F749" s="23" t="s">
        <v>768</v>
      </c>
      <c r="G749" s="10" t="s">
        <v>12</v>
      </c>
      <c r="H749" s="16">
        <f>VLOOKUP(F749,[1]CADASTRO!C:P,9,FALSE)</f>
        <v>42807</v>
      </c>
      <c r="I749" s="20" t="str">
        <f>VLOOKUP(F749,[1]CADASTRO!C:X,22,0)</f>
        <v>CONVENCIONAL</v>
      </c>
    </row>
    <row r="750" spans="1:9">
      <c r="A750" s="8">
        <f t="shared" si="11"/>
        <v>749</v>
      </c>
      <c r="B750" s="11" t="str">
        <f>IFERROR(VLOOKUP(F750,[1]CADASTRO!C:D,2,0),0)</f>
        <v>WIDZ</v>
      </c>
      <c r="C750" s="10" t="str">
        <f>IFERROR(VLOOKUP(F750,[1]CADASTRO!C:E,3,0),0)</f>
        <v>HORIZONTINA</v>
      </c>
      <c r="D750" s="11" t="str">
        <f>IFERROR(VLOOKUP(F750,[1]CADASTRO!C:L,10,0),0)</f>
        <v>SALAME, MORTADELA</v>
      </c>
      <c r="E750" s="16">
        <f>VLOOKUP(F750,[1]CADASTRO!C:L,8,0)</f>
        <v>42908</v>
      </c>
      <c r="F750" s="23" t="s">
        <v>819</v>
      </c>
      <c r="G750" s="18" t="s">
        <v>12</v>
      </c>
      <c r="H750" s="16">
        <f>VLOOKUP(F750,[1]CADASTRO!C:P,9,FALSE)</f>
        <v>42908</v>
      </c>
      <c r="I750" s="20" t="str">
        <f>VLOOKUP(F750,[1]CADASTRO!C:X,22,0)</f>
        <v>CONVENCIONAL</v>
      </c>
    </row>
    <row r="751" spans="1:9">
      <c r="A751" s="8">
        <f t="shared" si="11"/>
        <v>750</v>
      </c>
      <c r="B751" s="11" t="str">
        <f>IFERROR(VLOOKUP(F751,[1]CADASTRO!C:D,2,0),0)</f>
        <v xml:space="preserve">HORTIGRANJEIROS REX </v>
      </c>
      <c r="C751" s="10" t="str">
        <f>IFERROR(VLOOKUP(F751,[1]CADASTRO!C:E,3,0),0)</f>
        <v>HORIZONTINA</v>
      </c>
      <c r="D751" s="11" t="str">
        <f>IFERROR(VLOOKUP(F751,[1]CADASTRO!C:L,10,0),0)</f>
        <v>ALFACE, RÚCULA, TEMPERO VERDE, RADICHE, AGRIÃO, CHICÓRIA, MANDIOCA</v>
      </c>
      <c r="E751" s="16">
        <f>VLOOKUP(F751,[1]CADASTRO!C:L,8,0)</f>
        <v>43930</v>
      </c>
      <c r="F751" s="23" t="s">
        <v>1254</v>
      </c>
      <c r="G751" s="10" t="s">
        <v>10</v>
      </c>
      <c r="H751" s="16">
        <f>VLOOKUP(F751,[1]CADASTRO!C:P,9,FALSE)</f>
        <v>44078</v>
      </c>
      <c r="I751" s="20" t="str">
        <f>VLOOKUP(F751,[1]CADASTRO!C:X,22,0)</f>
        <v>CONVENCIONAL</v>
      </c>
    </row>
    <row r="752" spans="1:9">
      <c r="A752" s="8">
        <f t="shared" si="11"/>
        <v>751</v>
      </c>
      <c r="B752" s="11" t="str">
        <f>IFERROR(VLOOKUP(F752,[1]CADASTRO!C:D,2,0),0)</f>
        <v>BOLACHAS DA MARA</v>
      </c>
      <c r="C752" s="10" t="str">
        <f>IFERROR(VLOOKUP(F752,[1]CADASTRO!C:E,3,0),0)</f>
        <v>HORIZONTINA</v>
      </c>
      <c r="D752" s="11" t="str">
        <f>IFERROR(VLOOKUP(F752,[1]CADASTRO!C:L,10,0),0)</f>
        <v xml:space="preserve">PANIFICADOS - BOLACHAS, BISCOITOS  </v>
      </c>
      <c r="E752" s="16">
        <f>VLOOKUP(F752,[1]CADASTRO!C:L,8,0)</f>
        <v>44004</v>
      </c>
      <c r="F752" s="23" t="s">
        <v>1307</v>
      </c>
      <c r="G752" s="31" t="s">
        <v>10</v>
      </c>
      <c r="H752" s="16">
        <f>VLOOKUP(F752,[1]CADASTRO!C:P,9,FALSE)</f>
        <v>44004</v>
      </c>
      <c r="I752" s="20" t="str">
        <f>VLOOKUP(F752,[1]CADASTRO!C:X,22,0)</f>
        <v>CONVENCIONAL</v>
      </c>
    </row>
    <row r="753" spans="1:9">
      <c r="A753" s="8">
        <f t="shared" si="11"/>
        <v>752</v>
      </c>
      <c r="B753" s="11" t="str">
        <f>VLOOKUP(F753,[1]CADASTRO!C:D,2,0)</f>
        <v>DA TIA ZANE</v>
      </c>
      <c r="C753" s="10" t="str">
        <f>VLOOKUP(F753,[1]CADASTRO!C:E,3,0)</f>
        <v>HULHA NEGRA</v>
      </c>
      <c r="D753" s="11" t="str">
        <f>VLOOKUP(F753,[1]CADASTRO!C:L,10,0)</f>
        <v>DOCES E PANIFICADOS</v>
      </c>
      <c r="E753" s="16">
        <f>VLOOKUP(F753,[1]CADASTRO!C:L,8,0)</f>
        <v>42684</v>
      </c>
      <c r="F753" s="23" t="s">
        <v>718</v>
      </c>
      <c r="G753" s="18" t="s">
        <v>10</v>
      </c>
      <c r="H753" s="16">
        <f>VLOOKUP(F753,[1]CADASTRO!C:P,9,FALSE)</f>
        <v>42654</v>
      </c>
      <c r="I753" s="20" t="str">
        <f>VLOOKUP(F753,[1]CADASTRO!C:X,22,0)</f>
        <v>CONVENCIONAL</v>
      </c>
    </row>
    <row r="754" spans="1:9">
      <c r="A754" s="8">
        <f t="shared" si="11"/>
        <v>753</v>
      </c>
      <c r="B754" s="11" t="str">
        <f>IFERROR(VLOOKUP(F754,[1]CADASTRO!C:D,2,0),0)</f>
        <v>COOPTIL  COOPERATIVA DE PRODUÇÃO TRABALHO E INTEGRAÇÃO</v>
      </c>
      <c r="C754" s="10" t="str">
        <f>IFERROR(VLOOKUP(F754,[1]CADASTRO!C:E,3,0),0)</f>
        <v>HULHA NEGRA</v>
      </c>
      <c r="D754" s="11" t="str">
        <f>IFERROR(VLOOKUP(F754,[1]CADASTRO!C:L,10,0),0)</f>
        <v>DOCES E CONSERVAS VEGETAIS</v>
      </c>
      <c r="E754" s="16">
        <f>VLOOKUP(F754,[1]CADASTRO!C:L,8,0)</f>
        <v>42992</v>
      </c>
      <c r="F754" s="23" t="s">
        <v>858</v>
      </c>
      <c r="G754" s="18" t="s">
        <v>10</v>
      </c>
      <c r="H754" s="16">
        <f>VLOOKUP(F754,[1]CADASTRO!C:P,9,FALSE)</f>
        <v>42992</v>
      </c>
      <c r="I754" s="20" t="str">
        <f>VLOOKUP(F754,[1]CADASTRO!C:X,22,0)</f>
        <v>ORGÂNICO CERTIFICADO</v>
      </c>
    </row>
    <row r="755" spans="1:9">
      <c r="A755" s="8">
        <f t="shared" si="11"/>
        <v>754</v>
      </c>
      <c r="B755" s="11" t="str">
        <f>IFERROR(VLOOKUP(F755,[1]CADASTRO!C:D,2,0),0)</f>
        <v>APROFARA - ASSOCIAÇÃO DOS PRODUTORES FAMILIARES DA REFORMA AGRÁRIA</v>
      </c>
      <c r="C755" s="10" t="str">
        <f>IFERROR(VLOOKUP(F755,[1]CADASTRO!C:E,3,0),0)</f>
        <v>HULHA NEGRA</v>
      </c>
      <c r="D755" s="11" t="str">
        <f>IFERROR(VLOOKUP(F755,[1]CADASTRO!C:L,10,0),0)</f>
        <v>PANIFICADOS, DOCES E CONSERVAS</v>
      </c>
      <c r="E755" s="16">
        <f>VLOOKUP(F755,[1]CADASTRO!C:L,8,0)</f>
        <v>43010</v>
      </c>
      <c r="F755" s="23" t="s">
        <v>859</v>
      </c>
      <c r="G755" s="18" t="s">
        <v>10</v>
      </c>
      <c r="H755" s="16">
        <f>VLOOKUP(F755,[1]CADASTRO!C:P,9,FALSE)</f>
        <v>42776</v>
      </c>
      <c r="I755" s="20" t="str">
        <f>VLOOKUP(F755,[1]CADASTRO!C:X,22,0)</f>
        <v>CONVENCIONAL</v>
      </c>
    </row>
    <row r="756" spans="1:9">
      <c r="A756" s="8">
        <f t="shared" si="11"/>
        <v>755</v>
      </c>
      <c r="B756" s="11" t="str">
        <f>IFERROR(VLOOKUP(F756,[1]CADASTRO!C:D,2,0),0)</f>
        <v>AGROMAP</v>
      </c>
      <c r="C756" s="10" t="str">
        <f>IFERROR(VLOOKUP(F756,[1]CADASTRO!C:E,3,0),0)</f>
        <v>HULHA NEGRA</v>
      </c>
      <c r="D756" s="11" t="str">
        <f>IFERROR(VLOOKUP(F756,[1]CADASTRO!C:L,10,0),0)</f>
        <v>QUEIJO, MANTEIGA, DOCE DE LEITE</v>
      </c>
      <c r="E756" s="16">
        <f>VLOOKUP(F756,[1]CADASTRO!C:L,8,0)</f>
        <v>43145</v>
      </c>
      <c r="F756" s="23" t="s">
        <v>912</v>
      </c>
      <c r="G756" s="18" t="s">
        <v>12</v>
      </c>
      <c r="H756" s="16">
        <f>VLOOKUP(F756,[1]CADASTRO!C:P,9,FALSE)</f>
        <v>44224</v>
      </c>
      <c r="I756" s="20" t="str">
        <f>VLOOKUP(F756,[1]CADASTRO!C:X,22,0)</f>
        <v>ORGÂNICO NÃO CERTIFICADO</v>
      </c>
    </row>
    <row r="757" spans="1:9">
      <c r="A757" s="8">
        <f t="shared" si="11"/>
        <v>756</v>
      </c>
      <c r="B757" s="11" t="str">
        <f>IFERROR(VLOOKUP(F757,[1]CADASTRO!C:D,2,0),0)</f>
        <v>PAMPALAC</v>
      </c>
      <c r="C757" s="10" t="str">
        <f>IFERROR(VLOOKUP(F757,[1]CADASTRO!C:E,3,0),0)</f>
        <v>HULHA NEGRA</v>
      </c>
      <c r="D757" s="11" t="str">
        <f>IFERROR(VLOOKUP(F757,[1]CADASTRO!C:L,10,0),0)</f>
        <v>QUEIJO COLONIAL, MINAS FRESCAL, IOGURTE, BEBIDA LÁCTEA</v>
      </c>
      <c r="E757" s="16">
        <f>VLOOKUP(F757,[1]CADASTRO!C:L,8,0)</f>
        <v>43145</v>
      </c>
      <c r="F757" s="23" t="s">
        <v>913</v>
      </c>
      <c r="G757" s="18" t="s">
        <v>12</v>
      </c>
      <c r="H757" s="16">
        <f>VLOOKUP(F757,[1]CADASTRO!C:P,9,FALSE)</f>
        <v>44677</v>
      </c>
      <c r="I757" s="20" t="str">
        <f>VLOOKUP(F757,[1]CADASTRO!C:X,22,0)</f>
        <v>CONVENCIONAL</v>
      </c>
    </row>
    <row r="758" spans="1:9">
      <c r="A758" s="8">
        <f t="shared" si="11"/>
        <v>757</v>
      </c>
      <c r="B758" s="11" t="str">
        <f>IFERROR(VLOOKUP(F758,[1]CADASTRO!C:D,2,0),0)</f>
        <v>SINUELO</v>
      </c>
      <c r="C758" s="10" t="str">
        <f>IFERROR(VLOOKUP(F758,[1]CADASTRO!C:E,3,0),0)</f>
        <v>HULHA NEGRA</v>
      </c>
      <c r="D758" s="11" t="str">
        <f>IFERROR(VLOOKUP(F758,[1]CADASTRO!C:L,10,0),0)</f>
        <v>CHARQUE, LINGUIÇA, CARNE MOÍDA</v>
      </c>
      <c r="E758" s="16">
        <f>VLOOKUP(F758,[1]CADASTRO!C:L,8,0)</f>
        <v>44382</v>
      </c>
      <c r="F758" s="23" t="s">
        <v>1447</v>
      </c>
      <c r="G758" s="10" t="s">
        <v>12</v>
      </c>
      <c r="H758" s="16">
        <f>VLOOKUP(F758,[1]CADASTRO!C:P,9,FALSE)</f>
        <v>45804</v>
      </c>
      <c r="I758" s="20" t="str">
        <f>VLOOKUP(F758,[1]CADASTRO!C:X,22,0)</f>
        <v>CONVENCIONAL</v>
      </c>
    </row>
    <row r="759" spans="1:9">
      <c r="A759" s="8">
        <f t="shared" si="11"/>
        <v>758</v>
      </c>
      <c r="B759" s="11" t="str">
        <f>IFERROR(VLOOKUP(F759,[1]CADASTRO!C:D,2,0),0)</f>
        <v>ZAGO</v>
      </c>
      <c r="C759" s="10" t="str">
        <f>IFERROR(VLOOKUP(F759,[1]CADASTRO!C:E,3,0),0)</f>
        <v>HULHA NEGRA</v>
      </c>
      <c r="D759" s="11" t="str">
        <f>IFERROR(VLOOKUP(F759,[1]CADASTRO!C:L,10,0),0)</f>
        <v>QUEIJO, DOCE DE LEITE, REQUEIJÃO</v>
      </c>
      <c r="E759" s="16">
        <f>VLOOKUP(F759,[1]CADASTRO!C:L,8,0)</f>
        <v>44442</v>
      </c>
      <c r="F759" s="23" t="s">
        <v>1472</v>
      </c>
      <c r="G759" s="10" t="s">
        <v>12</v>
      </c>
      <c r="H759" s="16">
        <f>VLOOKUP(F759,[1]CADASTRO!C:P,9,FALSE)</f>
        <v>44629</v>
      </c>
      <c r="I759" s="20" t="str">
        <f>VLOOKUP(F759,[1]CADASTRO!C:X,22,0)</f>
        <v>CONVENCIONAL</v>
      </c>
    </row>
    <row r="760" spans="1:9">
      <c r="A760" s="8">
        <f t="shared" si="11"/>
        <v>759</v>
      </c>
      <c r="B760" s="11" t="str">
        <f>IFERROR(VLOOKUP(F760,[1]CADASTRO!C:D,2,0),0)</f>
        <v>TAMBERO QUEIJO ARTESANAL</v>
      </c>
      <c r="C760" s="10" t="str">
        <f>IFERROR(VLOOKUP(F760,[1]CADASTRO!C:E,3,0),0)</f>
        <v>HULHA NEGRA</v>
      </c>
      <c r="D760" s="9" t="str">
        <f>IFERROR(VLOOKUP(F760,[1]CADASTRO!C:L,10,0),0)</f>
        <v>QUEIJO ARTESANAL</v>
      </c>
      <c r="E760" s="16">
        <f>VLOOKUP(F760,[1]CADASTRO!C:L,8,0)</f>
        <v>44994</v>
      </c>
      <c r="F760" s="23" t="s">
        <v>1664</v>
      </c>
      <c r="G760" s="10" t="s">
        <v>12</v>
      </c>
      <c r="H760" s="16">
        <f>VLOOKUP(F760,[1]CADASTRO!C:P,9,FALSE)</f>
        <v>44994</v>
      </c>
      <c r="I760" s="20" t="str">
        <f>VLOOKUP(F760,[1]CADASTRO!C:X,22,0)</f>
        <v>ORGÂNICO NÃO CERTIFICADO</v>
      </c>
    </row>
    <row r="761" spans="1:9">
      <c r="A761" s="8">
        <f t="shared" si="11"/>
        <v>760</v>
      </c>
      <c r="B761" s="11" t="str">
        <f>IFERROR(VLOOKUP(F761,[1]CADASTRO!C:D,2,0),0)</f>
        <v>ENTREPOSTO DE OVOS TRÊS IRMÃOS</v>
      </c>
      <c r="C761" s="10" t="str">
        <f>IFERROR(VLOOKUP(F761,[1]CADASTRO!C:E,3,0),0)</f>
        <v>HUMAITÁ</v>
      </c>
      <c r="D761" s="11" t="str">
        <f>IFERROR(VLOOKUP(F761,[1]CADASTRO!C:L,10,0),0)</f>
        <v>OVOS</v>
      </c>
      <c r="E761" s="16">
        <f>VLOOKUP(F761,[1]CADASTRO!C:L,8,0)</f>
        <v>43118</v>
      </c>
      <c r="F761" s="23" t="s">
        <v>903</v>
      </c>
      <c r="G761" s="18" t="s">
        <v>12</v>
      </c>
      <c r="H761" s="16">
        <f>VLOOKUP(F761,[1]CADASTRO!C:P,9,FALSE)</f>
        <v>43118</v>
      </c>
      <c r="I761" s="20" t="str">
        <f>VLOOKUP(F761,[1]CADASTRO!C:X,22,0)</f>
        <v>CONVENCIONAL</v>
      </c>
    </row>
    <row r="762" spans="1:9">
      <c r="A762" s="8">
        <f t="shared" si="11"/>
        <v>761</v>
      </c>
      <c r="B762" s="11" t="str">
        <f>IFERROR(VLOOKUP(F762,[1]CADASTRO!C:D,2,0),0)</f>
        <v>HARRY</v>
      </c>
      <c r="C762" s="10" t="str">
        <f>IFERROR(VLOOKUP(F762,[1]CADASTRO!C:E,3,0),0)</f>
        <v>HUMAITÁ</v>
      </c>
      <c r="D762" s="11" t="str">
        <f>IFERROR(VLOOKUP(F762,[1]CADASTRO!C:L,10,0),0)</f>
        <v>MANDIOCA DESCASCADA</v>
      </c>
      <c r="E762" s="16">
        <f>VLOOKUP(F762,[1]CADASTRO!C:L,8,0)</f>
        <v>45271</v>
      </c>
      <c r="F762" s="23" t="s">
        <v>1754</v>
      </c>
      <c r="G762" s="10" t="s">
        <v>10</v>
      </c>
      <c r="H762" s="16">
        <f>VLOOKUP(F762,[1]CADASTRO!C:P,9,FALSE)</f>
        <v>45271</v>
      </c>
      <c r="I762" s="20" t="str">
        <f>VLOOKUP(F762,[1]CADASTRO!C:X,22,0)</f>
        <v>CONVENCIONAL</v>
      </c>
    </row>
    <row r="763" spans="1:9">
      <c r="A763" s="8">
        <f t="shared" si="11"/>
        <v>762</v>
      </c>
      <c r="B763" s="11" t="str">
        <f>IFERROR(VLOOKUP(F763,[1]CADASTRO!C:D,2,0),0)</f>
        <v>FAZENDA SANTA MARIA</v>
      </c>
      <c r="C763" s="10" t="str">
        <f>IFERROR(VLOOKUP(F763,[1]CADASTRO!C:E,3,0),0)</f>
        <v>HUMAITÁ</v>
      </c>
      <c r="D763" s="11" t="str">
        <f>IFERROR(VLOOKUP(F763,[1]CADASTRO!C:L,10,0),0)</f>
        <v>LEITE PASTEURIZADO, NATA, QUEIJO, MANTEIGA</v>
      </c>
      <c r="E763" s="16">
        <f>VLOOKUP(F763,[1]CADASTRO!C:L,8,0)</f>
        <v>45366</v>
      </c>
      <c r="F763" s="23" t="s">
        <v>1777</v>
      </c>
      <c r="G763" s="10" t="s">
        <v>12</v>
      </c>
      <c r="H763" s="16">
        <f>VLOOKUP(F763,[1]CADASTRO!C:P,9,FALSE)</f>
        <v>45366</v>
      </c>
      <c r="I763" s="20" t="str">
        <f>VLOOKUP(F763,[1]CADASTRO!C:X,22,0)</f>
        <v>CONVENCIONAL</v>
      </c>
    </row>
    <row r="764" spans="1:9">
      <c r="A764" s="8">
        <f t="shared" si="11"/>
        <v>763</v>
      </c>
      <c r="B764" s="11" t="str">
        <f>IFERROR(VLOOKUP(F764,[1]CADASTRO!C:D,2,0),0)</f>
        <v>ENÉIAS HABITZREUTER</v>
      </c>
      <c r="C764" s="10" t="str">
        <f>IFERROR(VLOOKUP(F764,[1]CADASTRO!C:E,3,0),0)</f>
        <v>HUMAITÁ</v>
      </c>
      <c r="D764" s="11" t="str">
        <f>IFERROR(VLOOKUP(F764,[1]CADASTRO!C:L,10,0),0)</f>
        <v>MANDIOCA DESCASCADA</v>
      </c>
      <c r="E764" s="16">
        <f>VLOOKUP(F764,[1]CADASTRO!C:L,8,0)</f>
        <v>45635</v>
      </c>
      <c r="F764" s="23" t="s">
        <v>1904</v>
      </c>
      <c r="G764" s="10" t="s">
        <v>10</v>
      </c>
      <c r="H764" s="16">
        <f>VLOOKUP(F764,[1]CADASTRO!C:P,9,FALSE)</f>
        <v>45635</v>
      </c>
      <c r="I764" s="20" t="str">
        <f>VLOOKUP(F764,[1]CADASTRO!C:X,22,0)</f>
        <v>CONVENCIONAL</v>
      </c>
    </row>
    <row r="765" spans="1:9">
      <c r="A765" s="8">
        <f t="shared" si="11"/>
        <v>764</v>
      </c>
      <c r="B765" s="11" t="str">
        <f>VLOOKUP(F765,[1]CADASTRO!C:D,2,0)</f>
        <v>SANTA ISABEL</v>
      </c>
      <c r="C765" s="10" t="str">
        <f>VLOOKUP(F765,[1]CADASTRO!C:E,3,0)</f>
        <v>IBARAMA</v>
      </c>
      <c r="D765" s="11" t="str">
        <f>VLOOKUP(F765,[1]CADASTRO!C:L,10,0)</f>
        <v>PANIFICADOS</v>
      </c>
      <c r="E765" s="16">
        <f>VLOOKUP(F765,[1]CADASTRO!C:L,8,0)</f>
        <v>41698</v>
      </c>
      <c r="F765" s="23" t="s">
        <v>319</v>
      </c>
      <c r="G765" s="18" t="s">
        <v>10</v>
      </c>
      <c r="H765" s="16">
        <f>VLOOKUP(F765,[1]CADASTRO!C:P,9,FALSE)</f>
        <v>44896</v>
      </c>
      <c r="I765" s="20" t="str">
        <f>VLOOKUP(F765,[1]CADASTRO!C:X,22,0)</f>
        <v>CONVENCIONAL</v>
      </c>
    </row>
    <row r="766" spans="1:9">
      <c r="A766" s="8">
        <f t="shared" si="11"/>
        <v>765</v>
      </c>
      <c r="B766" s="11" t="str">
        <f>IFERROR(VLOOKUP(F766,[1]CADASTRO!C:D,2,0),0)</f>
        <v>BONADEO</v>
      </c>
      <c r="C766" s="10" t="str">
        <f>IFERROR(VLOOKUP(F766,[1]CADASTRO!C:E,3,0),0)</f>
        <v>IBARAMA</v>
      </c>
      <c r="D766" s="11" t="str">
        <f>IFERROR(VLOOKUP(F766,[1]CADASTRO!C:L,10,0),0)</f>
        <v>PANIFICADOS</v>
      </c>
      <c r="E766" s="16">
        <f>VLOOKUP(F766,[1]CADASTRO!C:L,8,0)</f>
        <v>42919</v>
      </c>
      <c r="F766" s="23" t="s">
        <v>826</v>
      </c>
      <c r="G766" s="18" t="s">
        <v>10</v>
      </c>
      <c r="H766" s="16">
        <f>VLOOKUP(F766,[1]CADASTRO!C:P,9,FALSE)</f>
        <v>42801</v>
      </c>
      <c r="I766" s="20" t="str">
        <f>VLOOKUP(F766,[1]CADASTRO!C:X,22,0)</f>
        <v>CONVENCIONAL</v>
      </c>
    </row>
    <row r="767" spans="1:9">
      <c r="A767" s="8">
        <f t="shared" si="11"/>
        <v>766</v>
      </c>
      <c r="B767" s="11" t="str">
        <f>IFERROR(VLOOKUP(F767,[1]CADASTRO!C:D,2,0),0)</f>
        <v>AIPIM REAL</v>
      </c>
      <c r="C767" s="10" t="str">
        <f>IFERROR(VLOOKUP(F767,[1]CADASTRO!C:E,3,0),0)</f>
        <v>IBARAMA</v>
      </c>
      <c r="D767" s="11" t="str">
        <f>IFERROR(VLOOKUP(F767,[1]CADASTRO!C:L,10,0),0)</f>
        <v>BATATA DOCE, MANDIOCA, ABÓBORA, MORANGA, MIX SOPA</v>
      </c>
      <c r="E767" s="16">
        <f>VLOOKUP(F767,[1]CADASTRO!C:L,8,0)</f>
        <v>43027</v>
      </c>
      <c r="F767" s="23" t="s">
        <v>870</v>
      </c>
      <c r="G767" s="18" t="s">
        <v>10</v>
      </c>
      <c r="H767" s="16">
        <f>VLOOKUP(F767,[1]CADASTRO!C:P,9,FALSE)</f>
        <v>43417</v>
      </c>
      <c r="I767" s="20" t="str">
        <f>VLOOKUP(F767,[1]CADASTRO!C:X,22,0)</f>
        <v>CONVENCIONAL</v>
      </c>
    </row>
    <row r="768" spans="1:9">
      <c r="A768" s="8">
        <f t="shared" si="11"/>
        <v>767</v>
      </c>
      <c r="B768" s="11" t="str">
        <f>IFERROR(VLOOKUP(F768,[1]CADASTRO!C:D,2,0),0)</f>
        <v>ARBUGERI</v>
      </c>
      <c r="C768" s="10" t="str">
        <f>IFERROR(VLOOKUP(F768,[1]CADASTRO!C:E,3,0),0)</f>
        <v>IBARAMA</v>
      </c>
      <c r="D768" s="11" t="str">
        <f>IFERROR(VLOOKUP(F768,[1]CADASTRO!C:L,10,0),0)</f>
        <v>MELADO, AÇÚCAR MASCAVO, RAPADURA</v>
      </c>
      <c r="E768" s="16">
        <f>VLOOKUP(F768,[1]CADASTRO!C:L,8,0)</f>
        <v>43441</v>
      </c>
      <c r="F768" s="23" t="s">
        <v>1038</v>
      </c>
      <c r="G768" s="10" t="s">
        <v>10</v>
      </c>
      <c r="H768" s="16">
        <f>VLOOKUP(F768,[1]CADASTRO!C:P,9,FALSE)</f>
        <v>43293</v>
      </c>
      <c r="I768" s="20" t="str">
        <f>VLOOKUP(F768,[1]CADASTRO!C:X,22,0)</f>
        <v>CONVENCIONAL</v>
      </c>
    </row>
    <row r="769" spans="1:9">
      <c r="A769" s="8">
        <f t="shared" si="11"/>
        <v>768</v>
      </c>
      <c r="B769" s="11" t="str">
        <f>IFERROR(VLOOKUP(F769,[1]CADASTRO!C:D,2,0),0)</f>
        <v>RM SCARIOT</v>
      </c>
      <c r="C769" s="10" t="str">
        <f>IFERROR(VLOOKUP(F769,[1]CADASTRO!C:E,3,0),0)</f>
        <v>IBIAÇÁ</v>
      </c>
      <c r="D769" s="11" t="str">
        <f>IFERROR(VLOOKUP(F769,[1]CADASTRO!C:L,10,0),0)</f>
        <v>PANIFICADOS</v>
      </c>
      <c r="E769" s="16">
        <f>VLOOKUP(F769,[1]CADASTRO!C:L,8,0)</f>
        <v>42992</v>
      </c>
      <c r="F769" s="23" t="s">
        <v>854</v>
      </c>
      <c r="G769" s="18" t="s">
        <v>10</v>
      </c>
      <c r="H769" s="16">
        <f>VLOOKUP(F769,[1]CADASTRO!C:P,9,FALSE)</f>
        <v>42992</v>
      </c>
      <c r="I769" s="20" t="str">
        <f>VLOOKUP(F769,[1]CADASTRO!C:X,22,0)</f>
        <v>CONVENCIONAL</v>
      </c>
    </row>
    <row r="770" spans="1:9">
      <c r="A770" s="8">
        <f t="shared" si="11"/>
        <v>769</v>
      </c>
      <c r="B770" s="11" t="str">
        <f>IFERROR(VLOOKUP(F770,[1]CADASTRO!C:D,2,0),0)</f>
        <v>DELÍCIAS CAMPONESAS</v>
      </c>
      <c r="C770" s="10" t="str">
        <f>IFERROR(VLOOKUP(F770,[1]CADASTRO!C:E,3,0),0)</f>
        <v>IBIAÇÁ</v>
      </c>
      <c r="D770" s="11" t="str">
        <f>IFERROR(VLOOKUP(F770,[1]CADASTRO!C:L,10,0),0)</f>
        <v>PANIFICADOS</v>
      </c>
      <c r="E770" s="16">
        <f>VLOOKUP(F770,[1]CADASTRO!C:L,8,0)</f>
        <v>42992</v>
      </c>
      <c r="F770" s="23" t="s">
        <v>855</v>
      </c>
      <c r="G770" s="18" t="s">
        <v>10</v>
      </c>
      <c r="H770" s="16">
        <f>VLOOKUP(F770,[1]CADASTRO!C:P,9,FALSE)</f>
        <v>42992</v>
      </c>
      <c r="I770" s="20" t="str">
        <f>VLOOKUP(F770,[1]CADASTRO!C:X,22,0)</f>
        <v>CONVENCIONAL</v>
      </c>
    </row>
    <row r="771" spans="1:9">
      <c r="A771" s="8">
        <f t="shared" ref="A771:A834" si="12">ROW(A770)</f>
        <v>770</v>
      </c>
      <c r="B771" s="11" t="str">
        <f>VLOOKUP(F771,[1]CADASTRO!C:D,2,0)</f>
        <v>BISCOITOS VOVÓ ELISA</v>
      </c>
      <c r="C771" s="10" t="str">
        <f>VLOOKUP(F771,[1]CADASTRO!C:E,3,0)</f>
        <v>IBIRAIARAS</v>
      </c>
      <c r="D771" s="11" t="str">
        <f>VLOOKUP(F771,[1]CADASTRO!C:L,10,0)</f>
        <v>PANIFICADOS</v>
      </c>
      <c r="E771" s="16">
        <f>VLOOKUP(F771,[1]CADASTRO!C:L,8,0)</f>
        <v>41368</v>
      </c>
      <c r="F771" s="21" t="s">
        <v>139</v>
      </c>
      <c r="G771" s="18" t="s">
        <v>10</v>
      </c>
      <c r="H771" s="16">
        <f>VLOOKUP(F771,[1]CADASTRO!C:P,9,FALSE)</f>
        <v>44601</v>
      </c>
      <c r="I771" s="20" t="str">
        <f>VLOOKUP(F771,[1]CADASTRO!C:X,22,0)</f>
        <v>CONVENCIONAL</v>
      </c>
    </row>
    <row r="772" spans="1:9">
      <c r="A772" s="8">
        <f t="shared" si="12"/>
        <v>771</v>
      </c>
      <c r="B772" s="11" t="str">
        <f>VLOOKUP(F772,[1]CADASTRO!C:D,2,0)</f>
        <v>HEMA FRUTAS</v>
      </c>
      <c r="C772" s="10" t="str">
        <f>VLOOKUP(F772,[1]CADASTRO!C:E,3,0)</f>
        <v>IBIRAIARAS</v>
      </c>
      <c r="D772" s="11" t="str">
        <f>VLOOKUP(F772,[1]CADASTRO!C:L,10,0)</f>
        <v>CONSERVAS VEGETAIS - FRUTAS E HORTALIÇAS</v>
      </c>
      <c r="E772" s="16">
        <f>VLOOKUP(F772,[1]CADASTRO!C:L,8,0)</f>
        <v>42695</v>
      </c>
      <c r="F772" s="23" t="s">
        <v>721</v>
      </c>
      <c r="G772" s="18" t="s">
        <v>10</v>
      </c>
      <c r="H772" s="16">
        <f>VLOOKUP(F772,[1]CADASTRO!C:P,9,FALSE)</f>
        <v>42695</v>
      </c>
      <c r="I772" s="20" t="str">
        <f>VLOOKUP(F772,[1]CADASTRO!C:X,22,0)</f>
        <v>CONVENCIONAL</v>
      </c>
    </row>
    <row r="773" spans="1:9">
      <c r="A773" s="8">
        <f t="shared" si="12"/>
        <v>772</v>
      </c>
      <c r="B773" s="11" t="str">
        <f>IFERROR(VLOOKUP(F773,[1]CADASTRO!C:D,2,0),0)</f>
        <v>IVALDO GRIS</v>
      </c>
      <c r="C773" s="10" t="str">
        <f>IFERROR(VLOOKUP(F773,[1]CADASTRO!C:E,3,0),0)</f>
        <v>IBIRAIARAS</v>
      </c>
      <c r="D773" s="11" t="str">
        <f>IFERROR(VLOOKUP(F773,[1]CADASTRO!C:L,10,0),0)</f>
        <v>QUEIJO</v>
      </c>
      <c r="E773" s="16">
        <f>VLOOKUP(F773,[1]CADASTRO!C:L,8,0)</f>
        <v>42992</v>
      </c>
      <c r="F773" s="23" t="s">
        <v>857</v>
      </c>
      <c r="G773" s="18" t="s">
        <v>12</v>
      </c>
      <c r="H773" s="16">
        <f>VLOOKUP(F773,[1]CADASTRO!C:P,9,FALSE)</f>
        <v>42992</v>
      </c>
      <c r="I773" s="20" t="str">
        <f>VLOOKUP(F773,[1]CADASTRO!C:X,22,0)</f>
        <v>CONVENCIONAL</v>
      </c>
    </row>
    <row r="774" spans="1:9">
      <c r="A774" s="8">
        <f t="shared" si="12"/>
        <v>773</v>
      </c>
      <c r="B774" s="11" t="str">
        <f>IFERROR(VLOOKUP(F774,[1]CADASTRO!C:D,2,0),0)</f>
        <v>MEL MULTIFLOR</v>
      </c>
      <c r="C774" s="10" t="str">
        <f>IFERROR(VLOOKUP(F774,[1]CADASTRO!C:E,3,0),0)</f>
        <v>IBIRAIARAS</v>
      </c>
      <c r="D774" s="11" t="str">
        <f>IFERROR(VLOOKUP(F774,[1]CADASTRO!C:L,10,0),0)</f>
        <v>MEL</v>
      </c>
      <c r="E774" s="16">
        <f>VLOOKUP(F774,[1]CADASTRO!C:L,8,0)</f>
        <v>44029</v>
      </c>
      <c r="F774" s="23" t="s">
        <v>1329</v>
      </c>
      <c r="G774" s="31" t="s">
        <v>12</v>
      </c>
      <c r="H774" s="16">
        <f>VLOOKUP(F774,[1]CADASTRO!C:P,9,FALSE)</f>
        <v>44029</v>
      </c>
      <c r="I774" s="20" t="str">
        <f>VLOOKUP(F774,[1]CADASTRO!C:X,22,0)</f>
        <v>CONVENCIONAL</v>
      </c>
    </row>
    <row r="775" spans="1:9">
      <c r="A775" s="8">
        <f t="shared" si="12"/>
        <v>774</v>
      </c>
      <c r="B775" s="11" t="str">
        <f>VLOOKUP(F775,[1]CADASTRO!C:D,2,0)</f>
        <v>FAMÍLIA PEDROSO</v>
      </c>
      <c r="C775" s="10" t="str">
        <f>VLOOKUP(F775,[1]CADASTRO!C:E,3,0)</f>
        <v>IBIRAPUITÃ</v>
      </c>
      <c r="D775" s="11" t="str">
        <f>VLOOKUP(F775,[1]CADASTRO!C:L,10,0)</f>
        <v>PANIFICADOS - CUCA, PÃO, MASSA, BOLACHA</v>
      </c>
      <c r="E775" s="16">
        <f>VLOOKUP(F775,[1]CADASTRO!C:L,8,0)</f>
        <v>42444</v>
      </c>
      <c r="F775" s="23" t="s">
        <v>642</v>
      </c>
      <c r="G775" s="18" t="s">
        <v>10</v>
      </c>
      <c r="H775" s="16">
        <f>VLOOKUP(F775,[1]CADASTRO!C:P,9,FALSE)</f>
        <v>44791</v>
      </c>
      <c r="I775" s="20" t="str">
        <f>VLOOKUP(F775,[1]CADASTRO!C:X,22,0)</f>
        <v>CONVENCIONAL</v>
      </c>
    </row>
    <row r="776" spans="1:9">
      <c r="A776" s="8">
        <f t="shared" si="12"/>
        <v>775</v>
      </c>
      <c r="B776" s="11" t="str">
        <f>VLOOKUP(F776,[1]CADASTRO!C:D,2,0)</f>
        <v xml:space="preserve">HORTO HORTELÃ / PRODUTOS NATURAIS </v>
      </c>
      <c r="C776" s="10" t="str">
        <f>VLOOKUP(F776,[1]CADASTRO!C:E,3,0)</f>
        <v>IBIRUBÁ</v>
      </c>
      <c r="D776" s="11" t="str">
        <f>VLOOKUP(F776,[1]CADASTRO!C:L,10,0)</f>
        <v>SCHIMIER, MOLHO</v>
      </c>
      <c r="E776" s="16">
        <f>VLOOKUP(F776,[1]CADASTRO!C:L,8,0)</f>
        <v>41682</v>
      </c>
      <c r="F776" s="23" t="s">
        <v>302</v>
      </c>
      <c r="G776" s="18" t="s">
        <v>10</v>
      </c>
      <c r="H776" s="16">
        <f>VLOOKUP(F776,[1]CADASTRO!C:P,9,FALSE)</f>
        <v>44770</v>
      </c>
      <c r="I776" s="20" t="str">
        <f>VLOOKUP(F776,[1]CADASTRO!C:X,22,0)</f>
        <v>EM TRANSIÇÃO AGROECOLÓGICA</v>
      </c>
    </row>
    <row r="777" spans="1:9">
      <c r="A777" s="8">
        <f t="shared" si="12"/>
        <v>776</v>
      </c>
      <c r="B777" s="11" t="str">
        <f>VLOOKUP(F777,[1]CADASTRO!C:D,2,0)</f>
        <v>JB SUCOS</v>
      </c>
      <c r="C777" s="10" t="str">
        <f>VLOOKUP(F777,[1]CADASTRO!C:E,3,0)</f>
        <v>IBIRUBÁ</v>
      </c>
      <c r="D777" s="11" t="str">
        <f>VLOOKUP(F777,[1]CADASTRO!C:L,10,0)</f>
        <v>SUCO DE LARANJA</v>
      </c>
      <c r="E777" s="16">
        <f>VLOOKUP(F777,[1]CADASTRO!C:L,8,0)</f>
        <v>42381</v>
      </c>
      <c r="F777" s="23" t="s">
        <v>624</v>
      </c>
      <c r="G777" s="18" t="s">
        <v>15</v>
      </c>
      <c r="H777" s="16">
        <f>VLOOKUP(F777,[1]CADASTRO!C:P,9,FALSE)</f>
        <v>42705</v>
      </c>
      <c r="I777" s="20" t="str">
        <f>VLOOKUP(F777,[1]CADASTRO!C:X,22,0)</f>
        <v>CONVENCIONAL</v>
      </c>
    </row>
    <row r="778" spans="1:9">
      <c r="A778" s="8">
        <f t="shared" si="12"/>
        <v>777</v>
      </c>
      <c r="B778" s="11" t="str">
        <f>IFERROR(VLOOKUP(F778,[1]CADASTRO!C:D,2,0),0)</f>
        <v>DELÍCIAS CAMPONESAS</v>
      </c>
      <c r="C778" s="10" t="str">
        <f>IFERROR(VLOOKUP(F778,[1]CADASTRO!C:E,3,0),0)</f>
        <v>IBIRUBÁ</v>
      </c>
      <c r="D778" s="11" t="str">
        <f>IFERROR(VLOOKUP(F778,[1]CADASTRO!C:L,10,0),0)</f>
        <v>PANIFICADOS, MASSAS</v>
      </c>
      <c r="E778" s="16">
        <f>VLOOKUP(F778,[1]CADASTRO!C:L,8,0)</f>
        <v>44798</v>
      </c>
      <c r="F778" s="23" t="s">
        <v>1604</v>
      </c>
      <c r="G778" s="10" t="s">
        <v>988</v>
      </c>
      <c r="H778" s="16">
        <f>VLOOKUP(F778,[1]CADASTRO!C:P,9,FALSE)</f>
        <v>45596</v>
      </c>
      <c r="I778" s="20" t="str">
        <f>VLOOKUP(F778,[1]CADASTRO!C:X,22,0)</f>
        <v>CONVENCIONAL</v>
      </c>
    </row>
    <row r="779" spans="1:9">
      <c r="A779" s="8">
        <f t="shared" si="12"/>
        <v>778</v>
      </c>
      <c r="B779" s="11" t="str">
        <f>VLOOKUP(F779,[1]CADASTRO!C:D,2,0)</f>
        <v>SETE SABORES</v>
      </c>
      <c r="C779" s="10" t="str">
        <f>VLOOKUP(F779,[1]CADASTRO!C:E,3,0)</f>
        <v>IJUÍ</v>
      </c>
      <c r="D779" s="11" t="str">
        <f>VLOOKUP(F779,[1]CADASTRO!C:L,10,0)</f>
        <v>PANIFICADOS, BOLACHAS, TORTAS, SALGADOS</v>
      </c>
      <c r="E779" s="16">
        <f>VLOOKUP(F779,[1]CADASTRO!C:L,8,0)</f>
        <v>41507</v>
      </c>
      <c r="F779" s="23" t="s">
        <v>220</v>
      </c>
      <c r="G779" s="18" t="s">
        <v>10</v>
      </c>
      <c r="H779" s="16">
        <f>VLOOKUP(F779,[1]CADASTRO!C:P,9,FALSE)</f>
        <v>45488</v>
      </c>
      <c r="I779" s="20" t="str">
        <f>VLOOKUP(F779,[1]CADASTRO!C:X,22,0)</f>
        <v>CONVENCIONAL</v>
      </c>
    </row>
    <row r="780" spans="1:9">
      <c r="A780" s="8">
        <f t="shared" si="12"/>
        <v>779</v>
      </c>
      <c r="B780" s="11" t="str">
        <f>VLOOKUP(F780,[1]CADASTRO!C:D,2,0)</f>
        <v>SANTANA</v>
      </c>
      <c r="C780" s="10" t="str">
        <f>VLOOKUP(F780,[1]CADASTRO!C:E,3,0)</f>
        <v>IJUÍ</v>
      </c>
      <c r="D780" s="11" t="str">
        <f>VLOOKUP(F780,[1]CADASTRO!C:L,10,0)</f>
        <v>PANIFICADOS</v>
      </c>
      <c r="E780" s="16">
        <f>VLOOKUP(F780,[1]CADASTRO!C:L,8,0)</f>
        <v>41586</v>
      </c>
      <c r="F780" s="23" t="s">
        <v>252</v>
      </c>
      <c r="G780" s="18" t="s">
        <v>10</v>
      </c>
      <c r="H780" s="16">
        <f>VLOOKUP(F780,[1]CADASTRO!C:P,9,FALSE)</f>
        <v>44779</v>
      </c>
      <c r="I780" s="20" t="str">
        <f>VLOOKUP(F780,[1]CADASTRO!C:X,22,0)</f>
        <v>CONVENCIONAL</v>
      </c>
    </row>
    <row r="781" spans="1:9">
      <c r="A781" s="8">
        <f t="shared" si="12"/>
        <v>780</v>
      </c>
      <c r="B781" s="11" t="str">
        <f>VLOOKUP(F781,[1]CADASTRO!C:D,2,0)</f>
        <v>LA MASSA</v>
      </c>
      <c r="C781" s="10" t="str">
        <f>VLOOKUP(F781,[1]CADASTRO!C:E,3,0)</f>
        <v>IJUÍ</v>
      </c>
      <c r="D781" s="11" t="str">
        <f>VLOOKUP(F781,[1]CADASTRO!C:L,10,0)</f>
        <v>PANIFICADOS - PÃES, MASSAS, BOLACHAS, CUCAS, BOLOS</v>
      </c>
      <c r="E781" s="16">
        <f>VLOOKUP(F781,[1]CADASTRO!C:L,8,0)</f>
        <v>41682</v>
      </c>
      <c r="F781" s="23" t="s">
        <v>300</v>
      </c>
      <c r="G781" s="18" t="s">
        <v>10</v>
      </c>
      <c r="H781" s="16">
        <f>VLOOKUP(F781,[1]CADASTRO!C:P,9,FALSE)</f>
        <v>44726</v>
      </c>
      <c r="I781" s="20" t="str">
        <f>VLOOKUP(F781,[1]CADASTRO!C:X,22,0)</f>
        <v>CONVENCIONAL</v>
      </c>
    </row>
    <row r="782" spans="1:9">
      <c r="A782" s="8">
        <f t="shared" si="12"/>
        <v>781</v>
      </c>
      <c r="B782" s="11" t="str">
        <f>VLOOKUP(F782,[1]CADASTRO!C:D,2,0)</f>
        <v>SABOR DO CAMPO</v>
      </c>
      <c r="C782" s="10" t="str">
        <f>VLOOKUP(F782,[1]CADASTRO!C:E,3,0)</f>
        <v>IJUÍ</v>
      </c>
      <c r="D782" s="11" t="str">
        <f>VLOOKUP(F782,[1]CADASTRO!C:L,10,0)</f>
        <v>PANIFICADOS</v>
      </c>
      <c r="E782" s="16">
        <f>VLOOKUP(F782,[1]CADASTRO!C:L,8,0)</f>
        <v>41753</v>
      </c>
      <c r="F782" s="23" t="s">
        <v>343</v>
      </c>
      <c r="G782" s="18" t="s">
        <v>10</v>
      </c>
      <c r="H782" s="16">
        <f>VLOOKUP(F782,[1]CADASTRO!C:P,9,FALSE)</f>
        <v>44798</v>
      </c>
      <c r="I782" s="20" t="str">
        <f>VLOOKUP(F782,[1]CADASTRO!C:X,22,0)</f>
        <v>CONVENCIONAL</v>
      </c>
    </row>
    <row r="783" spans="1:9">
      <c r="A783" s="8">
        <f t="shared" si="12"/>
        <v>782</v>
      </c>
      <c r="B783" s="11" t="str">
        <f>VLOOKUP(F783,[1]CADASTRO!C:D,2,0)</f>
        <v>RECANTO CASEIRO</v>
      </c>
      <c r="C783" s="10" t="str">
        <f>VLOOKUP(F783,[1]CADASTRO!C:E,3,0)</f>
        <v>IJUÍ</v>
      </c>
      <c r="D783" s="11" t="str">
        <f>VLOOKUP(F783,[1]CADASTRO!C:L,10,0)</f>
        <v>PANIFICADOS - PÃES; DOCES, GELÉIAS, COMPOTAS E SUCOS</v>
      </c>
      <c r="E783" s="16">
        <f>VLOOKUP(F783,[1]CADASTRO!C:L,8,0)</f>
        <v>41787</v>
      </c>
      <c r="F783" s="23" t="s">
        <v>359</v>
      </c>
      <c r="G783" s="18" t="s">
        <v>10</v>
      </c>
      <c r="H783" s="16">
        <f>VLOOKUP(F783,[1]CADASTRO!C:P,9,FALSE)</f>
        <v>44559</v>
      </c>
      <c r="I783" s="20" t="str">
        <f>VLOOKUP(F783,[1]CADASTRO!C:X,22,0)</f>
        <v>CONVENCIONAL</v>
      </c>
    </row>
    <row r="784" spans="1:9">
      <c r="A784" s="8">
        <f t="shared" si="12"/>
        <v>783</v>
      </c>
      <c r="B784" s="11" t="str">
        <f>VLOOKUP(F784,[1]CADASTRO!C:D,2,0)</f>
        <v>AMAURI KRAWECHUKA</v>
      </c>
      <c r="C784" s="10" t="str">
        <f>VLOOKUP(F784,[1]CADASTRO!C:E,3,0)</f>
        <v>IJUÍ</v>
      </c>
      <c r="D784" s="11" t="str">
        <f>VLOOKUP(F784,[1]CADASTRO!C:L,10,0)</f>
        <v>LINGUIÇA, BANHA E TORRESMO</v>
      </c>
      <c r="E784" s="16">
        <f>VLOOKUP(F784,[1]CADASTRO!C:L,8,0)</f>
        <v>41856</v>
      </c>
      <c r="F784" s="23" t="s">
        <v>396</v>
      </c>
      <c r="G784" s="18" t="s">
        <v>12</v>
      </c>
      <c r="H784" s="16">
        <f>VLOOKUP(F784,[1]CADASTRO!C:P,9,FALSE)</f>
        <v>44902</v>
      </c>
      <c r="I784" s="20" t="str">
        <f>VLOOKUP(F784,[1]CADASTRO!C:X,22,0)</f>
        <v>CONVENCIONAL</v>
      </c>
    </row>
    <row r="785" spans="1:9">
      <c r="A785" s="8">
        <f t="shared" si="12"/>
        <v>784</v>
      </c>
      <c r="B785" s="11" t="str">
        <f>VLOOKUP(F785,[1]CADASTRO!C:D,2,0)</f>
        <v>MARLI KETTENHUBER MARTINI</v>
      </c>
      <c r="C785" s="10" t="str">
        <f>VLOOKUP(F785,[1]CADASTRO!C:E,3,0)</f>
        <v>IJUÍ</v>
      </c>
      <c r="D785" s="11" t="str">
        <f>VLOOKUP(F785,[1]CADASTRO!C:L,10,0)</f>
        <v>PANIFICADOS</v>
      </c>
      <c r="E785" s="16">
        <f>VLOOKUP(F785,[1]CADASTRO!C:L,8,0)</f>
        <v>42230</v>
      </c>
      <c r="F785" s="23" t="s">
        <v>557</v>
      </c>
      <c r="G785" s="18" t="s">
        <v>10</v>
      </c>
      <c r="H785" s="16">
        <f>VLOOKUP(F785,[1]CADASTRO!C:P,9,FALSE)</f>
        <v>42230</v>
      </c>
      <c r="I785" s="20" t="str">
        <f>VLOOKUP(F785,[1]CADASTRO!C:X,22,0)</f>
        <v>CONVENCIONAL</v>
      </c>
    </row>
    <row r="786" spans="1:9">
      <c r="A786" s="8">
        <f t="shared" si="12"/>
        <v>785</v>
      </c>
      <c r="B786" s="11" t="str">
        <f>VLOOKUP(F786,[1]CADASTRO!C:D,2,0)</f>
        <v>EMBUTIDOS CHORÃO</v>
      </c>
      <c r="C786" s="10" t="str">
        <f>VLOOKUP(F786,[1]CADASTRO!C:E,3,0)</f>
        <v>IJUÍ</v>
      </c>
      <c r="D786" s="11" t="str">
        <f>VLOOKUP(F786,[1]CADASTRO!C:L,10,0)</f>
        <v>EMBUTIDOS, DEFUMADOS, BANHA E TORRESMO</v>
      </c>
      <c r="E786" s="16">
        <f>VLOOKUP(F786,[1]CADASTRO!C:L,8,0)</f>
        <v>42272</v>
      </c>
      <c r="F786" s="23" t="s">
        <v>567</v>
      </c>
      <c r="G786" s="10" t="s">
        <v>12</v>
      </c>
      <c r="H786" s="16">
        <f>VLOOKUP(F786,[1]CADASTRO!C:P,9,FALSE)</f>
        <v>44348</v>
      </c>
      <c r="I786" s="20" t="str">
        <f>VLOOKUP(F786,[1]CADASTRO!C:X,22,0)</f>
        <v>CONVENCIONAL</v>
      </c>
    </row>
    <row r="787" spans="1:9">
      <c r="A787" s="8">
        <f t="shared" si="12"/>
        <v>786</v>
      </c>
      <c r="B787" s="11" t="str">
        <f>VLOOKUP(F787,[1]CADASTRO!C:D,2,0)</f>
        <v>ASSOCIAÇÃO DOS APICULTORES DE IJUÍ</v>
      </c>
      <c r="C787" s="10" t="str">
        <f>VLOOKUP(F787,[1]CADASTRO!C:E,3,0)</f>
        <v>IJUÍ</v>
      </c>
      <c r="D787" s="11" t="str">
        <f>VLOOKUP(F787,[1]CADASTRO!C:L,10,0)</f>
        <v>MEL</v>
      </c>
      <c r="E787" s="16">
        <f>VLOOKUP(F787,[1]CADASTRO!C:L,8,0)</f>
        <v>42272</v>
      </c>
      <c r="F787" s="23" t="s">
        <v>569</v>
      </c>
      <c r="G787" s="10" t="s">
        <v>12</v>
      </c>
      <c r="H787" s="16">
        <f>VLOOKUP(F787,[1]CADASTRO!C:P,9,FALSE)</f>
        <v>45237</v>
      </c>
      <c r="I787" s="20" t="str">
        <f>VLOOKUP(F787,[1]CADASTRO!C:X,22,0)</f>
        <v>CONVENCIONAL</v>
      </c>
    </row>
    <row r="788" spans="1:9">
      <c r="A788" s="8">
        <f t="shared" si="12"/>
        <v>787</v>
      </c>
      <c r="B788" s="11" t="str">
        <f>VLOOKUP(F788,[1]CADASTRO!C:D,2,0)</f>
        <v>APROLEC - ASSOCIAÇÃO DE PRODUTORES DE LEITE COLMÉIA</v>
      </c>
      <c r="C788" s="10" t="str">
        <f>VLOOKUP(F788,[1]CADASTRO!C:E,3,0)</f>
        <v>IJUÍ</v>
      </c>
      <c r="D788" s="11" t="str">
        <f>VLOOKUP(F788,[1]CADASTRO!C:L,10,0)</f>
        <v>LATICINIOS</v>
      </c>
      <c r="E788" s="16">
        <f>VLOOKUP(F788,[1]CADASTRO!C:L,8,0)</f>
        <v>42272</v>
      </c>
      <c r="F788" s="23" t="s">
        <v>570</v>
      </c>
      <c r="G788" s="10" t="s">
        <v>12</v>
      </c>
      <c r="H788" s="16">
        <f>VLOOKUP(F788,[1]CADASTRO!C:P,9,FALSE)</f>
        <v>43897</v>
      </c>
      <c r="I788" s="20" t="str">
        <f>VLOOKUP(F788,[1]CADASTRO!C:X,22,0)</f>
        <v>CONVENCIONAL</v>
      </c>
    </row>
    <row r="789" spans="1:9">
      <c r="A789" s="8">
        <f t="shared" si="12"/>
        <v>788</v>
      </c>
      <c r="B789" s="11" t="str">
        <f>IFERROR(VLOOKUP(F789,[1]CADASTRO!C:D,2,0),0)</f>
        <v>AGRO SANTANA</v>
      </c>
      <c r="C789" s="10" t="str">
        <f>IFERROR(VLOOKUP(F789,[1]CADASTRO!C:E,3,0),0)</f>
        <v>IJUÍ</v>
      </c>
      <c r="D789" s="11" t="str">
        <f>IFERROR(VLOOKUP(F789,[1]CADASTRO!C:L,10,0),0)</f>
        <v xml:space="preserve">MELADO BATIDO E RAPADURA; MANDIOCA DESCASCADA </v>
      </c>
      <c r="E789" s="16">
        <f>VLOOKUP(F789,[1]CADASTRO!C:L,8,0)</f>
        <v>42908</v>
      </c>
      <c r="F789" s="23" t="s">
        <v>820</v>
      </c>
      <c r="G789" s="18" t="s">
        <v>10</v>
      </c>
      <c r="H789" s="16">
        <f>VLOOKUP(F789,[1]CADASTRO!C:P,9,FALSE)</f>
        <v>44171</v>
      </c>
      <c r="I789" s="20" t="str">
        <f>VLOOKUP(F789,[1]CADASTRO!C:X,22,0)</f>
        <v>CONVENCIONAL</v>
      </c>
    </row>
    <row r="790" spans="1:9">
      <c r="A790" s="8">
        <f t="shared" si="12"/>
        <v>789</v>
      </c>
      <c r="B790" s="11" t="str">
        <f>IFERROR(VLOOKUP(F790,[1]CADASTRO!C:D,2,0),0)</f>
        <v>WIZBICKI</v>
      </c>
      <c r="C790" s="10" t="str">
        <f>IFERROR(VLOOKUP(F790,[1]CADASTRO!C:E,3,0),0)</f>
        <v>IJUÍ</v>
      </c>
      <c r="D790" s="11" t="str">
        <f>IFERROR(VLOOKUP(F790,[1]CADASTRO!C:L,10,0),0)</f>
        <v>MELADO, AÇÚCAR MASCAVO, MANDIOCA DESCASCADA</v>
      </c>
      <c r="E790" s="16">
        <f>VLOOKUP(F790,[1]CADASTRO!C:L,8,0)</f>
        <v>43045</v>
      </c>
      <c r="F790" s="23" t="s">
        <v>871</v>
      </c>
      <c r="G790" s="18" t="s">
        <v>10</v>
      </c>
      <c r="H790" s="16">
        <f>VLOOKUP(F790,[1]CADASTRO!C:P,9,FALSE)</f>
        <v>42897</v>
      </c>
      <c r="I790" s="20" t="str">
        <f>VLOOKUP(F790,[1]CADASTRO!C:X,22,0)</f>
        <v>CONVENCIONAL</v>
      </c>
    </row>
    <row r="791" spans="1:9">
      <c r="A791" s="8">
        <f t="shared" si="12"/>
        <v>790</v>
      </c>
      <c r="B791" s="11" t="str">
        <f>IFERROR(VLOOKUP(F791,[1]CADASTRO!C:D,2,0),0)</f>
        <v>MOINHO RIO BRANCO</v>
      </c>
      <c r="C791" s="10" t="str">
        <f>IFERROR(VLOOKUP(F791,[1]CADASTRO!C:E,3,0),0)</f>
        <v>IJUÍ</v>
      </c>
      <c r="D791" s="11" t="str">
        <f>IFERROR(VLOOKUP(F791,[1]CADASTRO!C:L,10,0),0)</f>
        <v>FARINHA E FARELO DE TRIGO</v>
      </c>
      <c r="E791" s="16">
        <f>VLOOKUP(F791,[1]CADASTRO!C:L,8,0)</f>
        <v>43117</v>
      </c>
      <c r="F791" s="23" t="s">
        <v>899</v>
      </c>
      <c r="G791" s="18" t="s">
        <v>10</v>
      </c>
      <c r="H791" s="16">
        <f>VLOOKUP(F791,[1]CADASTRO!C:P,9,FALSE)</f>
        <v>44497</v>
      </c>
      <c r="I791" s="20" t="str">
        <f>VLOOKUP(F791,[1]CADASTRO!C:X,22,0)</f>
        <v>CONVENCIONAL</v>
      </c>
    </row>
    <row r="792" spans="1:9">
      <c r="A792" s="8">
        <f t="shared" si="12"/>
        <v>791</v>
      </c>
      <c r="B792" s="11" t="str">
        <f>IFERROR(VLOOKUP(F792,[1]CADASTRO!C:D,2,0),0)</f>
        <v>PANIFICADORA FRIEDRICH</v>
      </c>
      <c r="C792" s="10" t="str">
        <f>IFERROR(VLOOKUP(F792,[1]CADASTRO!C:E,3,0),0)</f>
        <v>IJUÍ</v>
      </c>
      <c r="D792" s="11" t="str">
        <f>IFERROR(VLOOKUP(F792,[1]CADASTRO!C:L,10,0),0)</f>
        <v>PANIFICADOS - PÃES, BOLACHAS, CUCAS, BOLOS, SALGADOS, DOCES</v>
      </c>
      <c r="E792" s="16">
        <f>VLOOKUP(F792,[1]CADASTRO!C:L,8,0)</f>
        <v>43672</v>
      </c>
      <c r="F792" s="23" t="s">
        <v>1171</v>
      </c>
      <c r="G792" s="10" t="s">
        <v>10</v>
      </c>
      <c r="H792" s="16">
        <f>VLOOKUP(F792,[1]CADASTRO!C:P,9,FALSE)</f>
        <v>43672</v>
      </c>
      <c r="I792" s="20" t="str">
        <f>VLOOKUP(F792,[1]CADASTRO!C:X,22,0)</f>
        <v>CONVENCIONAL</v>
      </c>
    </row>
    <row r="793" spans="1:9">
      <c r="A793" s="8">
        <f t="shared" si="12"/>
        <v>792</v>
      </c>
      <c r="B793" s="11" t="str">
        <f>IFERROR(VLOOKUP(F793,[1]CADASTRO!C:D,2,0),0)</f>
        <v>ARMAZÉM DAS MASSAS</v>
      </c>
      <c r="C793" s="10" t="str">
        <f>IFERROR(VLOOKUP(F793,[1]CADASTRO!C:E,3,0),0)</f>
        <v>IJUÍ</v>
      </c>
      <c r="D793" s="11" t="str">
        <f>IFERROR(VLOOKUP(F793,[1]CADASTRO!C:L,10,0),0)</f>
        <v>MASSAS FRESCAS</v>
      </c>
      <c r="E793" s="16">
        <f>VLOOKUP(F793,[1]CADASTRO!C:L,8,0)</f>
        <v>43817</v>
      </c>
      <c r="F793" s="23" t="s">
        <v>1218</v>
      </c>
      <c r="G793" s="10" t="s">
        <v>10</v>
      </c>
      <c r="H793" s="16">
        <f>VLOOKUP(F793,[1]CADASTRO!C:P,9,FALSE)</f>
        <v>43827</v>
      </c>
      <c r="I793" s="20" t="str">
        <f>VLOOKUP(F793,[1]CADASTRO!C:X,22,0)</f>
        <v>CONVENCIONAL</v>
      </c>
    </row>
    <row r="794" spans="1:9">
      <c r="A794" s="8">
        <f t="shared" si="12"/>
        <v>793</v>
      </c>
      <c r="B794" s="11" t="str">
        <f>IFERROR(VLOOKUP(F794,[1]CADASTRO!C:D,2,0),0)</f>
        <v>AGRO MEGIER</v>
      </c>
      <c r="C794" s="10" t="str">
        <f>IFERROR(VLOOKUP(F794,[1]CADASTRO!C:E,3,0),0)</f>
        <v>IJUÍ</v>
      </c>
      <c r="D794" s="11" t="str">
        <f>IFERROR(VLOOKUP(F794,[1]CADASTRO!C:L,10,0),0)</f>
        <v>SUCOS DE FRUTAS</v>
      </c>
      <c r="E794" s="16">
        <f>VLOOKUP(F794,[1]CADASTRO!C:L,8,0)</f>
        <v>44043</v>
      </c>
      <c r="F794" s="23" t="s">
        <v>1337</v>
      </c>
      <c r="G794" s="31" t="s">
        <v>10</v>
      </c>
      <c r="H794" s="16">
        <f>VLOOKUP(F794,[1]CADASTRO!C:P,9,FALSE)</f>
        <v>44043</v>
      </c>
      <c r="I794" s="20" t="str">
        <f>VLOOKUP(F794,[1]CADASTRO!C:X,22,0)</f>
        <v>CONVENCIONAL</v>
      </c>
    </row>
    <row r="795" spans="1:9">
      <c r="A795" s="8">
        <f t="shared" si="12"/>
        <v>794</v>
      </c>
      <c r="B795" s="11" t="str">
        <f>IFERROR(VLOOKUP(F795,[1]CADASTRO!C:D,2,0),0)</f>
        <v>DELÍCIAS DA COLÔNIA</v>
      </c>
      <c r="C795" s="10" t="str">
        <f>IFERROR(VLOOKUP(F795,[1]CADASTRO!C:E,3,0),0)</f>
        <v>IJUÍ</v>
      </c>
      <c r="D795" s="11" t="str">
        <f>IFERROR(VLOOKUP(F795,[1]CADASTRO!C:L,10,0),0)</f>
        <v>PANIFICADOS</v>
      </c>
      <c r="E795" s="16">
        <f>VLOOKUP(F795,[1]CADASTRO!C:L,8,0)</f>
        <v>44208</v>
      </c>
      <c r="F795" s="23" t="s">
        <v>1397</v>
      </c>
      <c r="G795" s="10" t="s">
        <v>988</v>
      </c>
      <c r="H795" s="16">
        <f>VLOOKUP(F795,[1]CADASTRO!C:P,9,FALSE)</f>
        <v>44531</v>
      </c>
      <c r="I795" s="20" t="str">
        <f>VLOOKUP(F795,[1]CADASTRO!C:X,22,0)</f>
        <v>CONVENCIONAL</v>
      </c>
    </row>
    <row r="796" spans="1:9">
      <c r="A796" s="8">
        <f t="shared" si="12"/>
        <v>795</v>
      </c>
      <c r="B796" s="11" t="str">
        <f>IFERROR(VLOOKUP(F796,[1]CADASTRO!C:D,2,0),0)</f>
        <v>OVOS DA COLÔNIA</v>
      </c>
      <c r="C796" s="10" t="str">
        <f>IFERROR(VLOOKUP(F796,[1]CADASTRO!C:E,3,0),0)</f>
        <v>IJUÍ</v>
      </c>
      <c r="D796" s="11" t="str">
        <f>IFERROR(VLOOKUP(F796,[1]CADASTRO!C:L,10,0),0)</f>
        <v>OVOS</v>
      </c>
      <c r="E796" s="16">
        <f>VLOOKUP(F796,[1]CADASTRO!C:L,8,0)</f>
        <v>44634</v>
      </c>
      <c r="F796" s="23" t="s">
        <v>1538</v>
      </c>
      <c r="G796" s="10" t="s">
        <v>12</v>
      </c>
      <c r="H796" s="16">
        <f>VLOOKUP(F796,[1]CADASTRO!C:P,9,FALSE)</f>
        <v>44736</v>
      </c>
      <c r="I796" s="20" t="str">
        <f>VLOOKUP(F796,[1]CADASTRO!C:X,22,0)</f>
        <v>CONVENCIONAL</v>
      </c>
    </row>
    <row r="797" spans="1:9">
      <c r="A797" s="8">
        <f t="shared" si="12"/>
        <v>796</v>
      </c>
      <c r="B797" s="11" t="str">
        <f>IFERROR(VLOOKUP(F797,[1]CADASTRO!C:D,2,0),0)</f>
        <v>IJUÍ FRANGOS</v>
      </c>
      <c r="C797" s="10" t="str">
        <f>IFERROR(VLOOKUP(F797,[1]CADASTRO!C:E,3,0),0)</f>
        <v>IJUÍ</v>
      </c>
      <c r="D797" s="11" t="str">
        <f>IFERROR(VLOOKUP(F797,[1]CADASTRO!C:L,10,0),0)</f>
        <v>FRANGO</v>
      </c>
      <c r="E797" s="16">
        <f>VLOOKUP(F797,[1]CADASTRO!C:L,8,0)</f>
        <v>45593</v>
      </c>
      <c r="F797" s="23" t="s">
        <v>1884</v>
      </c>
      <c r="G797" s="10" t="s">
        <v>12</v>
      </c>
      <c r="H797" s="16">
        <f>VLOOKUP(F797,[1]CADASTRO!C:P,9,FALSE)</f>
        <v>45593</v>
      </c>
      <c r="I797" s="20" t="str">
        <f>VLOOKUP(F797,[1]CADASTRO!C:X,22,0)</f>
        <v>CONVENCIONAL</v>
      </c>
    </row>
    <row r="798" spans="1:9">
      <c r="A798" s="8">
        <f t="shared" si="12"/>
        <v>797</v>
      </c>
      <c r="B798" s="11" t="str">
        <f>VLOOKUP(F798,[1]CADASTRO!C:D,2,0)</f>
        <v>ERVATEIRA MARSANGO</v>
      </c>
      <c r="C798" s="10" t="str">
        <f>VLOOKUP(F798,[1]CADASTRO!C:E,3,0)</f>
        <v>ILÓPOLIS</v>
      </c>
      <c r="D798" s="11" t="str">
        <f>VLOOKUP(F798,[1]CADASTRO!C:L,10,0)</f>
        <v>ERVA-MATE</v>
      </c>
      <c r="E798" s="16">
        <f>VLOOKUP(F798,[1]CADASTRO!C:L,8,0)</f>
        <v>41507</v>
      </c>
      <c r="F798" s="23" t="s">
        <v>217</v>
      </c>
      <c r="G798" s="18" t="s">
        <v>10</v>
      </c>
      <c r="H798" s="16">
        <f>VLOOKUP(F798,[1]CADASTRO!C:P,9,FALSE)</f>
        <v>45446</v>
      </c>
      <c r="I798" s="20" t="str">
        <f>VLOOKUP(F798,[1]CADASTRO!C:X,22,0)</f>
        <v>CONVENCIONAL</v>
      </c>
    </row>
    <row r="799" spans="1:9">
      <c r="A799" s="8">
        <f t="shared" si="12"/>
        <v>798</v>
      </c>
      <c r="B799" s="11" t="str">
        <f>VLOOKUP(F799,[1]CADASTRO!C:D,2,0)</f>
        <v>ERVA MATE AMIZADE</v>
      </c>
      <c r="C799" s="10" t="str">
        <f>VLOOKUP(F799,[1]CADASTRO!C:E,3,0)</f>
        <v>ILÓPOLIS</v>
      </c>
      <c r="D799" s="11" t="str">
        <f>VLOOKUP(F799,[1]CADASTRO!C:L,10,0)</f>
        <v>ERVA-MATE</v>
      </c>
      <c r="E799" s="16">
        <f>VLOOKUP(F799,[1]CADASTRO!C:L,8,0)</f>
        <v>41507</v>
      </c>
      <c r="F799" s="23" t="s">
        <v>225</v>
      </c>
      <c r="G799" s="18" t="s">
        <v>10</v>
      </c>
      <c r="H799" s="16">
        <f>VLOOKUP(F799,[1]CADASTRO!C:P,9,FALSE)</f>
        <v>41507</v>
      </c>
      <c r="I799" s="20" t="str">
        <f>VLOOKUP(F799,[1]CADASTRO!C:X,22,0)</f>
        <v>CONVENCIONAL</v>
      </c>
    </row>
    <row r="800" spans="1:9">
      <c r="A800" s="8">
        <f t="shared" si="12"/>
        <v>799</v>
      </c>
      <c r="B800" s="11" t="str">
        <f>VLOOKUP(F800,[1]CADASTRO!C:D,2,0)</f>
        <v>ERVA-MATE OURO MATE</v>
      </c>
      <c r="C800" s="10" t="str">
        <f>VLOOKUP(F800,[1]CADASTRO!C:E,3,0)</f>
        <v>ILÓPOLIS</v>
      </c>
      <c r="D800" s="11" t="str">
        <f>VLOOKUP(F800,[1]CADASTRO!C:L,10,0)</f>
        <v>ERVA-MATE</v>
      </c>
      <c r="E800" s="16">
        <f>VLOOKUP(F800,[1]CADASTRO!C:L,8,0)</f>
        <v>41507</v>
      </c>
      <c r="F800" s="23" t="s">
        <v>226</v>
      </c>
      <c r="G800" s="18" t="s">
        <v>10</v>
      </c>
      <c r="H800" s="16">
        <f>VLOOKUP(F800,[1]CADASTRO!C:P,9,FALSE)</f>
        <v>44600</v>
      </c>
      <c r="I800" s="20" t="str">
        <f>VLOOKUP(F800,[1]CADASTRO!C:X,22,0)</f>
        <v>CONVENCIONAL</v>
      </c>
    </row>
    <row r="801" spans="1:9">
      <c r="A801" s="8">
        <f t="shared" si="12"/>
        <v>800</v>
      </c>
      <c r="B801" s="11" t="str">
        <f>IFERROR(VLOOKUP(F801,[1]CADASTRO!C:D,2,0),0)</f>
        <v>ERVA MATE PRINCESA DO VALE</v>
      </c>
      <c r="C801" s="10" t="str">
        <f>IFERROR(VLOOKUP(F801,[1]CADASTRO!C:E,3,0),0)</f>
        <v>ILÓPOLIS</v>
      </c>
      <c r="D801" s="11" t="str">
        <f>IFERROR(VLOOKUP(F801,[1]CADASTRO!C:L,10,0),0)</f>
        <v>ERVA MATE</v>
      </c>
      <c r="E801" s="16">
        <f>VLOOKUP(F801,[1]CADASTRO!C:L,8,0)</f>
        <v>44676</v>
      </c>
      <c r="F801" s="23" t="s">
        <v>1551</v>
      </c>
      <c r="G801" s="10" t="s">
        <v>12</v>
      </c>
      <c r="H801" s="16">
        <f>VLOOKUP(F801,[1]CADASTRO!C:P,9,FALSE)</f>
        <v>44676</v>
      </c>
      <c r="I801" s="20" t="str">
        <f>VLOOKUP(F801,[1]CADASTRO!C:X,22,0)</f>
        <v>ORGÂNICO CERTIFICADO</v>
      </c>
    </row>
    <row r="802" spans="1:9">
      <c r="A802" s="8">
        <f t="shared" si="12"/>
        <v>801</v>
      </c>
      <c r="B802" s="11" t="str">
        <f>VLOOKUP(F802,[1]CADASTRO!C:D,2,0)</f>
        <v>WUNSCH</v>
      </c>
      <c r="C802" s="10" t="str">
        <f>VLOOKUP(F802,[1]CADASTRO!C:E,3,0)</f>
        <v>IMIGRANTE</v>
      </c>
      <c r="D802" s="11" t="str">
        <f>VLOOKUP(F802,[1]CADASTRO!C:L,10,0)</f>
        <v xml:space="preserve">EMBUTIDOS </v>
      </c>
      <c r="E802" s="16">
        <f>VLOOKUP(F802,[1]CADASTRO!C:L,8,0)</f>
        <v>41261</v>
      </c>
      <c r="F802" s="21" t="s">
        <v>95</v>
      </c>
      <c r="G802" s="18" t="s">
        <v>12</v>
      </c>
      <c r="H802" s="16">
        <f>VLOOKUP(F802,[1]CADASTRO!C:P,9,FALSE)</f>
        <v>41261</v>
      </c>
      <c r="I802" s="20" t="str">
        <f>VLOOKUP(F802,[1]CADASTRO!C:X,22,0)</f>
        <v>CONVENCIONAL</v>
      </c>
    </row>
    <row r="803" spans="1:9">
      <c r="A803" s="8">
        <f t="shared" si="12"/>
        <v>802</v>
      </c>
      <c r="B803" s="11" t="str">
        <f>VLOOKUP(F803,[1]CADASTRO!C:D,2,0)</f>
        <v>SITIO SABOR COLONIAL</v>
      </c>
      <c r="C803" s="10" t="str">
        <f>VLOOKUP(F803,[1]CADASTRO!C:E,3,0)</f>
        <v>IMIGRANTE</v>
      </c>
      <c r="D803" s="11" t="str">
        <f>VLOOKUP(F803,[1]CADASTRO!C:L,10,0)</f>
        <v>PANIFICADOS</v>
      </c>
      <c r="E803" s="16">
        <f>VLOOKUP(F803,[1]CADASTRO!C:L,8,0)</f>
        <v>41407</v>
      </c>
      <c r="F803" s="21" t="s">
        <v>152</v>
      </c>
      <c r="G803" s="18" t="s">
        <v>10</v>
      </c>
      <c r="H803" s="16">
        <f>VLOOKUP(F803,[1]CADASTRO!C:P,9,FALSE)</f>
        <v>41407</v>
      </c>
      <c r="I803" s="20" t="str">
        <f>VLOOKUP(F803,[1]CADASTRO!C:X,22,0)</f>
        <v>CONVENCIONAL</v>
      </c>
    </row>
    <row r="804" spans="1:9">
      <c r="A804" s="8">
        <f t="shared" si="12"/>
        <v>803</v>
      </c>
      <c r="B804" s="11" t="str">
        <f>VLOOKUP(F804,[1]CADASTRO!C:D,2,0)</f>
        <v xml:space="preserve">SUCOS RABAIOLI </v>
      </c>
      <c r="C804" s="10" t="str">
        <f>VLOOKUP(F804,[1]CADASTRO!C:E,3,0)</f>
        <v>IMIGRANTE</v>
      </c>
      <c r="D804" s="11" t="str">
        <f>VLOOKUP(F804,[1]CADASTRO!C:L,10,0)</f>
        <v>SUCOS, CERVEJA</v>
      </c>
      <c r="E804" s="16">
        <f>VLOOKUP(F804,[1]CADASTRO!C:L,8,0)</f>
        <v>42200</v>
      </c>
      <c r="F804" s="23" t="s">
        <v>539</v>
      </c>
      <c r="G804" s="18" t="s">
        <v>15</v>
      </c>
      <c r="H804" s="16">
        <f>VLOOKUP(F804,[1]CADASTRO!C:P,9,FALSE)</f>
        <v>45092</v>
      </c>
      <c r="I804" s="20" t="str">
        <f>VLOOKUP(F804,[1]CADASTRO!C:X,22,0)</f>
        <v>CONVENCIONAL</v>
      </c>
    </row>
    <row r="805" spans="1:9">
      <c r="A805" s="8">
        <f t="shared" si="12"/>
        <v>804</v>
      </c>
      <c r="B805" s="11" t="str">
        <f>VLOOKUP(F805,[1]CADASTRO!C:D,2,0)</f>
        <v>NATURICHTER</v>
      </c>
      <c r="C805" s="10" t="str">
        <f>VLOOKUP(F805,[1]CADASTRO!C:E,3,0)</f>
        <v>IMIGRANTE</v>
      </c>
      <c r="D805" s="11" t="str">
        <f>VLOOKUP(F805,[1]CADASTRO!C:L,10,0)</f>
        <v>PANIFICADOS - BOLO DE MELADO, BISCOITO DE MELADO, BISCOITO AMANTEIGADO DE MELADO; MELADO, RAPADURA E CALDO DE CANA</v>
      </c>
      <c r="E805" s="16">
        <f>VLOOKUP(F805,[1]CADASTRO!C:L,8,0)</f>
        <v>42731</v>
      </c>
      <c r="F805" s="23" t="s">
        <v>738</v>
      </c>
      <c r="G805" s="18" t="s">
        <v>10</v>
      </c>
      <c r="H805" s="16">
        <f>VLOOKUP(F805,[1]CADASTRO!C:P,9,FALSE)</f>
        <v>45054</v>
      </c>
      <c r="I805" s="20" t="str">
        <f>VLOOKUP(F805,[1]CADASTRO!C:X,22,0)</f>
        <v>CONVENCIONAL</v>
      </c>
    </row>
    <row r="806" spans="1:9">
      <c r="A806" s="8">
        <f t="shared" si="12"/>
        <v>805</v>
      </c>
      <c r="B806" s="11" t="str">
        <f>IFERROR(VLOOKUP(F806,[1]CADASTRO!C:D,2,0),0)</f>
        <v>CACHAÇARIA POSSAMAI</v>
      </c>
      <c r="C806" s="10" t="str">
        <f>IFERROR(VLOOKUP(F806,[1]CADASTRO!C:E,3,0),0)</f>
        <v>IMIGRANTE</v>
      </c>
      <c r="D806" s="11" t="str">
        <f>IFERROR(VLOOKUP(F806,[1]CADASTRO!C:L,10,0),0)</f>
        <v>CACHAÇA, LICOR, HIDROMEL, DESTILADOS</v>
      </c>
      <c r="E806" s="16">
        <f>VLOOKUP(F806,[1]CADASTRO!C:L,8,0)</f>
        <v>45443</v>
      </c>
      <c r="F806" s="23" t="s">
        <v>1794</v>
      </c>
      <c r="G806" s="10" t="s">
        <v>15</v>
      </c>
      <c r="H806" s="16">
        <f>VLOOKUP(F806,[1]CADASTRO!C:P,9,FALSE)</f>
        <v>45443</v>
      </c>
      <c r="I806" s="20" t="str">
        <f>VLOOKUP(F806,[1]CADASTRO!C:X,22,0)</f>
        <v>CONVENCIONAL</v>
      </c>
    </row>
    <row r="807" spans="1:9">
      <c r="A807" s="8">
        <f t="shared" si="12"/>
        <v>806</v>
      </c>
      <c r="B807" s="11" t="str">
        <f>VLOOKUP(F807,[1]CADASTRO!C:D,2,0)</f>
        <v>SABOR DO CAMPO</v>
      </c>
      <c r="C807" s="10" t="str">
        <f>VLOOKUP(F807,[1]CADASTRO!C:E,3,0)</f>
        <v>INDEPENDÊNCIA</v>
      </c>
      <c r="D807" s="11" t="str">
        <f>VLOOKUP(F807,[1]CADASTRO!C:L,10,0)</f>
        <v xml:space="preserve">LEITE E QUEIJO </v>
      </c>
      <c r="E807" s="16">
        <f>VLOOKUP(F807,[1]CADASTRO!C:L,8,0)</f>
        <v>41285</v>
      </c>
      <c r="F807" s="21" t="s">
        <v>201</v>
      </c>
      <c r="G807" s="18" t="s">
        <v>12</v>
      </c>
      <c r="H807" s="16">
        <f>VLOOKUP(F807,[1]CADASTRO!C:P,9,FALSE)</f>
        <v>44735</v>
      </c>
      <c r="I807" s="20" t="str">
        <f>VLOOKUP(F807,[1]CADASTRO!C:X,22,0)</f>
        <v>CONVENCIONAL</v>
      </c>
    </row>
    <row r="808" spans="1:9">
      <c r="A808" s="8">
        <f t="shared" si="12"/>
        <v>807</v>
      </c>
      <c r="B808" s="11" t="str">
        <f>IFERROR(VLOOKUP(F808,[1]CADASTRO!C:D,2,0),0)</f>
        <v>D'FORNO</v>
      </c>
      <c r="C808" s="10" t="str">
        <f>IFERROR(VLOOKUP(F808,[1]CADASTRO!C:E,3,0),0)</f>
        <v>INDEPENDÊNCIA</v>
      </c>
      <c r="D808" s="11" t="str">
        <f>IFERROR(VLOOKUP(F808,[1]CADASTRO!C:L,10,0),0)</f>
        <v>PANIFICADOS - PÃO, CUCA, BOLACHA, BOLO, DOCES, SALGADOS, FRIOS, CONGELADOS, CONFEITADOS</v>
      </c>
      <c r="E808" s="16">
        <f>VLOOKUP(F808,[1]CADASTRO!C:L,8,0)</f>
        <v>42885</v>
      </c>
      <c r="F808" s="23" t="s">
        <v>812</v>
      </c>
      <c r="G808" s="18" t="s">
        <v>10</v>
      </c>
      <c r="H808" s="16">
        <f>VLOOKUP(F808,[1]CADASTRO!C:P,9,FALSE)</f>
        <v>45099</v>
      </c>
      <c r="I808" s="20" t="str">
        <f>VLOOKUP(F808,[1]CADASTRO!C:X,22,0)</f>
        <v>CONVENCIONAL</v>
      </c>
    </row>
    <row r="809" spans="1:9">
      <c r="A809" s="8">
        <f t="shared" si="12"/>
        <v>808</v>
      </c>
      <c r="B809" s="11" t="str">
        <f>IFERROR(VLOOKUP(F809,[1]CADASTRO!C:D,2,0),0)</f>
        <v>SUELI TERESINHA ROVISON</v>
      </c>
      <c r="C809" s="10" t="str">
        <f>IFERROR(VLOOKUP(F809,[1]CADASTRO!C:E,3,0),0)</f>
        <v>INDEPENDÊNCIA</v>
      </c>
      <c r="D809" s="11" t="str">
        <f>IFERROR(VLOOKUP(F809,[1]CADASTRO!C:L,10,0),0)</f>
        <v>PANIFICADOS - BOLACHAS, BISCOITOS E BOLOS</v>
      </c>
      <c r="E809" s="16">
        <f>VLOOKUP(F809,[1]CADASTRO!C:L,8,0)</f>
        <v>44167</v>
      </c>
      <c r="F809" s="23" t="s">
        <v>1380</v>
      </c>
      <c r="G809" s="10" t="s">
        <v>988</v>
      </c>
      <c r="H809" s="16">
        <f>VLOOKUP(F809,[1]CADASTRO!C:P,9,FALSE)</f>
        <v>43873</v>
      </c>
      <c r="I809" s="20" t="str">
        <f>VLOOKUP(F809,[1]CADASTRO!C:X,22,0)</f>
        <v>CONVENCIONAL</v>
      </c>
    </row>
    <row r="810" spans="1:9">
      <c r="A810" s="8">
        <f t="shared" si="12"/>
        <v>809</v>
      </c>
      <c r="B810" s="11" t="str">
        <f>IFERROR(VLOOKUP(F810,[1]CADASTRO!C:D,2,0),0)</f>
        <v>GRANJA DAL FORNO</v>
      </c>
      <c r="C810" s="10" t="str">
        <f>IFERROR(VLOOKUP(F810,[1]CADASTRO!C:E,3,0),0)</f>
        <v>INDEPENDÊNCIA</v>
      </c>
      <c r="D810" s="11" t="str">
        <f>IFERROR(VLOOKUP(F810,[1]CADASTRO!C:L,10,0),0)</f>
        <v>QUEIJO, IOGURTE, BEBIDA LÁCTEA, SORVETE, DOCE DE LEITE, LEITE, NATA, MANTEIGA</v>
      </c>
      <c r="E810" s="16">
        <f>VLOOKUP(F810,[1]CADASTRO!C:L,8,0)</f>
        <v>45154</v>
      </c>
      <c r="F810" s="23" t="s">
        <v>1718</v>
      </c>
      <c r="G810" s="10" t="s">
        <v>12</v>
      </c>
      <c r="H810" s="16">
        <f>VLOOKUP(F810,[1]CADASTRO!C:P,9,FALSE)</f>
        <v>45154</v>
      </c>
      <c r="I810" s="20" t="str">
        <f>VLOOKUP(F810,[1]CADASTRO!C:X,22,0)</f>
        <v>CONVENCIONAL</v>
      </c>
    </row>
    <row r="811" spans="1:9">
      <c r="A811" s="8">
        <f t="shared" si="12"/>
        <v>810</v>
      </c>
      <c r="B811" s="11" t="str">
        <f>IFERROR(VLOOKUP(F811,[1]CADASTRO!C:D,2,0),0)</f>
        <v>GRANJA MORAES</v>
      </c>
      <c r="C811" s="10" t="str">
        <f>IFERROR(VLOOKUP(F811,[1]CADASTRO!C:E,3,0),0)</f>
        <v>INDEPENDÊNCIA</v>
      </c>
      <c r="D811" s="11" t="str">
        <f>IFERROR(VLOOKUP(F811,[1]CADASTRO!C:L,10,0),0)</f>
        <v>OVOS</v>
      </c>
      <c r="E811" s="16">
        <f>VLOOKUP(F811,[1]CADASTRO!C:L,8,0)</f>
        <v>45786</v>
      </c>
      <c r="F811" s="23" t="s">
        <v>1963</v>
      </c>
      <c r="G811" s="10" t="s">
        <v>12</v>
      </c>
      <c r="H811" s="16">
        <f>VLOOKUP(F811,[1]CADASTRO!C:P,9,FALSE)</f>
        <v>45786</v>
      </c>
      <c r="I811" s="20" t="str">
        <f>VLOOKUP(F811,[1]CADASTRO!C:X,22,0)</f>
        <v>CONVENCIONAL</v>
      </c>
    </row>
    <row r="812" spans="1:9">
      <c r="A812" s="8">
        <f t="shared" si="12"/>
        <v>811</v>
      </c>
      <c r="B812" s="11" t="str">
        <f>IFERROR(VLOOKUP(F812,[1]CADASTRO!C:D,2,0),0)</f>
        <v>GRANJA CELEIRO</v>
      </c>
      <c r="C812" s="10" t="str">
        <f>IFERROR(VLOOKUP(F812,[1]CADASTRO!C:E,3,0),0)</f>
        <v>INHACORÁ</v>
      </c>
      <c r="D812" s="11" t="str">
        <f>IFERROR(VLOOKUP(F812,[1]CADASTRO!C:L,10,0),0)</f>
        <v>OVOS</v>
      </c>
      <c r="E812" s="16">
        <f>VLOOKUP(F812,[1]CADASTRO!C:L,8,0)</f>
        <v>44603</v>
      </c>
      <c r="F812" s="23" t="s">
        <v>1530</v>
      </c>
      <c r="G812" s="10" t="s">
        <v>12</v>
      </c>
      <c r="H812" s="16">
        <f>VLOOKUP(F812,[1]CADASTRO!C:P,9,FALSE)</f>
        <v>44734</v>
      </c>
      <c r="I812" s="20" t="str">
        <f>VLOOKUP(F812,[1]CADASTRO!C:X,22,0)</f>
        <v>CONVENCIONAL</v>
      </c>
    </row>
    <row r="813" spans="1:9">
      <c r="A813" s="8">
        <f t="shared" si="12"/>
        <v>812</v>
      </c>
      <c r="B813" s="11" t="str">
        <f>IFERROR(VLOOKUP(F813,[1]CADASTRO!C:D,2,0),0)</f>
        <v>LIZANDRA CIOTTA DALSASSO</v>
      </c>
      <c r="C813" s="10" t="str">
        <f>IFERROR(VLOOKUP(F813,[1]CADASTRO!C:E,3,0),0)</f>
        <v>IPÊ</v>
      </c>
      <c r="D813" s="11" t="str">
        <f>IFERROR(VLOOKUP(F813,[1]CADASTRO!C:L,10,0),0)</f>
        <v>DERIVADOS DE CANA</v>
      </c>
      <c r="E813" s="16">
        <f>VLOOKUP(F813,[1]CADASTRO!C:L,8,0)</f>
        <v>43475</v>
      </c>
      <c r="F813" s="23" t="s">
        <v>1059</v>
      </c>
      <c r="G813" s="10" t="s">
        <v>10</v>
      </c>
      <c r="H813" s="16">
        <f>VLOOKUP(F813,[1]CADASTRO!C:P,9,FALSE)</f>
        <v>44796</v>
      </c>
      <c r="I813" s="20" t="str">
        <f>VLOOKUP(F813,[1]CADASTRO!C:X,22,0)</f>
        <v>CONVENCIONAL</v>
      </c>
    </row>
    <row r="814" spans="1:9">
      <c r="A814" s="8">
        <f t="shared" si="12"/>
        <v>813</v>
      </c>
      <c r="B814" s="11" t="str">
        <f>IFERROR(VLOOKUP(F814,[1]CADASTRO!C:D,2,0),0)</f>
        <v>GABRIEL SCHERNER ZANOTTO</v>
      </c>
      <c r="C814" s="10" t="str">
        <f>IFERROR(VLOOKUP(F814,[1]CADASTRO!C:E,3,0),0)</f>
        <v>IPÊ</v>
      </c>
      <c r="D814" s="11" t="str">
        <f>IFERROR(VLOOKUP(F814,[1]CADASTRO!C:L,10,0),0)</f>
        <v>ERVA MATE SECA</v>
      </c>
      <c r="E814" s="16">
        <f>VLOOKUP(F814,[1]CADASTRO!C:L,8,0)</f>
        <v>45090</v>
      </c>
      <c r="F814" s="23" t="s">
        <v>1698</v>
      </c>
      <c r="G814" s="10" t="s">
        <v>10</v>
      </c>
      <c r="H814" s="16">
        <f>VLOOKUP(F814,[1]CADASTRO!C:P,9,FALSE)</f>
        <v>45090</v>
      </c>
      <c r="I814" s="20" t="str">
        <f>VLOOKUP(F814,[1]CADASTRO!C:X,22,0)</f>
        <v>ORGÂNICO CERTIFICADO</v>
      </c>
    </row>
    <row r="815" spans="1:9">
      <c r="A815" s="8">
        <f t="shared" si="12"/>
        <v>814</v>
      </c>
      <c r="B815" s="11" t="str">
        <f>IFERROR(VLOOKUP(F815,[1]CADASTRO!C:D,2,0),0)</f>
        <v>CLEBER RICARDO LORENZETTI</v>
      </c>
      <c r="C815" s="10" t="str">
        <f>IFERROR(VLOOKUP(F815,[1]CADASTRO!C:E,3,0),0)</f>
        <v>IPÊ</v>
      </c>
      <c r="D815" s="11" t="str">
        <f>IFERROR(VLOOKUP(F815,[1]CADASTRO!C:L,10,0),0)</f>
        <v>PANIFICADOS - BISCOITO, TORTEI, SALGADINHOS, GROSTOLI; KIT SOPA, MORANGA PICADA, SAL TEMPERADO</v>
      </c>
      <c r="E815" s="16">
        <f>VLOOKUP(F815,[1]CADASTRO!C:L,8,0)</f>
        <v>45469</v>
      </c>
      <c r="F815" s="23" t="s">
        <v>1815</v>
      </c>
      <c r="G815" s="10" t="s">
        <v>10</v>
      </c>
      <c r="H815" s="16">
        <f>VLOOKUP(F815,[1]CADASTRO!C:P,9,FALSE)</f>
        <v>45469</v>
      </c>
      <c r="I815" s="20" t="str">
        <f>VLOOKUP(F815,[1]CADASTRO!C:X,22,0)</f>
        <v>ORGÂNICO CERTIFICADO</v>
      </c>
    </row>
    <row r="816" spans="1:9">
      <c r="A816" s="8">
        <f t="shared" si="12"/>
        <v>815</v>
      </c>
      <c r="B816" s="11" t="str">
        <f>IFERROR(VLOOKUP(F816,[1]CADASTRO!C:D,2,0),0)</f>
        <v>J.D. VIEIRA AGROINDÚSTRIA</v>
      </c>
      <c r="C816" s="10" t="str">
        <f>IFERROR(VLOOKUP(F816,[1]CADASTRO!C:E,3,0),0)</f>
        <v>IRAÍ</v>
      </c>
      <c r="D816" s="11" t="str">
        <f>IFERROR(VLOOKUP(F816,[1]CADASTRO!C:L,10,0),0)</f>
        <v>MANDIOCA DESCASCADA E EMBALADA</v>
      </c>
      <c r="E816" s="16">
        <f>VLOOKUP(F816,[1]CADASTRO!C:L,8,0)</f>
        <v>43657</v>
      </c>
      <c r="F816" s="23" t="s">
        <v>1168</v>
      </c>
      <c r="G816" s="10" t="s">
        <v>10</v>
      </c>
      <c r="H816" s="16">
        <f>VLOOKUP(F816,[1]CADASTRO!C:P,9,FALSE)</f>
        <v>43776</v>
      </c>
      <c r="I816" s="20" t="str">
        <f>VLOOKUP(F816,[1]CADASTRO!C:X,22,0)</f>
        <v>CONVENCIONAL</v>
      </c>
    </row>
    <row r="817" spans="1:9">
      <c r="A817" s="8">
        <f t="shared" si="12"/>
        <v>816</v>
      </c>
      <c r="B817" s="11" t="str">
        <f>IFERROR(VLOOKUP(F817,[1]CADASTRO!C:D,2,0),0)</f>
        <v>FAVARETTO AGROINDÚSTRIA DE PRODUTOS COLONIAIS</v>
      </c>
      <c r="C817" s="10" t="str">
        <f>IFERROR(VLOOKUP(F817,[1]CADASTRO!C:E,3,0),0)</f>
        <v>IRAÍ</v>
      </c>
      <c r="D817" s="11" t="str">
        <f>IFERROR(VLOOKUP(F817,[1]CADASTRO!C:L,10,0),0)</f>
        <v>MANDIOCA DESCASCADA E EMBALADA</v>
      </c>
      <c r="E817" s="16">
        <f>VLOOKUP(F817,[1]CADASTRO!C:L,8,0)</f>
        <v>43676</v>
      </c>
      <c r="F817" s="23" t="s">
        <v>1173</v>
      </c>
      <c r="G817" s="10" t="s">
        <v>10</v>
      </c>
      <c r="H817" s="16">
        <f>VLOOKUP(F817,[1]CADASTRO!C:P,9,FALSE)</f>
        <v>43676</v>
      </c>
      <c r="I817" s="20" t="str">
        <f>VLOOKUP(F817,[1]CADASTRO!C:X,22,0)</f>
        <v>CONVENCIONAL</v>
      </c>
    </row>
    <row r="818" spans="1:9">
      <c r="A818" s="8">
        <f t="shared" si="12"/>
        <v>817</v>
      </c>
      <c r="B818" s="11" t="str">
        <f>IFERROR(VLOOKUP(F818,[1]CADASTRO!C:D,2,0),0)</f>
        <v>EMBUTIDOS SANTA DOROTÉIA</v>
      </c>
      <c r="C818" s="10" t="str">
        <f>IFERROR(VLOOKUP(F818,[1]CADASTRO!C:E,3,0),0)</f>
        <v>IRAÍ</v>
      </c>
      <c r="D818" s="11" t="str">
        <f>IFERROR(VLOOKUP(F818,[1]CADASTRO!C:L,10,0),0)</f>
        <v>EMBUTIDOS E CARNE</v>
      </c>
      <c r="E818" s="16">
        <f>VLOOKUP(F818,[1]CADASTRO!C:L,8,0)</f>
        <v>44062</v>
      </c>
      <c r="F818" s="23" t="s">
        <v>1343</v>
      </c>
      <c r="G818" s="31" t="s">
        <v>12</v>
      </c>
      <c r="H818" s="16">
        <f>VLOOKUP(F818,[1]CADASTRO!C:P,9,FALSE)</f>
        <v>44062</v>
      </c>
      <c r="I818" s="20" t="str">
        <f>VLOOKUP(F818,[1]CADASTRO!C:X,22,0)</f>
        <v>CONVENCIONAL</v>
      </c>
    </row>
    <row r="819" spans="1:9">
      <c r="A819" s="8">
        <f t="shared" si="12"/>
        <v>818</v>
      </c>
      <c r="B819" s="11" t="str">
        <f>IFERROR(VLOOKUP(F819,[1]CADASTRO!C:D,2,0),0)</f>
        <v>MOINHO DI BERNARDO</v>
      </c>
      <c r="C819" s="10" t="str">
        <f>IFERROR(VLOOKUP(F819,[1]CADASTRO!C:E,3,0),0)</f>
        <v>IRAÍ</v>
      </c>
      <c r="D819" s="11" t="str">
        <f>IFERROR(VLOOKUP(F819,[1]CADASTRO!C:L,10,0),0)</f>
        <v>FARINHA DE MILHO E FARINHA DE TRIGO INTEGRAL</v>
      </c>
      <c r="E819" s="16">
        <f>VLOOKUP(F819,[1]CADASTRO!C:L,8,0)</f>
        <v>44118</v>
      </c>
      <c r="F819" s="23" t="s">
        <v>1366</v>
      </c>
      <c r="G819" s="10" t="s">
        <v>988</v>
      </c>
      <c r="H819" s="16">
        <f>VLOOKUP(F819,[1]CADASTRO!C:P,9,FALSE)</f>
        <v>44118</v>
      </c>
      <c r="I819" s="20" t="str">
        <f>VLOOKUP(F819,[1]CADASTRO!C:X,22,0)</f>
        <v>CONVENCIONAL</v>
      </c>
    </row>
    <row r="820" spans="1:9">
      <c r="A820" s="8">
        <f t="shared" si="12"/>
        <v>819</v>
      </c>
      <c r="B820" s="11" t="str">
        <f>IFERROR(VLOOKUP(F820,[1]CADASTRO!C:D,2,0),0)</f>
        <v>FLÁVIO JOSÉ PEREIRA</v>
      </c>
      <c r="C820" s="10" t="str">
        <f>IFERROR(VLOOKUP(F820,[1]CADASTRO!C:E,3,0),0)</f>
        <v>ITAARA</v>
      </c>
      <c r="D820" s="11" t="str">
        <f>IFERROR(VLOOKUP(F820,[1]CADASTRO!C:L,10,0),0)</f>
        <v>SUCO DE UVA</v>
      </c>
      <c r="E820" s="16">
        <f>VLOOKUP(F820,[1]CADASTRO!C:L,8,0)</f>
        <v>44138</v>
      </c>
      <c r="F820" s="23" t="s">
        <v>1375</v>
      </c>
      <c r="G820" s="10" t="s">
        <v>15</v>
      </c>
      <c r="H820" s="16">
        <f>VLOOKUP(F820,[1]CADASTRO!C:P,9,FALSE)</f>
        <v>44760</v>
      </c>
      <c r="I820" s="20" t="str">
        <f>VLOOKUP(F820,[1]CADASTRO!C:X,22,0)</f>
        <v>ORGÂNICO NÃO CERTIFICADO</v>
      </c>
    </row>
    <row r="821" spans="1:9">
      <c r="A821" s="8">
        <f t="shared" si="12"/>
        <v>820</v>
      </c>
      <c r="B821" s="11" t="str">
        <f>IFERROR(VLOOKUP(F821,[1]CADASTRO!C:D,2,0),0)</f>
        <v>DOTTO SUCOS NATURAIS</v>
      </c>
      <c r="C821" s="10" t="str">
        <f>IFERROR(VLOOKUP(F821,[1]CADASTRO!C:E,3,0),0)</f>
        <v>ITAQUI</v>
      </c>
      <c r="D821" s="11" t="str">
        <f>IFERROR(VLOOKUP(F821,[1]CADASTRO!C:L,10,0),0)</f>
        <v>SUCOS DE LARANJA, BERGAMOTA</v>
      </c>
      <c r="E821" s="16">
        <f>VLOOKUP(F821,[1]CADASTRO!C:L,8,0)</f>
        <v>43021</v>
      </c>
      <c r="F821" s="23" t="s">
        <v>869</v>
      </c>
      <c r="G821" s="18" t="s">
        <v>15</v>
      </c>
      <c r="H821" s="16">
        <f>VLOOKUP(F821,[1]CADASTRO!C:P,9,FALSE)</f>
        <v>43021</v>
      </c>
      <c r="I821" s="20" t="str">
        <f>VLOOKUP(F821,[1]CADASTRO!C:X,22,0)</f>
        <v>CONVENCIONAL</v>
      </c>
    </row>
    <row r="822" spans="1:9">
      <c r="A822" s="8">
        <f t="shared" si="12"/>
        <v>821</v>
      </c>
      <c r="B822" s="11" t="str">
        <f>IFERROR(VLOOKUP(F822,[1]CADASTRO!C:D,2,0),0)</f>
        <v>DOCE LAR</v>
      </c>
      <c r="C822" s="10" t="str">
        <f>IFERROR(VLOOKUP(F822,[1]CADASTRO!C:E,3,0),0)</f>
        <v>ITAQUI</v>
      </c>
      <c r="D822" s="11" t="str">
        <f>IFERROR(VLOOKUP(F822,[1]CADASTRO!C:L,10,0),0)</f>
        <v>PANIFICADOS - CUCA, PÃO, BOLACHA</v>
      </c>
      <c r="E822" s="16">
        <f>VLOOKUP(F822,[1]CADASTRO!C:L,8,0)</f>
        <v>43378</v>
      </c>
      <c r="F822" s="23" t="s">
        <v>1013</v>
      </c>
      <c r="G822" s="10" t="s">
        <v>988</v>
      </c>
      <c r="H822" s="16">
        <f>VLOOKUP(F822,[1]CADASTRO!C:P,9,FALSE)</f>
        <v>44579</v>
      </c>
      <c r="I822" s="20" t="str">
        <f>VLOOKUP(F822,[1]CADASTRO!C:X,22,0)</f>
        <v>CONVENCIONAL</v>
      </c>
    </row>
    <row r="823" spans="1:9">
      <c r="A823" s="8">
        <f t="shared" si="12"/>
        <v>822</v>
      </c>
      <c r="B823" s="11" t="str">
        <f>VLOOKUP(F823,[1]CADASTRO!C:D,2,0)</f>
        <v xml:space="preserve">VOLNEI DA SILVA </v>
      </c>
      <c r="C823" s="10" t="str">
        <f>VLOOKUP(F823,[1]CADASTRO!C:E,3,0)</f>
        <v>ITATI</v>
      </c>
      <c r="D823" s="11" t="str">
        <f>VLOOKUP(F823,[1]CADASTRO!C:L,10,0)</f>
        <v>MELADO E AÇÚCAR MASCAVO</v>
      </c>
      <c r="E823" s="16">
        <f>VLOOKUP(F823,[1]CADASTRO!C:L,8,0)</f>
        <v>41464</v>
      </c>
      <c r="F823" s="21" t="s">
        <v>194</v>
      </c>
      <c r="G823" s="18" t="s">
        <v>10</v>
      </c>
      <c r="H823" s="16">
        <f>VLOOKUP(F823,[1]CADASTRO!C:P,9,FALSE)</f>
        <v>45583</v>
      </c>
      <c r="I823" s="20" t="str">
        <f>VLOOKUP(F823,[1]CADASTRO!C:X,22,0)</f>
        <v>CONVENCIONAL</v>
      </c>
    </row>
    <row r="824" spans="1:9">
      <c r="A824" s="8">
        <f t="shared" si="12"/>
        <v>823</v>
      </c>
      <c r="B824" s="11" t="str">
        <f>VLOOKUP(F824,[1]CADASTRO!C:D,2,0)</f>
        <v>PEDRO DAVI MEYER INÁCIO</v>
      </c>
      <c r="C824" s="10" t="str">
        <f>VLOOKUP(F824,[1]CADASTRO!C:E,3,0)</f>
        <v>ITATI</v>
      </c>
      <c r="D824" s="11" t="str">
        <f>VLOOKUP(F824,[1]CADASTRO!C:L,10,0)</f>
        <v>MELADO E AÇÚCAR MASCAVO</v>
      </c>
      <c r="E824" s="16">
        <f>VLOOKUP(F824,[1]CADASTRO!C:L,8,0)</f>
        <v>41698</v>
      </c>
      <c r="F824" s="23" t="s">
        <v>321</v>
      </c>
      <c r="G824" s="18" t="s">
        <v>10</v>
      </c>
      <c r="H824" s="16">
        <f>VLOOKUP(F824,[1]CADASTRO!C:P,9,FALSE)</f>
        <v>41698</v>
      </c>
      <c r="I824" s="20" t="str">
        <f>VLOOKUP(F824,[1]CADASTRO!C:X,22,0)</f>
        <v>CONVENCIONAL</v>
      </c>
    </row>
    <row r="825" spans="1:9">
      <c r="A825" s="8">
        <f t="shared" si="12"/>
        <v>824</v>
      </c>
      <c r="B825" s="11" t="str">
        <f>VLOOKUP(F825,[1]CADASTRO!C:D,2,0)</f>
        <v>FAMILIAR MELQUE</v>
      </c>
      <c r="C825" s="10" t="str">
        <f>VLOOKUP(F825,[1]CADASTRO!C:E,3,0)</f>
        <v>ITATI</v>
      </c>
      <c r="D825" s="11" t="str">
        <f>VLOOKUP(F825,[1]CADASTRO!C:L,10,0)</f>
        <v>MELADO E AÇÚCAR MASCAVO</v>
      </c>
      <c r="E825" s="16">
        <f>VLOOKUP(F825,[1]CADASTRO!C:L,8,0)</f>
        <v>41856</v>
      </c>
      <c r="F825" s="23" t="s">
        <v>403</v>
      </c>
      <c r="G825" s="18" t="s">
        <v>10</v>
      </c>
      <c r="H825" s="16">
        <f>VLOOKUP(F825,[1]CADASTRO!C:P,9,FALSE)</f>
        <v>41856</v>
      </c>
      <c r="I825" s="20" t="str">
        <f>VLOOKUP(F825,[1]CADASTRO!C:X,22,0)</f>
        <v>CONVENCIONAL</v>
      </c>
    </row>
    <row r="826" spans="1:9">
      <c r="A826" s="8">
        <f t="shared" si="12"/>
        <v>825</v>
      </c>
      <c r="B826" s="11" t="str">
        <f>VLOOKUP(F826,[1]CADASTRO!C:D,2,0)</f>
        <v>MEYER</v>
      </c>
      <c r="C826" s="10" t="str">
        <f>VLOOKUP(F826,[1]CADASTRO!C:E,3,0)</f>
        <v>ITATI</v>
      </c>
      <c r="D826" s="11" t="str">
        <f>VLOOKUP(F826,[1]CADASTRO!C:L,10,0)</f>
        <v>MELADO E AÇÚCAR MASCAVO</v>
      </c>
      <c r="E826" s="16">
        <f>VLOOKUP(F826,[1]CADASTRO!C:L,8,0)</f>
        <v>42444</v>
      </c>
      <c r="F826" s="23" t="s">
        <v>651</v>
      </c>
      <c r="G826" s="18" t="s">
        <v>10</v>
      </c>
      <c r="H826" s="16">
        <f>VLOOKUP(F826,[1]CADASTRO!C:P,9,FALSE)</f>
        <v>45583</v>
      </c>
      <c r="I826" s="20" t="str">
        <f>VLOOKUP(F826,[1]CADASTRO!C:X,22,0)</f>
        <v>CONVENCIONAL</v>
      </c>
    </row>
    <row r="827" spans="1:9">
      <c r="A827" s="8">
        <f t="shared" si="12"/>
        <v>826</v>
      </c>
      <c r="B827" s="11" t="str">
        <f>VLOOKUP(F827,[1]CADASTRO!C:D,2,0)</f>
        <v>CANTINHO DA NATUREZA - APPI  ASSOCIAÇÃO DOS PEQUENOS PRODUTORES DE ITATI</v>
      </c>
      <c r="C827" s="10" t="str">
        <f>VLOOKUP(F827,[1]CADASTRO!C:E,3,0)</f>
        <v>ITATI</v>
      </c>
      <c r="D827" s="11" t="str">
        <f>VLOOKUP(F827,[1]CADASTRO!C:L,10,0)</f>
        <v>BANANA PASSAS, CHIPS E FARINHA DE BANANA, CHIPS E FARINHA DE BATATA DOCE, CHIPS E FARINHA DE MANDIOCA, CHIPS DE INHAME, MANDIOCA CONGELADA, LARANJA DESIDRATADA E AÇAFRÃO EM PÓ</v>
      </c>
      <c r="E827" s="16">
        <f>VLOOKUP(F827,[1]CADASTRO!C:L,8,0)</f>
        <v>42461</v>
      </c>
      <c r="F827" s="23" t="s">
        <v>652</v>
      </c>
      <c r="G827" s="18" t="s">
        <v>10</v>
      </c>
      <c r="H827" s="16">
        <f>VLOOKUP(F827,[1]CADASTRO!C:P,9,FALSE)</f>
        <v>45615</v>
      </c>
      <c r="I827" s="20" t="str">
        <f>VLOOKUP(F827,[1]CADASTRO!C:X,22,0)</f>
        <v>ORGÂNICO CERTIFICADO</v>
      </c>
    </row>
    <row r="828" spans="1:9">
      <c r="A828" s="8">
        <f t="shared" si="12"/>
        <v>827</v>
      </c>
      <c r="B828" s="11" t="str">
        <f>VLOOKUP(F828,[1]CADASTRO!C:D,2,0)</f>
        <v>AÇUCAR NELINHO</v>
      </c>
      <c r="C828" s="10" t="str">
        <f>VLOOKUP(F828,[1]CADASTRO!C:E,3,0)</f>
        <v>ITATI</v>
      </c>
      <c r="D828" s="11" t="str">
        <f>VLOOKUP(F828,[1]CADASTRO!C:L,10,0)</f>
        <v>MELADO E AÇÚCAR MASCAVO</v>
      </c>
      <c r="E828" s="16">
        <f>VLOOKUP(F828,[1]CADASTRO!C:L,8,0)</f>
        <v>42538</v>
      </c>
      <c r="F828" s="23" t="s">
        <v>673</v>
      </c>
      <c r="G828" s="18" t="s">
        <v>10</v>
      </c>
      <c r="H828" s="16">
        <f>VLOOKUP(F828,[1]CADASTRO!C:P,9,FALSE)</f>
        <v>42538</v>
      </c>
      <c r="I828" s="20" t="str">
        <f>VLOOKUP(F828,[1]CADASTRO!C:X,22,0)</f>
        <v>CONVENCIONAL</v>
      </c>
    </row>
    <row r="829" spans="1:9">
      <c r="A829" s="8">
        <f t="shared" si="12"/>
        <v>828</v>
      </c>
      <c r="B829" s="11" t="str">
        <f>VLOOKUP(F829,[1]CADASTRO!C:D,2,0)</f>
        <v>RENATO VITCOSKI</v>
      </c>
      <c r="C829" s="10" t="str">
        <f>VLOOKUP(F829,[1]CADASTRO!C:E,3,0)</f>
        <v>ITATI</v>
      </c>
      <c r="D829" s="11" t="str">
        <f>VLOOKUP(F829,[1]CADASTRO!C:L,10,0)</f>
        <v>MELADO E AÇÚCAR MASCAVO</v>
      </c>
      <c r="E829" s="16">
        <f>VLOOKUP(F829,[1]CADASTRO!C:L,8,0)</f>
        <v>42569</v>
      </c>
      <c r="F829" s="23" t="s">
        <v>687</v>
      </c>
      <c r="G829" s="18" t="s">
        <v>10</v>
      </c>
      <c r="H829" s="16">
        <f>VLOOKUP(F829,[1]CADASTRO!C:P,9,FALSE)</f>
        <v>45527</v>
      </c>
      <c r="I829" s="20" t="str">
        <f>VLOOKUP(F829,[1]CADASTRO!C:X,22,0)</f>
        <v>CONVENCIONAL</v>
      </c>
    </row>
    <row r="830" spans="1:9">
      <c r="A830" s="8">
        <f t="shared" si="12"/>
        <v>829</v>
      </c>
      <c r="B830" s="11" t="str">
        <f>VLOOKUP(F830,[1]CADASTRO!C:D,2,0)</f>
        <v>AÇUCAR E MELADO EBERHARDT</v>
      </c>
      <c r="C830" s="10" t="str">
        <f>VLOOKUP(F830,[1]CADASTRO!C:E,3,0)</f>
        <v>ITATI</v>
      </c>
      <c r="D830" s="11" t="str">
        <f>VLOOKUP(F830,[1]CADASTRO!C:L,10,0)</f>
        <v>MELADO E AÇÚCAR MASCAVO</v>
      </c>
      <c r="E830" s="16">
        <f>VLOOKUP(F830,[1]CADASTRO!C:L,8,0)</f>
        <v>42668</v>
      </c>
      <c r="F830" s="23" t="s">
        <v>708</v>
      </c>
      <c r="G830" s="18" t="s">
        <v>10</v>
      </c>
      <c r="H830" s="16">
        <f>VLOOKUP(F830,[1]CADASTRO!C:P,9,FALSE)</f>
        <v>42668</v>
      </c>
      <c r="I830" s="20" t="str">
        <f>VLOOKUP(F830,[1]CADASTRO!C:X,22,0)</f>
        <v>CONVENCIONAL</v>
      </c>
    </row>
    <row r="831" spans="1:9">
      <c r="A831" s="8">
        <f t="shared" si="12"/>
        <v>830</v>
      </c>
      <c r="B831" s="11" t="s">
        <v>795</v>
      </c>
      <c r="C831" s="10" t="str">
        <f>VLOOKUP(F831,[1]CADASTRO!C:E,3,0)</f>
        <v>ITATI</v>
      </c>
      <c r="D831" s="11" t="str">
        <f>VLOOKUP(F831,[1]CADASTRO!C:L,10,0)</f>
        <v>MELADO E AÇÚCAR MASCAVO</v>
      </c>
      <c r="E831" s="16">
        <f>VLOOKUP(F831,[1]CADASTRO!C:L,8,0)</f>
        <v>42830</v>
      </c>
      <c r="F831" s="23" t="s">
        <v>796</v>
      </c>
      <c r="G831" s="10" t="s">
        <v>10</v>
      </c>
      <c r="H831" s="16">
        <f>VLOOKUP(F831,[1]CADASTRO!C:P,9,FALSE)</f>
        <v>42859</v>
      </c>
      <c r="I831" s="20" t="str">
        <f>VLOOKUP(F831,[1]CADASTRO!C:X,22,0)</f>
        <v>ORGÂNICO CERTIFICADO</v>
      </c>
    </row>
    <row r="832" spans="1:9">
      <c r="A832" s="8">
        <f t="shared" si="12"/>
        <v>831</v>
      </c>
      <c r="B832" s="11" t="str">
        <f>IFERROR(VLOOKUP(F832,[1]CADASTRO!C:D,2,0),0)</f>
        <v>DANIEL HOFFMANN JUSTIN</v>
      </c>
      <c r="C832" s="10" t="str">
        <f>IFERROR(VLOOKUP(F832,[1]CADASTRO!C:E,3,0),0)</f>
        <v>ITATI</v>
      </c>
      <c r="D832" s="11" t="str">
        <f>IFERROR(VLOOKUP(F832,[1]CADASTRO!C:L,10,0),0)</f>
        <v>MELADO E AÇÚCAR MASCAVO</v>
      </c>
      <c r="E832" s="16">
        <f>VLOOKUP(F832,[1]CADASTRO!C:L,8,0)</f>
        <v>42937</v>
      </c>
      <c r="F832" s="23" t="s">
        <v>835</v>
      </c>
      <c r="G832" s="18" t="s">
        <v>10</v>
      </c>
      <c r="H832" s="16">
        <f>VLOOKUP(F832,[1]CADASTRO!C:P,9,FALSE)</f>
        <v>45652</v>
      </c>
      <c r="I832" s="20" t="str">
        <f>VLOOKUP(F832,[1]CADASTRO!C:X,22,0)</f>
        <v>CONVENCIONAL</v>
      </c>
    </row>
    <row r="833" spans="1:9">
      <c r="A833" s="8">
        <f t="shared" si="12"/>
        <v>832</v>
      </c>
      <c r="B833" s="11" t="str">
        <f>IFERROR(VLOOKUP(F833,[1]CADASTRO!C:D,2,0),0)</f>
        <v>IRENO INÁCIO ALVES FARIAS</v>
      </c>
      <c r="C833" s="10" t="str">
        <f>IFERROR(VLOOKUP(F833,[1]CADASTRO!C:E,3,0),0)</f>
        <v>ITATI</v>
      </c>
      <c r="D833" s="11" t="str">
        <f>IFERROR(VLOOKUP(F833,[1]CADASTRO!C:L,10,0),0)</f>
        <v>MELADO E AÇÚCAR MASCAVO</v>
      </c>
      <c r="E833" s="16">
        <f>VLOOKUP(F833,[1]CADASTRO!C:L,8,0)</f>
        <v>43049</v>
      </c>
      <c r="F833" s="23" t="s">
        <v>879</v>
      </c>
      <c r="G833" s="18" t="s">
        <v>10</v>
      </c>
      <c r="H833" s="16">
        <f>VLOOKUP(F833,[1]CADASTRO!C:P,9,FALSE)</f>
        <v>43500</v>
      </c>
      <c r="I833" s="20" t="str">
        <f>VLOOKUP(F833,[1]CADASTRO!C:X,22,0)</f>
        <v>CONVENCIONAL</v>
      </c>
    </row>
    <row r="834" spans="1:9">
      <c r="A834" s="8">
        <f t="shared" si="12"/>
        <v>833</v>
      </c>
      <c r="B834" s="11" t="str">
        <f>IFERROR(VLOOKUP(F834,[1]CADASTRO!C:D,2,0),0)</f>
        <v>AÇÚCAR E MELADO KELLERMANN</v>
      </c>
      <c r="C834" s="10" t="str">
        <f>IFERROR(VLOOKUP(F834,[1]CADASTRO!C:E,3,0),0)</f>
        <v>ITATI</v>
      </c>
      <c r="D834" s="11" t="str">
        <f>IFERROR(VLOOKUP(F834,[1]CADASTRO!C:L,10,0),0)</f>
        <v>MELADO E AÇÚCAR MASCAVO</v>
      </c>
      <c r="E834" s="16">
        <f>VLOOKUP(F834,[1]CADASTRO!C:L,8,0)</f>
        <v>43049</v>
      </c>
      <c r="F834" s="23" t="s">
        <v>880</v>
      </c>
      <c r="G834" s="18" t="s">
        <v>10</v>
      </c>
      <c r="H834" s="16">
        <f>VLOOKUP(F834,[1]CADASTRO!C:P,9,FALSE)</f>
        <v>43019</v>
      </c>
      <c r="I834" s="20" t="str">
        <f>VLOOKUP(F834,[1]CADASTRO!C:X,22,0)</f>
        <v>CONVENCIONAL</v>
      </c>
    </row>
    <row r="835" spans="1:9">
      <c r="A835" s="8">
        <f t="shared" ref="A835:A898" si="13">ROW(A834)</f>
        <v>834</v>
      </c>
      <c r="B835" s="11" t="str">
        <f>IFERROR(VLOOKUP(F835,[1]CADASTRO!C:D,2,0),0)</f>
        <v>SANTOS E TRESBACH</v>
      </c>
      <c r="C835" s="10" t="str">
        <f>IFERROR(VLOOKUP(F835,[1]CADASTRO!C:E,3,0),0)</f>
        <v>ITATI</v>
      </c>
      <c r="D835" s="11" t="str">
        <f>IFERROR(VLOOKUP(F835,[1]CADASTRO!C:L,10,0),0)</f>
        <v>CHIPS, FARINHA E PASTA DE BANANA, CHIPS DE INHAME, CHIPS DE AIPIM</v>
      </c>
      <c r="E835" s="16">
        <f>VLOOKUP(F835,[1]CADASTRO!C:L,8,0)</f>
        <v>45197</v>
      </c>
      <c r="F835" s="23" t="s">
        <v>1725</v>
      </c>
      <c r="G835" s="10" t="s">
        <v>10</v>
      </c>
      <c r="H835" s="16">
        <f>VLOOKUP(F835,[1]CADASTRO!C:P,9,FALSE)</f>
        <v>45197</v>
      </c>
      <c r="I835" s="20" t="str">
        <f>VLOOKUP(F835,[1]CADASTRO!C:X,22,0)</f>
        <v>CONVENCIONAL</v>
      </c>
    </row>
    <row r="836" spans="1:9">
      <c r="A836" s="8">
        <f t="shared" si="13"/>
        <v>835</v>
      </c>
      <c r="B836" s="11" t="str">
        <f>IFERROR(VLOOKUP(F836,[1]CADASTRO!C:D,2,0),0)</f>
        <v>RICKROT</v>
      </c>
      <c r="C836" s="10" t="str">
        <f>IFERROR(VLOOKUP(F836,[1]CADASTRO!C:E,3,0),0)</f>
        <v>ITATI</v>
      </c>
      <c r="D836" s="11" t="str">
        <f>IFERROR(VLOOKUP(F836,[1]CADASTRO!C:L,10,0),0)</f>
        <v>MELADO E AÇÚCAR MASCAVO</v>
      </c>
      <c r="E836" s="16">
        <f>VLOOKUP(F836,[1]CADASTRO!C:L,8,0)</f>
        <v>45384</v>
      </c>
      <c r="F836" s="23" t="s">
        <v>1781</v>
      </c>
      <c r="G836" s="10" t="s">
        <v>10</v>
      </c>
      <c r="H836" s="16">
        <f>VLOOKUP(F836,[1]CADASTRO!C:P,9,FALSE)</f>
        <v>45384</v>
      </c>
      <c r="I836" s="20" t="str">
        <f>VLOOKUP(F836,[1]CADASTRO!C:X,22,0)</f>
        <v>CONVENCIONAL</v>
      </c>
    </row>
    <row r="837" spans="1:9">
      <c r="A837" s="8">
        <f t="shared" si="13"/>
        <v>836</v>
      </c>
      <c r="B837" s="11" t="str">
        <f>IFERROR(VLOOKUP(F837,[1]CADASTRO!C:D,2,0),0)</f>
        <v>AÇUCAR MASCAVO LEAL</v>
      </c>
      <c r="C837" s="10" t="str">
        <f>IFERROR(VLOOKUP(F837,[1]CADASTRO!C:E,3,0),0)</f>
        <v>ITATI</v>
      </c>
      <c r="D837" s="11" t="str">
        <f>IFERROR(VLOOKUP(F837,[1]CADASTRO!C:L,10,0),0)</f>
        <v>MELADO E AÇÚCAR MASCAVO</v>
      </c>
      <c r="E837" s="16">
        <f>VLOOKUP(F837,[1]CADASTRO!C:L,8,0)</f>
        <v>45453</v>
      </c>
      <c r="F837" s="23" t="s">
        <v>1803</v>
      </c>
      <c r="G837" s="10" t="s">
        <v>10</v>
      </c>
      <c r="H837" s="16">
        <f>VLOOKUP(F837,[1]CADASTRO!C:P,9,FALSE)</f>
        <v>45453</v>
      </c>
      <c r="I837" s="20" t="str">
        <f>VLOOKUP(F837,[1]CADASTRO!C:X,22,0)</f>
        <v>CONVENCIONAL</v>
      </c>
    </row>
    <row r="838" spans="1:9">
      <c r="A838" s="8">
        <f t="shared" si="13"/>
        <v>837</v>
      </c>
      <c r="B838" s="11" t="str">
        <f>IFERROR(VLOOKUP(F838,[1]CADASTRO!C:D,2,0),0)</f>
        <v>WITT</v>
      </c>
      <c r="C838" s="10" t="str">
        <f>IFERROR(VLOOKUP(F838,[1]CADASTRO!C:E,3,0),0)</f>
        <v>ITATI</v>
      </c>
      <c r="D838" s="11" t="str">
        <f>IFERROR(VLOOKUP(F838,[1]CADASTRO!C:L,10,0),0)</f>
        <v>MELADO E AÇÚCAR MASCAVO</v>
      </c>
      <c r="E838" s="16">
        <f>VLOOKUP(F838,[1]CADASTRO!C:L,8,0)</f>
        <v>45485</v>
      </c>
      <c r="F838" s="23" t="s">
        <v>1832</v>
      </c>
      <c r="G838" s="10" t="s">
        <v>10</v>
      </c>
      <c r="H838" s="16">
        <f>VLOOKUP(F838,[1]CADASTRO!C:P,9,FALSE)</f>
        <v>45485</v>
      </c>
      <c r="I838" s="20" t="str">
        <f>VLOOKUP(F838,[1]CADASTRO!C:X,22,0)</f>
        <v>CONVENCIONAL</v>
      </c>
    </row>
    <row r="839" spans="1:9">
      <c r="A839" s="8">
        <f t="shared" si="13"/>
        <v>838</v>
      </c>
      <c r="B839" s="11" t="str">
        <f>IFERROR(VLOOKUP(F839,[1]CADASTRO!C:D,2,0),0)</f>
        <v>TIO BICA</v>
      </c>
      <c r="C839" s="10" t="str">
        <f>IFERROR(VLOOKUP(F839,[1]CADASTRO!C:E,3,0),0)</f>
        <v>ITATI</v>
      </c>
      <c r="D839" s="11" t="str">
        <f>IFERROR(VLOOKUP(F839,[1]CADASTRO!C:L,10,0),0)</f>
        <v>AIPIM DESCASCADO E MORANGA CONGELADOS, KIT SOPA</v>
      </c>
      <c r="E839" s="16">
        <f>VLOOKUP(F839,[1]CADASTRO!C:L,8,0)</f>
        <v>45485</v>
      </c>
      <c r="F839" s="23" t="s">
        <v>1833</v>
      </c>
      <c r="G839" s="10" t="s">
        <v>10</v>
      </c>
      <c r="H839" s="16">
        <f>VLOOKUP(F839,[1]CADASTRO!C:P,9,FALSE)</f>
        <v>45485</v>
      </c>
      <c r="I839" s="20" t="str">
        <f>VLOOKUP(F839,[1]CADASTRO!C:X,22,0)</f>
        <v>CONVENCIONAL</v>
      </c>
    </row>
    <row r="840" spans="1:9">
      <c r="A840" s="8">
        <f t="shared" si="13"/>
        <v>839</v>
      </c>
      <c r="B840" s="11" t="str">
        <f>IFERROR(VLOOKUP(F840,[1]CADASTRO!C:D,2,0),0)</f>
        <v>CHIPS TIA NI</v>
      </c>
      <c r="C840" s="10" t="str">
        <f>IFERROR(VLOOKUP(F840,[1]CADASTRO!C:E,3,0),0)</f>
        <v>ITATI</v>
      </c>
      <c r="D840" s="11" t="str">
        <f>IFERROR(VLOOKUP(F840,[1]CADASTRO!C:L,10,0),0)</f>
        <v>CHIPS DE BANANA, AIPIM, BATATA DOCE E BATATA</v>
      </c>
      <c r="E840" s="16">
        <f>VLOOKUP(F840,[1]CADASTRO!C:L,8,0)</f>
        <v>45541</v>
      </c>
      <c r="F840" s="23" t="s">
        <v>1847</v>
      </c>
      <c r="G840" s="10" t="s">
        <v>10</v>
      </c>
      <c r="H840" s="16">
        <f>VLOOKUP(F840,[1]CADASTRO!C:P,9,FALSE)</f>
        <v>45541</v>
      </c>
      <c r="I840" s="20" t="str">
        <f>VLOOKUP(F840,[1]CADASTRO!C:X,22,0)</f>
        <v>CONVENCIONAL</v>
      </c>
    </row>
    <row r="841" spans="1:9">
      <c r="A841" s="8">
        <f t="shared" si="13"/>
        <v>840</v>
      </c>
      <c r="B841" s="11" t="str">
        <f>VLOOKUP(F841,[1]CADASTRO!C:D,2,0)</f>
        <v>LVMA AÇÚCAR MASCAVO</v>
      </c>
      <c r="C841" s="10" t="str">
        <f>VLOOKUP(F841,[1]CADASTRO!C:E,3,0)</f>
        <v>ITATIBA DO SUL</v>
      </c>
      <c r="D841" s="11" t="str">
        <f>VLOOKUP(F841,[1]CADASTRO!C:L,10,0)</f>
        <v>AÇÚCAR MASCAVO</v>
      </c>
      <c r="E841" s="16">
        <f>VLOOKUP(F841,[1]CADASTRO!C:L,8,0)</f>
        <v>42297</v>
      </c>
      <c r="F841" s="23" t="s">
        <v>590</v>
      </c>
      <c r="G841" s="18" t="s">
        <v>10</v>
      </c>
      <c r="H841" s="16">
        <f>VLOOKUP(F841,[1]CADASTRO!C:P,9,FALSE)</f>
        <v>42297</v>
      </c>
      <c r="I841" s="20" t="str">
        <f>VLOOKUP(F841,[1]CADASTRO!C:X,22,0)</f>
        <v>CONVENCIONAL</v>
      </c>
    </row>
    <row r="842" spans="1:9">
      <c r="A842" s="8">
        <f t="shared" si="13"/>
        <v>841</v>
      </c>
      <c r="B842" s="11" t="str">
        <f>IFERROR(VLOOKUP(F842,[1]CADASTRO!C:D,2,0),0)</f>
        <v>APICULTURA TROMBETTA</v>
      </c>
      <c r="C842" s="10" t="str">
        <f>IFERROR(VLOOKUP(F842,[1]CADASTRO!C:E,3,0),0)</f>
        <v>ITATIBA DO SUL</v>
      </c>
      <c r="D842" s="11" t="str">
        <f>IFERROR(VLOOKUP(F842,[1]CADASTRO!C:L,10,0),0)</f>
        <v>MEL</v>
      </c>
      <c r="E842" s="16">
        <f>VLOOKUP(F842,[1]CADASTRO!C:L,8,0)</f>
        <v>44035</v>
      </c>
      <c r="F842" s="23" t="s">
        <v>1336</v>
      </c>
      <c r="G842" s="31" t="s">
        <v>12</v>
      </c>
      <c r="H842" s="16">
        <f>VLOOKUP(F842,[1]CADASTRO!C:P,9,FALSE)</f>
        <v>44035</v>
      </c>
      <c r="I842" s="20" t="str">
        <f>VLOOKUP(F842,[1]CADASTRO!C:X,22,0)</f>
        <v>CONVENCIONAL</v>
      </c>
    </row>
    <row r="843" spans="1:9">
      <c r="A843" s="8">
        <f t="shared" si="13"/>
        <v>842</v>
      </c>
      <c r="B843" s="11" t="str">
        <f>IFERROR(VLOOKUP(F843,[1]CADASTRO!C:D,2,0),0)</f>
        <v>FAMILIAR TONIOLO</v>
      </c>
      <c r="C843" s="10" t="str">
        <f>IFERROR(VLOOKUP(F843,[1]CADASTRO!C:E,3,0),0)</f>
        <v>ITATIBA DO SUL</v>
      </c>
      <c r="D843" s="11" t="str">
        <f>IFERROR(VLOOKUP(F843,[1]CADASTRO!C:L,10,0),0)</f>
        <v>LEITE PASTEURIZADO, QUEIJO E NATA</v>
      </c>
      <c r="E843" s="16">
        <f>VLOOKUP(F843,[1]CADASTRO!C:L,8,0)</f>
        <v>44124</v>
      </c>
      <c r="F843" s="23" t="s">
        <v>1370</v>
      </c>
      <c r="G843" s="10" t="s">
        <v>12</v>
      </c>
      <c r="H843" s="16">
        <f>VLOOKUP(F843,[1]CADASTRO!C:P,9,FALSE)</f>
        <v>44124</v>
      </c>
      <c r="I843" s="20" t="str">
        <f>VLOOKUP(F843,[1]CADASTRO!C:X,22,0)</f>
        <v>CONVENCIONAL</v>
      </c>
    </row>
    <row r="844" spans="1:9">
      <c r="A844" s="8">
        <f t="shared" si="13"/>
        <v>843</v>
      </c>
      <c r="B844" s="11" t="str">
        <f>IFERROR(VLOOKUP(F844,[1]CADASTRO!C:D,2,0),0)</f>
        <v>GRANJA AVÍCOLA KUSMA</v>
      </c>
      <c r="C844" s="10" t="str">
        <f>IFERROR(VLOOKUP(F844,[1]CADASTRO!C:E,3,0),0)</f>
        <v>ITATIBA DO SUL</v>
      </c>
      <c r="D844" s="11" t="str">
        <f>IFERROR(VLOOKUP(F844,[1]CADASTRO!C:L,10,0),0)</f>
        <v>OVOS</v>
      </c>
      <c r="E844" s="16">
        <f>VLOOKUP(F844,[1]CADASTRO!C:L,8,0)</f>
        <v>44827</v>
      </c>
      <c r="F844" s="23" t="s">
        <v>1592</v>
      </c>
      <c r="G844" s="10" t="s">
        <v>12</v>
      </c>
      <c r="H844" s="16">
        <f>VLOOKUP(F844,[1]CADASTRO!C:P,9,FALSE)</f>
        <v>44827</v>
      </c>
      <c r="I844" s="20" t="str">
        <f>VLOOKUP(F844,[1]CADASTRO!C:X,22,0)</f>
        <v>CONVENCIONAL</v>
      </c>
    </row>
    <row r="845" spans="1:9">
      <c r="A845" s="8">
        <f t="shared" si="13"/>
        <v>844</v>
      </c>
      <c r="B845" s="11" t="str">
        <f>IFERROR(VLOOKUP(F845,[1]CADASTRO!C:D,2,0),0)</f>
        <v>FLOR DE PITANGA</v>
      </c>
      <c r="C845" s="10" t="str">
        <f>IFERROR(VLOOKUP(F845,[1]CADASTRO!C:E,3,0),0)</f>
        <v>ITATIBA DO SUL</v>
      </c>
      <c r="D845" s="11" t="str">
        <f>IFERROR(VLOOKUP(F845,[1]CADASTRO!C:L,10,0),0)</f>
        <v>PANIFICADOS -  PÃO, BOLACHA; MANDIOCA DESCASCADA, CHIPS DE BANANA</v>
      </c>
      <c r="E845" s="16">
        <f>VLOOKUP(F845,[1]CADASTRO!C:L,8,0)</f>
        <v>44865</v>
      </c>
      <c r="F845" s="23" t="s">
        <v>1621</v>
      </c>
      <c r="G845" s="10" t="s">
        <v>988</v>
      </c>
      <c r="H845" s="16">
        <f>VLOOKUP(F845,[1]CADASTRO!C:P,9,FALSE)</f>
        <v>44865</v>
      </c>
      <c r="I845" s="20" t="str">
        <f>VLOOKUP(F845,[1]CADASTRO!C:X,22,0)</f>
        <v>CONVENCIONAL</v>
      </c>
    </row>
    <row r="846" spans="1:9">
      <c r="A846" s="8">
        <f t="shared" si="13"/>
        <v>845</v>
      </c>
      <c r="B846" s="11" t="str">
        <f>IFERROR(VLOOKUP(F846,[1]CADASTRO!C:D,2,0),0)</f>
        <v>NOVO SABOR</v>
      </c>
      <c r="C846" s="10" t="str">
        <f>IFERROR(VLOOKUP(F846,[1]CADASTRO!C:E,3,0),0)</f>
        <v>IVORÁ</v>
      </c>
      <c r="D846" s="11" t="str">
        <f>IFERROR(VLOOKUP(F846,[1]CADASTRO!C:L,10,0),0)</f>
        <v>PANIFICADOS - MASSAS E BOLACHA</v>
      </c>
      <c r="E846" s="16">
        <f>VLOOKUP(F846,[1]CADASTRO!C:L,8,0)</f>
        <v>44207</v>
      </c>
      <c r="F846" s="23" t="s">
        <v>1396</v>
      </c>
      <c r="G846" s="10" t="s">
        <v>988</v>
      </c>
      <c r="H846" s="16">
        <f>VLOOKUP(F846,[1]CADASTRO!C:P,9,FALSE)</f>
        <v>44501</v>
      </c>
      <c r="I846" s="20" t="str">
        <f>VLOOKUP(F846,[1]CADASTRO!C:X,22,0)</f>
        <v>CONVENCIONAL</v>
      </c>
    </row>
    <row r="847" spans="1:9">
      <c r="A847" s="8">
        <f t="shared" si="13"/>
        <v>846</v>
      </c>
      <c r="B847" s="11" t="str">
        <f>IFERROR(VLOOKUP(F847,[1]CADASTRO!C:D,2,0),0)</f>
        <v>CANTINA IRMÃOS SIMONETTI</v>
      </c>
      <c r="C847" s="10" t="str">
        <f>IFERROR(VLOOKUP(F847,[1]CADASTRO!C:E,3,0),0)</f>
        <v>IVORÁ</v>
      </c>
      <c r="D847" s="11" t="str">
        <f>IFERROR(VLOOKUP(F847,[1]CADASTRO!C:L,10,0),0)</f>
        <v>VINHOS</v>
      </c>
      <c r="E847" s="16">
        <f>VLOOKUP(F847,[1]CADASTRO!C:L,8,0)</f>
        <v>44228</v>
      </c>
      <c r="F847" s="23" t="s">
        <v>1408</v>
      </c>
      <c r="G847" s="10" t="s">
        <v>15</v>
      </c>
      <c r="H847" s="16">
        <f>VLOOKUP(F847,[1]CADASTRO!C:P,9,FALSE)</f>
        <v>44198</v>
      </c>
      <c r="I847" s="20" t="str">
        <f>VLOOKUP(F847,[1]CADASTRO!C:X,22,0)</f>
        <v>CONVENCIONAL</v>
      </c>
    </row>
    <row r="848" spans="1:9">
      <c r="A848" s="8">
        <f t="shared" si="13"/>
        <v>847</v>
      </c>
      <c r="B848" s="11" t="str">
        <f>VLOOKUP(F848,[1]CADASTRO!C:D,2,0)</f>
        <v>CACHAÇARIA WEBER HAUS</v>
      </c>
      <c r="C848" s="10" t="str">
        <f>VLOOKUP(F848,[1]CADASTRO!C:E,3,0)</f>
        <v>IVOTI</v>
      </c>
      <c r="D848" s="11" t="str">
        <f>VLOOKUP(F848,[1]CADASTRO!C:L,10,0)</f>
        <v>CACHAÇA, AGUARDENTE, LICOR, GIN, RUM</v>
      </c>
      <c r="E848" s="16">
        <f>VLOOKUP(F848,[1]CADASTRO!C:L,8,0)</f>
        <v>41319</v>
      </c>
      <c r="F848" s="21" t="s">
        <v>114</v>
      </c>
      <c r="G848" s="18" t="s">
        <v>15</v>
      </c>
      <c r="H848" s="16">
        <f>VLOOKUP(F848,[1]CADASTRO!C:P,9,FALSE)</f>
        <v>44904</v>
      </c>
      <c r="I848" s="20" t="str">
        <f>VLOOKUP(F848,[1]CADASTRO!C:X,22,0)</f>
        <v>ORGÂNICO CERTIFICADO</v>
      </c>
    </row>
    <row r="849" spans="1:9">
      <c r="A849" s="8">
        <f t="shared" si="13"/>
        <v>848</v>
      </c>
      <c r="B849" s="11" t="str">
        <f>IFERROR(VLOOKUP(F849,[1]CADASTRO!C:D,2,0),0)</f>
        <v>LATICÍNIOS NOVA ALEMANHA</v>
      </c>
      <c r="C849" s="10" t="str">
        <f>IFERROR(VLOOKUP(F849,[1]CADASTRO!C:E,3,0),0)</f>
        <v>IVOTI</v>
      </c>
      <c r="D849" s="11" t="str">
        <f>IFERROR(VLOOKUP(F849,[1]CADASTRO!C:L,10,0),0)</f>
        <v>QUEIJO E IOGURTE</v>
      </c>
      <c r="E849" s="16">
        <f>VLOOKUP(F849,[1]CADASTRO!C:L,8,0)</f>
        <v>43623</v>
      </c>
      <c r="F849" s="23" t="s">
        <v>1144</v>
      </c>
      <c r="G849" s="10" t="s">
        <v>12</v>
      </c>
      <c r="H849" s="16">
        <f>VLOOKUP(F849,[1]CADASTRO!C:P,9,FALSE)</f>
        <v>45443</v>
      </c>
      <c r="I849" s="20" t="str">
        <f>VLOOKUP(F849,[1]CADASTRO!C:X,22,0)</f>
        <v>CONVENCIONAL</v>
      </c>
    </row>
    <row r="850" spans="1:9">
      <c r="A850" s="8">
        <f t="shared" si="13"/>
        <v>849</v>
      </c>
      <c r="B850" s="11" t="str">
        <f>IFERROR(VLOOKUP(F850,[1]CADASTRO!C:D,2,0),0)</f>
        <v>VERDURAS METZ</v>
      </c>
      <c r="C850" s="10" t="str">
        <f>IFERROR(VLOOKUP(F850,[1]CADASTRO!C:E,3,0),0)</f>
        <v>IVOTI</v>
      </c>
      <c r="D850" s="11" t="str">
        <f>IFERROR(VLOOKUP(F850,[1]CADASTRO!C:L,10,0),0)</f>
        <v>MANDIOCA DESCASCADA E CONGELADA</v>
      </c>
      <c r="E850" s="16">
        <f>VLOOKUP(F850,[1]CADASTRO!C:L,8,0)</f>
        <v>43854</v>
      </c>
      <c r="F850" s="23" t="s">
        <v>1231</v>
      </c>
      <c r="G850" s="10" t="s">
        <v>10</v>
      </c>
      <c r="H850" s="16">
        <f>VLOOKUP(F850,[1]CADASTRO!C:P,9,FALSE)</f>
        <v>43854</v>
      </c>
      <c r="I850" s="20" t="str">
        <f>VLOOKUP(F850,[1]CADASTRO!C:X,22,0)</f>
        <v>CONVENCIONAL</v>
      </c>
    </row>
    <row r="851" spans="1:9">
      <c r="A851" s="8">
        <f t="shared" si="13"/>
        <v>850</v>
      </c>
      <c r="B851" s="11" t="str">
        <f>IFERROR(VLOOKUP(F851,[1]CADASTRO!C:D,2,0),0)</f>
        <v>NOBRE FILÉS</v>
      </c>
      <c r="C851" s="10" t="str">
        <f>IFERROR(VLOOKUP(F851,[1]CADASTRO!C:E,3,0),0)</f>
        <v>JABOTICABA</v>
      </c>
      <c r="D851" s="11" t="str">
        <f>IFERROR(VLOOKUP(F851,[1]CADASTRO!C:L,10,0),0)</f>
        <v>FILÉ DE TILÁPIAS</v>
      </c>
      <c r="E851" s="16">
        <f>VLOOKUP(F851,[1]CADASTRO!C:L,8,0)</f>
        <v>43444</v>
      </c>
      <c r="F851" s="23" t="s">
        <v>1039</v>
      </c>
      <c r="G851" s="10" t="s">
        <v>12</v>
      </c>
      <c r="H851" s="16">
        <f>VLOOKUP(F851,[1]CADASTRO!C:P,9,FALSE)</f>
        <v>43385</v>
      </c>
      <c r="I851" s="20" t="str">
        <f>VLOOKUP(F851,[1]CADASTRO!C:X,22,0)</f>
        <v>CONVENCIONAL</v>
      </c>
    </row>
    <row r="852" spans="1:9">
      <c r="A852" s="8">
        <f t="shared" si="13"/>
        <v>851</v>
      </c>
      <c r="B852" s="11" t="str">
        <f>VLOOKUP(F852,[1]CADASTRO!C:D,2,0)</f>
        <v>BELA VISTA</v>
      </c>
      <c r="C852" s="10" t="str">
        <f>VLOOKUP(F852,[1]CADASTRO!C:E,3,0)</f>
        <v>JACUIZINHO</v>
      </c>
      <c r="D852" s="11" t="str">
        <f>VLOOKUP(F852,[1]CADASTRO!C:L,10,0)</f>
        <v>PANIFICADOS - BOLACHA, PÃO DE TRIGO E DE MILHO, CUCA, MASSA</v>
      </c>
      <c r="E852" s="16">
        <f>VLOOKUP(F852,[1]CADASTRO!C:L,8,0)</f>
        <v>42444</v>
      </c>
      <c r="F852" s="23" t="s">
        <v>643</v>
      </c>
      <c r="G852" s="18" t="s">
        <v>10</v>
      </c>
      <c r="H852" s="16">
        <f>VLOOKUP(F852,[1]CADASTRO!C:P,9,FALSE)</f>
        <v>44830</v>
      </c>
      <c r="I852" s="20" t="str">
        <f>VLOOKUP(F852,[1]CADASTRO!C:X,22,0)</f>
        <v>CONVENCIONAL</v>
      </c>
    </row>
    <row r="853" spans="1:9">
      <c r="A853" s="8">
        <f t="shared" si="13"/>
        <v>852</v>
      </c>
      <c r="B853" s="11" t="str">
        <f>IFERROR(VLOOKUP(F853,[1]CADASTRO!C:D,2,0),0)</f>
        <v>SUCOS JNC</v>
      </c>
      <c r="C853" s="10" t="str">
        <f>IFERROR(VLOOKUP(F853,[1]CADASTRO!C:E,3,0),0)</f>
        <v>JACUTINGA</v>
      </c>
      <c r="D853" s="11" t="str">
        <f>IFERROR(VLOOKUP(F853,[1]CADASTRO!C:L,10,0),0)</f>
        <v>SUCOS DE LARANJA, MORANGO E PÊSSEGO</v>
      </c>
      <c r="E853" s="16">
        <f>VLOOKUP(F853,[1]CADASTRO!C:L,8,0)</f>
        <v>43173</v>
      </c>
      <c r="F853" s="23" t="s">
        <v>922</v>
      </c>
      <c r="G853" s="18" t="s">
        <v>15</v>
      </c>
      <c r="H853" s="16">
        <f>VLOOKUP(F853,[1]CADASTRO!C:P,9,FALSE)</f>
        <v>43173</v>
      </c>
      <c r="I853" s="20" t="str">
        <f>VLOOKUP(F853,[1]CADASTRO!C:X,22,0)</f>
        <v>CONVENCIONAL</v>
      </c>
    </row>
    <row r="854" spans="1:9">
      <c r="A854" s="8">
        <f t="shared" si="13"/>
        <v>853</v>
      </c>
      <c r="B854" s="11" t="str">
        <f>IFERROR(VLOOKUP(F854,[1]CADASTRO!C:D,2,0),0)</f>
        <v>DERIVAS CANA</v>
      </c>
      <c r="C854" s="10" t="str">
        <f>IFERROR(VLOOKUP(F854,[1]CADASTRO!C:E,3,0),0)</f>
        <v>JACUTINGA</v>
      </c>
      <c r="D854" s="11" t="str">
        <f>IFERROR(VLOOKUP(F854,[1]CADASTRO!C:L,10,0),0)</f>
        <v>MELADO, AÇÚCAR MASCAVO, RAPADURA</v>
      </c>
      <c r="E854" s="16">
        <f>VLOOKUP(F854,[1]CADASTRO!C:L,8,0)</f>
        <v>43173</v>
      </c>
      <c r="F854" s="23" t="s">
        <v>923</v>
      </c>
      <c r="G854" s="18" t="s">
        <v>10</v>
      </c>
      <c r="H854" s="16">
        <f>VLOOKUP(F854,[1]CADASTRO!C:P,9,FALSE)</f>
        <v>43173</v>
      </c>
      <c r="I854" s="20" t="str">
        <f>VLOOKUP(F854,[1]CADASTRO!C:X,22,0)</f>
        <v>CONVENCIONAL</v>
      </c>
    </row>
    <row r="855" spans="1:9">
      <c r="A855" s="8">
        <f t="shared" si="13"/>
        <v>854</v>
      </c>
      <c r="B855" s="11" t="str">
        <f>IFERROR(VLOOKUP(F855,[1]CADASTRO!C:D,2,0),0)</f>
        <v>AGRO MARCHETTO</v>
      </c>
      <c r="C855" s="10" t="str">
        <f>IFERROR(VLOOKUP(F855,[1]CADASTRO!C:E,3,0),0)</f>
        <v>JACUTINGA</v>
      </c>
      <c r="D855" s="11" t="str">
        <f>IFERROR(VLOOKUP(F855,[1]CADASTRO!C:L,10,0),0)</f>
        <v>CONSERVAS, DOCES, GELEIAS E VEGETAIS EM CALDA</v>
      </c>
      <c r="E855" s="16">
        <f>VLOOKUP(F855,[1]CADASTRO!C:L,8,0)</f>
        <v>43549</v>
      </c>
      <c r="F855" s="23" t="s">
        <v>1079</v>
      </c>
      <c r="G855" s="10" t="s">
        <v>10</v>
      </c>
      <c r="H855" s="16">
        <f>VLOOKUP(F855,[1]CADASTRO!C:P,9,FALSE)</f>
        <v>45330</v>
      </c>
      <c r="I855" s="20" t="str">
        <f>VLOOKUP(F855,[1]CADASTRO!C:X,22,0)</f>
        <v>CONVENCIONAL</v>
      </c>
    </row>
    <row r="856" spans="1:9">
      <c r="A856" s="8">
        <f t="shared" si="13"/>
        <v>855</v>
      </c>
      <c r="B856" s="11" t="str">
        <f>IFERROR(VLOOKUP(F856,[1]CADASTRO!C:D,2,0),0)</f>
        <v>MEL FLOR DO PAMPA</v>
      </c>
      <c r="C856" s="10" t="str">
        <f>IFERROR(VLOOKUP(F856,[1]CADASTRO!C:E,3,0),0)</f>
        <v>JAGUARÃO</v>
      </c>
      <c r="D856" s="11" t="str">
        <f>IFERROR(VLOOKUP(F856,[1]CADASTRO!C:L,10,0),0)</f>
        <v>MEL</v>
      </c>
      <c r="E856" s="16">
        <f>VLOOKUP(F856,[1]CADASTRO!C:L,8,0)</f>
        <v>44917</v>
      </c>
      <c r="F856" s="23" t="s">
        <v>1644</v>
      </c>
      <c r="G856" s="10" t="s">
        <v>10</v>
      </c>
      <c r="H856" s="16">
        <f>VLOOKUP(F856,[1]CADASTRO!C:P,9,FALSE)</f>
        <v>44917</v>
      </c>
      <c r="I856" s="20" t="str">
        <f>VLOOKUP(F856,[1]CADASTRO!C:X,22,0)</f>
        <v>CONVENCIONAL</v>
      </c>
    </row>
    <row r="857" spans="1:9">
      <c r="A857" s="8">
        <f t="shared" si="13"/>
        <v>856</v>
      </c>
      <c r="B857" s="11" t="str">
        <f>VLOOKUP(F857,[1]CADASTRO!C:D,2,0)</f>
        <v>COOPERATIVA AGRÁRIA SÃO JOSÉ</v>
      </c>
      <c r="C857" s="10" t="str">
        <f>VLOOKUP(F857,[1]CADASTRO!C:E,3,0)</f>
        <v>JAGUARI</v>
      </c>
      <c r="D857" s="11" t="str">
        <f>VLOOKUP(F857,[1]CADASTRO!C:L,10,0)</f>
        <v>VINHO E SUCO</v>
      </c>
      <c r="E857" s="16">
        <f>VLOOKUP(F857,[1]CADASTRO!C:L,8,0)</f>
        <v>41837</v>
      </c>
      <c r="F857" s="23" t="s">
        <v>379</v>
      </c>
      <c r="G857" s="18" t="s">
        <v>15</v>
      </c>
      <c r="H857" s="16">
        <f>VLOOKUP(F857,[1]CADASTRO!C:P,9,FALSE)</f>
        <v>41837</v>
      </c>
      <c r="I857" s="20" t="str">
        <f>VLOOKUP(F857,[1]CADASTRO!C:X,22,0)</f>
        <v>CONVENCIONAL</v>
      </c>
    </row>
    <row r="858" spans="1:9">
      <c r="A858" s="8">
        <f t="shared" si="13"/>
        <v>857</v>
      </c>
      <c r="B858" s="11" t="str">
        <f>VLOOKUP(F858,[1]CADASTRO!C:D,2,0)</f>
        <v>GRANJA SANTA TEREZA</v>
      </c>
      <c r="C858" s="10" t="str">
        <f>VLOOKUP(F858,[1]CADASTRO!C:E,3,0)</f>
        <v>JAGUARI</v>
      </c>
      <c r="D858" s="11" t="str">
        <f>VLOOKUP(F858,[1]CADASTRO!C:L,10,0)</f>
        <v>QUEIJO</v>
      </c>
      <c r="E858" s="16">
        <f>VLOOKUP(F858,[1]CADASTRO!C:L,8,0)</f>
        <v>42102</v>
      </c>
      <c r="F858" s="23" t="s">
        <v>518</v>
      </c>
      <c r="G858" s="18" t="s">
        <v>12</v>
      </c>
      <c r="H858" s="16">
        <f>VLOOKUP(F858,[1]CADASTRO!C:P,9,FALSE)</f>
        <v>42220</v>
      </c>
      <c r="I858" s="20" t="str">
        <f>VLOOKUP(F858,[1]CADASTRO!C:X,22,0)</f>
        <v>CONVENCIONAL</v>
      </c>
    </row>
    <row r="859" spans="1:9">
      <c r="A859" s="8">
        <f t="shared" si="13"/>
        <v>858</v>
      </c>
      <c r="B859" s="11" t="str">
        <f>IFERROR(VLOOKUP(F859,[1]CADASTRO!C:D,2,0),0)</f>
        <v>CONSERVAS SEGREDO</v>
      </c>
      <c r="C859" s="10" t="str">
        <f>IFERROR(VLOOKUP(F859,[1]CADASTRO!C:E,3,0),0)</f>
        <v>JAGUARI</v>
      </c>
      <c r="D859" s="11" t="str">
        <f>IFERROR(VLOOKUP(F859,[1]CADASTRO!C:L,10,0),0)</f>
        <v>CONSERVAS DE VEGETAIS, SCHIMIER E DOCES EM CALDA</v>
      </c>
      <c r="E859" s="16">
        <f>VLOOKUP(F859,[1]CADASTRO!C:L,8,0)</f>
        <v>43719</v>
      </c>
      <c r="F859" s="23" t="s">
        <v>1182</v>
      </c>
      <c r="G859" s="10" t="s">
        <v>10</v>
      </c>
      <c r="H859" s="16">
        <f>VLOOKUP(F859,[1]CADASTRO!C:P,9,FALSE)</f>
        <v>43778</v>
      </c>
      <c r="I859" s="20" t="str">
        <f>VLOOKUP(F859,[1]CADASTRO!C:X,22,0)</f>
        <v>CONVENCIONAL</v>
      </c>
    </row>
    <row r="860" spans="1:9">
      <c r="A860" s="8">
        <f t="shared" si="13"/>
        <v>859</v>
      </c>
      <c r="B860" s="11" t="str">
        <f>IFERROR(VLOOKUP(F860,[1]CADASTRO!C:D,2,0),0)</f>
        <v>CHÁCARA DOS COQUEIROS</v>
      </c>
      <c r="C860" s="10" t="str">
        <f>IFERROR(VLOOKUP(F860,[1]CADASTRO!C:E,3,0),0)</f>
        <v>JAGUARI</v>
      </c>
      <c r="D860" s="11" t="str">
        <f>IFERROR(VLOOKUP(F860,[1]CADASTRO!C:L,10,0),0)</f>
        <v>MANDIOCA DESCASCADA</v>
      </c>
      <c r="E860" s="16">
        <f>VLOOKUP(F860,[1]CADASTRO!C:L,8,0)</f>
        <v>43832</v>
      </c>
      <c r="F860" s="23" t="s">
        <v>1220</v>
      </c>
      <c r="G860" s="10" t="s">
        <v>10</v>
      </c>
      <c r="H860" s="16">
        <f>VLOOKUP(F860,[1]CADASTRO!C:P,9,FALSE)</f>
        <v>43862</v>
      </c>
      <c r="I860" s="20" t="str">
        <f>VLOOKUP(F860,[1]CADASTRO!C:X,22,0)</f>
        <v>CONVENCIONAL</v>
      </c>
    </row>
    <row r="861" spans="1:9">
      <c r="A861" s="8">
        <f t="shared" si="13"/>
        <v>860</v>
      </c>
      <c r="B861" s="11" t="str">
        <f>IFERROR(VLOOKUP(F861,[1]CADASTRO!C:D,2,0),0)</f>
        <v>VINÍCOLA MINUZZI</v>
      </c>
      <c r="C861" s="10" t="str">
        <f>IFERROR(VLOOKUP(F861,[1]CADASTRO!C:E,3,0),0)</f>
        <v>JAGUARI</v>
      </c>
      <c r="D861" s="11" t="str">
        <f>IFERROR(VLOOKUP(F861,[1]CADASTRO!C:L,10,0),0)</f>
        <v>VINHOS</v>
      </c>
      <c r="E861" s="16">
        <f>VLOOKUP(F861,[1]CADASTRO!C:L,8,0)</f>
        <v>44158</v>
      </c>
      <c r="F861" s="23" t="s">
        <v>1379</v>
      </c>
      <c r="G861" s="10" t="s">
        <v>15</v>
      </c>
      <c r="H861" s="16">
        <f>VLOOKUP(F861,[1]CADASTRO!C:P,9,FALSE)</f>
        <v>44158</v>
      </c>
      <c r="I861" s="20" t="str">
        <f>VLOOKUP(F861,[1]CADASTRO!C:X,22,0)</f>
        <v>CONVENCIONAL</v>
      </c>
    </row>
    <row r="862" spans="1:9">
      <c r="A862" s="8">
        <f t="shared" si="13"/>
        <v>861</v>
      </c>
      <c r="B862" s="11" t="str">
        <f>IFERROR(VLOOKUP(F862,[1]CADASTRO!C:D,2,0),0)</f>
        <v>PALOUSE QUEIJARIA ARTESANAL</v>
      </c>
      <c r="C862" s="10" t="str">
        <f>IFERROR(VLOOKUP(F862,[1]CADASTRO!C:E,3,0),0)</f>
        <v>JAGUARI</v>
      </c>
      <c r="D862" s="11" t="str">
        <f>IFERROR(VLOOKUP(F862,[1]CADASTRO!C:L,10,0),0)</f>
        <v xml:space="preserve">QUEIJO </v>
      </c>
      <c r="E862" s="16">
        <f>VLOOKUP(F862,[1]CADASTRO!C:L,8,0)</f>
        <v>45470</v>
      </c>
      <c r="F862" s="23" t="s">
        <v>1820</v>
      </c>
      <c r="G862" s="10" t="s">
        <v>12</v>
      </c>
      <c r="H862" s="16">
        <f>VLOOKUP(F862,[1]CADASTRO!C:P,9,FALSE)</f>
        <v>45470</v>
      </c>
      <c r="I862" s="20" t="str">
        <f>VLOOKUP(F862,[1]CADASTRO!C:X,22,0)</f>
        <v>CONVENCIONAL</v>
      </c>
    </row>
    <row r="863" spans="1:9">
      <c r="A863" s="8">
        <f t="shared" si="13"/>
        <v>862</v>
      </c>
      <c r="B863" s="11" t="str">
        <f>IFERROR(VLOOKUP(F863,[1]CADASTRO!C:D,2,0),0)</f>
        <v>APICULTURA DO MÁXIMO</v>
      </c>
      <c r="C863" s="10" t="str">
        <f>IFERROR(VLOOKUP(F863,[1]CADASTRO!C:E,3,0),0)</f>
        <v>JAQUIRANA</v>
      </c>
      <c r="D863" s="11" t="str">
        <f>IFERROR(VLOOKUP(F863,[1]CADASTRO!C:L,10,0),0)</f>
        <v>MEL AMARELO E BRANCO</v>
      </c>
      <c r="E863" s="16">
        <f>VLOOKUP(F863,[1]CADASTRO!C:L,8,0)</f>
        <v>43580</v>
      </c>
      <c r="F863" s="23" t="s">
        <v>1106</v>
      </c>
      <c r="G863" s="10" t="s">
        <v>12</v>
      </c>
      <c r="H863" s="16">
        <f>VLOOKUP(F863,[1]CADASTRO!C:P,9,FALSE)</f>
        <v>45741</v>
      </c>
      <c r="I863" s="20" t="str">
        <f>VLOOKUP(F863,[1]CADASTRO!C:X,22,0)</f>
        <v>CONVENCIONAL</v>
      </c>
    </row>
    <row r="864" spans="1:9">
      <c r="A864" s="8">
        <f t="shared" si="13"/>
        <v>863</v>
      </c>
      <c r="B864" s="11" t="str">
        <f>IFERROR(VLOOKUP(F864,[1]CADASTRO!C:D,2,0),0)</f>
        <v>QUEIJARIA RODEIO DAS PEDRAS</v>
      </c>
      <c r="C864" s="10" t="str">
        <f>IFERROR(VLOOKUP(F864,[1]CADASTRO!C:E,3,0),0)</f>
        <v>JAQUIRANA</v>
      </c>
      <c r="D864" s="11" t="str">
        <f>IFERROR(VLOOKUP(F864,[1]CADASTRO!C:L,10,0),0)</f>
        <v>QUEIJO SERRANO</v>
      </c>
      <c r="E864" s="16">
        <f>VLOOKUP(F864,[1]CADASTRO!C:L,8,0)</f>
        <v>45238</v>
      </c>
      <c r="F864" s="23" t="s">
        <v>1741</v>
      </c>
      <c r="G864" s="10" t="s">
        <v>12</v>
      </c>
      <c r="H864" s="16">
        <f>VLOOKUP(F864,[1]CADASTRO!C:P,9,FALSE)</f>
        <v>45238</v>
      </c>
      <c r="I864" s="20" t="str">
        <f>VLOOKUP(F864,[1]CADASTRO!C:X,22,0)</f>
        <v>CONVENCIONAL</v>
      </c>
    </row>
    <row r="865" spans="1:9">
      <c r="A865" s="8">
        <f t="shared" si="13"/>
        <v>864</v>
      </c>
      <c r="B865" s="11" t="str">
        <f>IFERROR(VLOOKUP(F865,[1]CADASTRO!C:D,2,0),0)</f>
        <v>QUEIJARIA DICO BORGES</v>
      </c>
      <c r="C865" s="10" t="str">
        <f>IFERROR(VLOOKUP(F865,[1]CADASTRO!C:E,3,0),0)</f>
        <v>JAQUIRANA</v>
      </c>
      <c r="D865" s="11" t="str">
        <f>IFERROR(VLOOKUP(F865,[1]CADASTRO!C:L,10,0),0)</f>
        <v>QUEIJO SERRANO</v>
      </c>
      <c r="E865" s="16">
        <f>VLOOKUP(F865,[1]CADASTRO!C:L,8,0)</f>
        <v>45443</v>
      </c>
      <c r="F865" s="23" t="s">
        <v>1795</v>
      </c>
      <c r="G865" s="10" t="s">
        <v>12</v>
      </c>
      <c r="H865" s="16">
        <f>VLOOKUP(F865,[1]CADASTRO!C:P,9,FALSE)</f>
        <v>45443</v>
      </c>
      <c r="I865" s="20" t="str">
        <f>VLOOKUP(F865,[1]CADASTRO!C:X,22,0)</f>
        <v>CONVENCIONAL</v>
      </c>
    </row>
    <row r="866" spans="1:9">
      <c r="A866" s="8">
        <f t="shared" si="13"/>
        <v>865</v>
      </c>
      <c r="B866" s="11" t="str">
        <f>IFERROR(VLOOKUP(F866,[1]CADASTRO!C:D,2,0),0)</f>
        <v>QUEIJARIA 4ES</v>
      </c>
      <c r="C866" s="10" t="str">
        <f>IFERROR(VLOOKUP(F866,[1]CADASTRO!C:E,3,0),0)</f>
        <v>JAQUIRANA</v>
      </c>
      <c r="D866" s="11" t="str">
        <f>IFERROR(VLOOKUP(F866,[1]CADASTRO!C:L,10,0),0)</f>
        <v>QUEIJO</v>
      </c>
      <c r="E866" s="16">
        <f>VLOOKUP(F866,[1]CADASTRO!C:L,8,0)</f>
        <v>45468</v>
      </c>
      <c r="F866" s="23" t="s">
        <v>1813</v>
      </c>
      <c r="G866" s="10" t="s">
        <v>12</v>
      </c>
      <c r="H866" s="16">
        <f>VLOOKUP(F866,[1]CADASTRO!C:P,9,FALSE)</f>
        <v>45468</v>
      </c>
      <c r="I866" s="20" t="str">
        <f>VLOOKUP(F866,[1]CADASTRO!C:X,22,0)</f>
        <v>CONVENCIONAL</v>
      </c>
    </row>
    <row r="867" spans="1:9">
      <c r="A867" s="8">
        <f t="shared" si="13"/>
        <v>866</v>
      </c>
      <c r="B867" s="11" t="str">
        <f>IFERROR(VLOOKUP(F867,[1]CADASTRO!C:D,2,0),0)</f>
        <v>SÍTIO SOL NASCENTE</v>
      </c>
      <c r="C867" s="10" t="str">
        <f>IFERROR(VLOOKUP(F867,[1]CADASTRO!C:E,3,0),0)</f>
        <v>JARI</v>
      </c>
      <c r="D867" s="11" t="str">
        <f>IFERROR(VLOOKUP(F867,[1]CADASTRO!C:L,10,0),0)</f>
        <v>PANIFICADOS - PÃES, CUCAS, BOLOS, BOLACHAS E RAPADURAS</v>
      </c>
      <c r="E867" s="16">
        <f>VLOOKUP(F867,[1]CADASTRO!C:L,8,0)</f>
        <v>43111</v>
      </c>
      <c r="F867" s="23" t="s">
        <v>896</v>
      </c>
      <c r="G867" s="18" t="s">
        <v>10</v>
      </c>
      <c r="H867" s="16">
        <f>VLOOKUP(F867,[1]CADASTRO!C:P,9,FALSE)</f>
        <v>43405</v>
      </c>
      <c r="I867" s="20" t="str">
        <f>VLOOKUP(F867,[1]CADASTRO!C:X,22,0)</f>
        <v>CONVENCIONAL</v>
      </c>
    </row>
    <row r="868" spans="1:9">
      <c r="A868" s="8">
        <f t="shared" si="13"/>
        <v>867</v>
      </c>
      <c r="B868" s="11" t="str">
        <f>IFERROR(VLOOKUP(F868,[1]CADASTRO!C:D,2,0),0)</f>
        <v>NOSSSA SENHORA APARECIDA</v>
      </c>
      <c r="C868" s="10" t="str">
        <f>IFERROR(VLOOKUP(F868,[1]CADASTRO!C:E,3,0),0)</f>
        <v>JARI</v>
      </c>
      <c r="D868" s="11" t="str">
        <f>IFERROR(VLOOKUP(F868,[1]CADASTRO!C:L,10,0),0)</f>
        <v>PANIFICADOS - PÃO, BOLACHAS, CUCA E BOLO</v>
      </c>
      <c r="E868" s="16">
        <f>VLOOKUP(F868,[1]CADASTRO!C:L,8,0)</f>
        <v>44211</v>
      </c>
      <c r="F868" s="23" t="s">
        <v>1401</v>
      </c>
      <c r="G868" s="10" t="s">
        <v>988</v>
      </c>
      <c r="H868" s="16">
        <f>VLOOKUP(F868,[1]CADASTRO!C:P,9,FALSE)</f>
        <v>44211</v>
      </c>
      <c r="I868" s="20" t="str">
        <f>VLOOKUP(F868,[1]CADASTRO!C:X,22,0)</f>
        <v>CONVENCIONAL</v>
      </c>
    </row>
    <row r="869" spans="1:9">
      <c r="A869" s="8">
        <f t="shared" si="13"/>
        <v>868</v>
      </c>
      <c r="B869" s="11" t="str">
        <f>VLOOKUP(F869,[1]CADASTRO!C:D,2,0)</f>
        <v>CAMPONÊS</v>
      </c>
      <c r="C869" s="10" t="str">
        <f>VLOOKUP(F869,[1]CADASTRO!C:E,3,0)</f>
        <v>JÓIA</v>
      </c>
      <c r="D869" s="11" t="str">
        <f>VLOOKUP(F869,[1]CADASTRO!C:L,10,0)</f>
        <v>QUEIJO COLONIAL E MUSSARELA, IOGURTE, BEBIDA LÁCTEA</v>
      </c>
      <c r="E869" s="16">
        <f>VLOOKUP(F869,[1]CADASTRO!C:L,8,0)</f>
        <v>41464</v>
      </c>
      <c r="F869" s="21" t="s">
        <v>193</v>
      </c>
      <c r="G869" s="18" t="s">
        <v>12</v>
      </c>
      <c r="H869" s="16">
        <f>VLOOKUP(F869,[1]CADASTRO!C:P,9,FALSE)</f>
        <v>45131</v>
      </c>
      <c r="I869" s="20" t="str">
        <f>VLOOKUP(F869,[1]CADASTRO!C:X,22,0)</f>
        <v>CONVENCIONAL</v>
      </c>
    </row>
    <row r="870" spans="1:9">
      <c r="A870" s="8">
        <f t="shared" si="13"/>
        <v>869</v>
      </c>
      <c r="B870" s="11" t="str">
        <f>VLOOKUP(F870,[1]CADASTRO!C:D,2,0)</f>
        <v>FRUTOS DO CAMPO</v>
      </c>
      <c r="C870" s="10" t="str">
        <f>VLOOKUP(F870,[1]CADASTRO!C:E,3,0)</f>
        <v>JÓIA</v>
      </c>
      <c r="D870" s="11" t="str">
        <f>VLOOKUP(F870,[1]CADASTRO!C:L,10,0)</f>
        <v>MANDIOCA, MORANGA E MILHO VERDE EMBALADOS; PEPINO E CEBOLA EM CONSERVA</v>
      </c>
      <c r="E870" s="16">
        <f>VLOOKUP(F870,[1]CADASTRO!C:L,8,0)</f>
        <v>45131</v>
      </c>
      <c r="F870" s="23" t="s">
        <v>479</v>
      </c>
      <c r="G870" s="18" t="s">
        <v>10</v>
      </c>
      <c r="H870" s="16">
        <f>VLOOKUP(F870,[1]CADASTRO!C:P,9,FALSE)</f>
        <v>45131</v>
      </c>
      <c r="I870" s="20" t="str">
        <f>VLOOKUP(F870,[1]CADASTRO!C:X,22,0)</f>
        <v>CONVENCIONAL</v>
      </c>
    </row>
    <row r="871" spans="1:9">
      <c r="A871" s="8">
        <f t="shared" si="13"/>
        <v>870</v>
      </c>
      <c r="B871" s="11" t="str">
        <f>IFERROR(VLOOKUP(F871,[1]CADASTRO!C:D,2,0),0)</f>
        <v>SORVETES CAMPONÊS</v>
      </c>
      <c r="C871" s="10" t="str">
        <f>IFERROR(VLOOKUP(F871,[1]CADASTRO!C:E,3,0),0)</f>
        <v>JÓIA</v>
      </c>
      <c r="D871" s="11" t="str">
        <f>IFERROR(VLOOKUP(F871,[1]CADASTRO!C:L,10,0),0)</f>
        <v>SORVETES, PICOLÉS</v>
      </c>
      <c r="E871" s="16">
        <f>VLOOKUP(F871,[1]CADASTRO!C:L,8,0)</f>
        <v>43280</v>
      </c>
      <c r="F871" s="23" t="s">
        <v>962</v>
      </c>
      <c r="G871" s="18" t="s">
        <v>10</v>
      </c>
      <c r="H871" s="16">
        <f>VLOOKUP(F871,[1]CADASTRO!C:P,9,FALSE)</f>
        <v>43280</v>
      </c>
      <c r="I871" s="20" t="str">
        <f>VLOOKUP(F871,[1]CADASTRO!C:X,22,0)</f>
        <v>EM CONVERSÃO ORGÂNICA</v>
      </c>
    </row>
    <row r="872" spans="1:9">
      <c r="A872" s="8">
        <f t="shared" si="13"/>
        <v>871</v>
      </c>
      <c r="B872" s="11" t="str">
        <f>IFERROR(VLOOKUP(F872,[1]CADASTRO!C:D,2,0),0)</f>
        <v>RECANTO DA TERRA</v>
      </c>
      <c r="C872" s="10" t="str">
        <f>IFERROR(VLOOKUP(F872,[1]CADASTRO!C:E,3,0),0)</f>
        <v>JÓIA</v>
      </c>
      <c r="D872" s="11" t="str">
        <f>IFERROR(VLOOKUP(F872,[1]CADASTRO!C:L,10,0),0)</f>
        <v>GELEIAS E COMPOTAS DE FRUTAS, PICLES E CONSERVAS PEPINOS, DOCES</v>
      </c>
      <c r="E872" s="16">
        <f>VLOOKUP(F872,[1]CADASTRO!C:L,8,0)</f>
        <v>45572</v>
      </c>
      <c r="F872" s="23" t="s">
        <v>1869</v>
      </c>
      <c r="G872" s="10" t="s">
        <v>10</v>
      </c>
      <c r="H872" s="16">
        <f>VLOOKUP(F872,[1]CADASTRO!C:P,9,FALSE)</f>
        <v>45572</v>
      </c>
      <c r="I872" s="20" t="str">
        <f>VLOOKUP(F872,[1]CADASTRO!C:X,22,0)</f>
        <v>EM TRANSIÇÃO AGROECOLÓGICA</v>
      </c>
    </row>
    <row r="873" spans="1:9">
      <c r="A873" s="8">
        <f t="shared" si="13"/>
        <v>872</v>
      </c>
      <c r="B873" s="11" t="str">
        <f>VLOOKUP(F873,[1]CADASTRO!C:D,2,0)</f>
        <v>MOINHO COLONIAL FARINHA DA PEDRA</v>
      </c>
      <c r="C873" s="10" t="str">
        <f>VLOOKUP(F873,[1]CADASTRO!C:E,3,0)</f>
        <v>JÚLIO DE CASTILHOS</v>
      </c>
      <c r="D873" s="11" t="str">
        <f>VLOOKUP(F873,[1]CADASTRO!C:L,10,0)</f>
        <v>FARINHA DE TRIGO E MILHO</v>
      </c>
      <c r="E873" s="16">
        <f>VLOOKUP(F873,[1]CADASTRO!C:L,8,0)</f>
        <v>42649</v>
      </c>
      <c r="F873" s="23" t="s">
        <v>699</v>
      </c>
      <c r="G873" s="18" t="s">
        <v>10</v>
      </c>
      <c r="H873" s="16">
        <f>VLOOKUP(F873,[1]CADASTRO!C:P,9,FALSE)</f>
        <v>44719</v>
      </c>
      <c r="I873" s="20" t="str">
        <f>VLOOKUP(F873,[1]CADASTRO!C:X,22,0)</f>
        <v>CONVENCIONAL</v>
      </c>
    </row>
    <row r="874" spans="1:9">
      <c r="A874" s="8">
        <f t="shared" si="13"/>
        <v>873</v>
      </c>
      <c r="B874" s="11" t="str">
        <f>IFERROR(VLOOKUP(F874,[1]CADASTRO!C:D,2,0),0)</f>
        <v>ABATEDOURO DE PESCADO REOLON</v>
      </c>
      <c r="C874" s="10" t="str">
        <f>IFERROR(VLOOKUP(F874,[1]CADASTRO!C:E,3,0),0)</f>
        <v>JÚLIO DE CASTILHOS</v>
      </c>
      <c r="D874" s="11" t="str">
        <f>IFERROR(VLOOKUP(F874,[1]CADASTRO!C:L,10,0),0)</f>
        <v>FILÉ, POSTA, PEIXE CONGELADO</v>
      </c>
      <c r="E874" s="16">
        <f>VLOOKUP(F874,[1]CADASTRO!C:L,8,0)</f>
        <v>44249</v>
      </c>
      <c r="F874" s="23" t="s">
        <v>1411</v>
      </c>
      <c r="G874" s="10" t="s">
        <v>12</v>
      </c>
      <c r="H874" s="16">
        <f>VLOOKUP(F874,[1]CADASTRO!C:P,9,FALSE)</f>
        <v>44249</v>
      </c>
      <c r="I874" s="20" t="str">
        <f>VLOOKUP(F874,[1]CADASTRO!C:X,22,0)</f>
        <v>CONVENCIONAL</v>
      </c>
    </row>
    <row r="875" spans="1:9">
      <c r="A875" s="8">
        <f t="shared" si="13"/>
        <v>874</v>
      </c>
      <c r="B875" s="11" t="str">
        <f>IFERROR(VLOOKUP(F875,[1]CADASTRO!C:D,2,0),0)</f>
        <v>DOCE RECANTO DA SABRINA</v>
      </c>
      <c r="C875" s="10" t="str">
        <f>IFERROR(VLOOKUP(F875,[1]CADASTRO!C:E,3,0),0)</f>
        <v>JÚLIO DE CASTILHOS</v>
      </c>
      <c r="D875" s="11" t="str">
        <f>IFERROR(VLOOKUP(F875,[1]CADASTRO!C:L,10,0),0)</f>
        <v>PANIFICADOS - TORTAS, PANETONES; DOCES, OVOS DE PÁSCOA</v>
      </c>
      <c r="E875" s="16">
        <f>VLOOKUP(F875,[1]CADASTRO!C:L,8,0)</f>
        <v>44461</v>
      </c>
      <c r="F875" s="23" t="s">
        <v>1482</v>
      </c>
      <c r="G875" s="10" t="s">
        <v>988</v>
      </c>
      <c r="H875" s="16">
        <f>VLOOKUP(F875,[1]CADASTRO!C:P,9,FALSE)</f>
        <v>44461</v>
      </c>
      <c r="I875" s="20" t="str">
        <f>VLOOKUP(F875,[1]CADASTRO!C:X,22,0)</f>
        <v>CONVENCIONAL</v>
      </c>
    </row>
    <row r="876" spans="1:9">
      <c r="A876" s="8">
        <f t="shared" si="13"/>
        <v>875</v>
      </c>
      <c r="B876" s="11" t="str">
        <f>IFERROR(VLOOKUP(F876,[1]CADASTRO!C:D,2,0),0)</f>
        <v>SABOR CASEIRO</v>
      </c>
      <c r="C876" s="10" t="str">
        <f>IFERROR(VLOOKUP(F876,[1]CADASTRO!C:E,3,0),0)</f>
        <v>JÚLIO DE CASTILHOS</v>
      </c>
      <c r="D876" s="11" t="str">
        <f>IFERROR(VLOOKUP(F876,[1]CADASTRO!C:L,10,0),0)</f>
        <v>PANIFICADOS - PÃO, MINI PIZZA, CUCA, BOLACHA</v>
      </c>
      <c r="E876" s="16">
        <f>VLOOKUP(F876,[1]CADASTRO!C:L,8,0)</f>
        <v>44815</v>
      </c>
      <c r="F876" s="23" t="s">
        <v>1627</v>
      </c>
      <c r="G876" s="10" t="s">
        <v>988</v>
      </c>
      <c r="H876" s="16">
        <f>VLOOKUP(F876,[1]CADASTRO!C:P,9,FALSE)</f>
        <v>44815</v>
      </c>
      <c r="I876" s="20" t="str">
        <f>VLOOKUP(F876,[1]CADASTRO!C:X,22,0)</f>
        <v>CONVENCIONAL</v>
      </c>
    </row>
    <row r="877" spans="1:9">
      <c r="A877" s="8">
        <f t="shared" si="13"/>
        <v>876</v>
      </c>
      <c r="B877" s="11" t="str">
        <f>IFERROR(VLOOKUP(F877,[1]CADASTRO!C:D,2,0),0)</f>
        <v>MICROQUEIJARIA GOULART</v>
      </c>
      <c r="C877" s="10" t="str">
        <f>IFERROR(VLOOKUP(F877,[1]CADASTRO!C:E,3,0),0)</f>
        <v>JÚLIO DE CASTILHOS</v>
      </c>
      <c r="D877" s="11" t="str">
        <f>IFERROR(VLOOKUP(F877,[1]CADASTRO!C:L,10,0),0)</f>
        <v>QUEIJO</v>
      </c>
      <c r="E877" s="16">
        <f>VLOOKUP(F877,[1]CADASTRO!C:L,8,0)</f>
        <v>45860</v>
      </c>
      <c r="F877" s="23" t="s">
        <v>2015</v>
      </c>
      <c r="G877" s="10" t="s">
        <v>12</v>
      </c>
      <c r="H877" s="16">
        <f>VLOOKUP(F877,[1]CADASTRO!C:P,9,FALSE)</f>
        <v>45860</v>
      </c>
      <c r="I877" s="20" t="str">
        <f>VLOOKUP(F877,[1]CADASTRO!C:X,22,0)</f>
        <v>CONVENCIONAL</v>
      </c>
    </row>
    <row r="878" spans="1:9">
      <c r="A878" s="8">
        <f t="shared" si="13"/>
        <v>877</v>
      </c>
      <c r="B878" s="11" t="str">
        <f>VLOOKUP(F878,[1]CADASTRO!C:D,2,0)</f>
        <v>DELÍCIAS VÔ LAURO</v>
      </c>
      <c r="C878" s="10" t="str">
        <f>VLOOKUP(F878,[1]CADASTRO!C:E,3,0)</f>
        <v>LAGOA DOS TRÊS CANTOS</v>
      </c>
      <c r="D878" s="11" t="str">
        <f>VLOOKUP(F878,[1]CADASTRO!C:L,10,0)</f>
        <v>PANIFICADOS</v>
      </c>
      <c r="E878" s="16">
        <f>VLOOKUP(F878,[1]CADASTRO!C:L,8,0)</f>
        <v>42730</v>
      </c>
      <c r="F878" s="23" t="s">
        <v>727</v>
      </c>
      <c r="G878" s="18" t="s">
        <v>10</v>
      </c>
      <c r="H878" s="16">
        <f>VLOOKUP(F878,[1]CADASTRO!C:P,9,FALSE)</f>
        <v>42730</v>
      </c>
      <c r="I878" s="20" t="str">
        <f>VLOOKUP(F878,[1]CADASTRO!C:X,22,0)</f>
        <v>CONVENCIONAL</v>
      </c>
    </row>
    <row r="879" spans="1:9">
      <c r="A879" s="8">
        <f t="shared" si="13"/>
        <v>878</v>
      </c>
      <c r="B879" s="11" t="str">
        <f>IFERROR(VLOOKUP(F879,[1]CADASTRO!C:D,2,0),0)</f>
        <v>VINÍCOLA KNOP</v>
      </c>
      <c r="C879" s="10" t="str">
        <f>IFERROR(VLOOKUP(F879,[1]CADASTRO!C:E,3,0),0)</f>
        <v>LAGOA DOS TRÊS CANTOS</v>
      </c>
      <c r="D879" s="11" t="str">
        <f>IFERROR(VLOOKUP(F879,[1]CADASTRO!C:L,10,0),0)</f>
        <v>VINHO E SUCO</v>
      </c>
      <c r="E879" s="16">
        <f>VLOOKUP(F879,[1]CADASTRO!C:L,8,0)</f>
        <v>45615</v>
      </c>
      <c r="F879" s="23" t="s">
        <v>1889</v>
      </c>
      <c r="G879" s="10" t="s">
        <v>15</v>
      </c>
      <c r="H879" s="16">
        <f>VLOOKUP(F879,[1]CADASTRO!C:P,9,FALSE)</f>
        <v>45615</v>
      </c>
      <c r="I879" s="20" t="str">
        <f>VLOOKUP(F879,[1]CADASTRO!C:X,22,0)</f>
        <v>CONVENCIONAL</v>
      </c>
    </row>
    <row r="880" spans="1:9">
      <c r="A880" s="8">
        <f t="shared" si="13"/>
        <v>879</v>
      </c>
      <c r="B880" s="11" t="str">
        <f>IFERROR(VLOOKUP(F880,[1]CADASTRO!C:D,2,0),0)</f>
        <v>VEGETAIS VÓ CI</v>
      </c>
      <c r="C880" s="10" t="str">
        <f>IFERROR(VLOOKUP(F880,[1]CADASTRO!C:E,3,0),0)</f>
        <v>LAGOA DOS TRÊS CANTOS</v>
      </c>
      <c r="D880" s="11" t="str">
        <f>IFERROR(VLOOKUP(F880,[1]CADASTRO!C:L,10,0),0)</f>
        <v>MANDIOCA DESCASCADA, KIT VEGETAIS</v>
      </c>
      <c r="E880" s="16">
        <f>VLOOKUP(F880,[1]CADASTRO!C:L,8,0)</f>
        <v>45736</v>
      </c>
      <c r="F880" s="23" t="s">
        <v>1938</v>
      </c>
      <c r="G880" s="10" t="s">
        <v>10</v>
      </c>
      <c r="H880" s="16">
        <f>VLOOKUP(F880,[1]CADASTRO!C:P,9,FALSE)</f>
        <v>45736</v>
      </c>
      <c r="I880" s="20" t="str">
        <f>VLOOKUP(F880,[1]CADASTRO!C:X,22,0)</f>
        <v>CONVENCIONAL</v>
      </c>
    </row>
    <row r="881" spans="1:9">
      <c r="A881" s="8">
        <f t="shared" si="13"/>
        <v>880</v>
      </c>
      <c r="B881" s="11" t="str">
        <f>VLOOKUP(F881,[1]CADASTRO!C:D,2,0)</f>
        <v>SABOR DO CAMPO</v>
      </c>
      <c r="C881" s="10" t="str">
        <f>VLOOKUP(F881,[1]CADASTRO!C:E,3,0)</f>
        <v>LAGOA VERMELHA</v>
      </c>
      <c r="D881" s="11" t="str">
        <f>VLOOKUP(F881,[1]CADASTRO!C:L,10,0)</f>
        <v>PANIFICADOS - CUCA, PÃO, BISCOITO, BOLACHA, MASSA</v>
      </c>
      <c r="E881" s="16">
        <f>VLOOKUP(F881,[1]CADASTRO!C:L,8,0)</f>
        <v>41256</v>
      </c>
      <c r="F881" s="17" t="s">
        <v>65</v>
      </c>
      <c r="G881" s="18" t="s">
        <v>10</v>
      </c>
      <c r="H881" s="16">
        <f>VLOOKUP(F881,[1]CADASTRO!C:P,9,FALSE)</f>
        <v>44924</v>
      </c>
      <c r="I881" s="20" t="str">
        <f>VLOOKUP(F881,[1]CADASTRO!C:X,22,0)</f>
        <v>CONVENCIONAL</v>
      </c>
    </row>
    <row r="882" spans="1:9">
      <c r="A882" s="8">
        <f t="shared" si="13"/>
        <v>881</v>
      </c>
      <c r="B882" s="11" t="str">
        <f>VLOOKUP(F882,[1]CADASTRO!C:D,2,0)</f>
        <v>CELSUZ’S</v>
      </c>
      <c r="C882" s="10" t="str">
        <f>VLOOKUP(F882,[1]CADASTRO!C:E,3,0)</f>
        <v>LAGOA VERMELHA</v>
      </c>
      <c r="D882" s="11" t="str">
        <f>VLOOKUP(F882,[1]CADASTRO!C:L,10,0)</f>
        <v>CONSERVAS VEGETAIS E DOCES</v>
      </c>
      <c r="E882" s="16">
        <f>VLOOKUP(F882,[1]CADASTRO!C:L,8,0)</f>
        <v>41683</v>
      </c>
      <c r="F882" s="23" t="s">
        <v>310</v>
      </c>
      <c r="G882" s="18" t="s">
        <v>10</v>
      </c>
      <c r="H882" s="16">
        <f>VLOOKUP(F882,[1]CADASTRO!C:P,9,FALSE)</f>
        <v>44935</v>
      </c>
      <c r="I882" s="20" t="str">
        <f>VLOOKUP(F882,[1]CADASTRO!C:X,22,0)</f>
        <v>ORGÂNICO CERTIFICADO</v>
      </c>
    </row>
    <row r="883" spans="1:9">
      <c r="A883" s="8">
        <f t="shared" si="13"/>
        <v>882</v>
      </c>
      <c r="B883" s="11" t="str">
        <f>VLOOKUP(F883,[1]CADASTRO!C:D,2,0)</f>
        <v>SILVA</v>
      </c>
      <c r="C883" s="10" t="str">
        <f>VLOOKUP(F883,[1]CADASTRO!C:E,3,0)</f>
        <v>LAGOA VERMELHA</v>
      </c>
      <c r="D883" s="11" t="str">
        <f>VLOOKUP(F883,[1]CADASTRO!C:L,10,0)</f>
        <v>PANIFICADOS: CUCA, PÃO, MASSA, BISCOITO</v>
      </c>
      <c r="E883" s="16">
        <f>VLOOKUP(F883,[1]CADASTRO!C:L,8,0)</f>
        <v>41824</v>
      </c>
      <c r="F883" s="23" t="s">
        <v>371</v>
      </c>
      <c r="G883" s="18" t="s">
        <v>10</v>
      </c>
      <c r="H883" s="16">
        <f>VLOOKUP(F883,[1]CADASTRO!C:P,9,FALSE)</f>
        <v>45622</v>
      </c>
      <c r="I883" s="20" t="str">
        <f>VLOOKUP(F883,[1]CADASTRO!C:X,22,0)</f>
        <v>CONVENCIONAL</v>
      </c>
    </row>
    <row r="884" spans="1:9">
      <c r="A884" s="8">
        <f t="shared" si="13"/>
        <v>883</v>
      </c>
      <c r="B884" s="11" t="str">
        <f>VLOOKUP(F884,[1]CADASTRO!C:D,2,0)</f>
        <v xml:space="preserve">BISCOITOS DCM </v>
      </c>
      <c r="C884" s="10" t="str">
        <f>VLOOKUP(F884,[1]CADASTRO!C:E,3,0)</f>
        <v>LAGOA VERMELHA</v>
      </c>
      <c r="D884" s="11" t="str">
        <f>VLOOKUP(F884,[1]CADASTRO!C:L,10,0)</f>
        <v>PANIFICADOS - PÃES, BOLACHAS, BISCOITOS, CUCAS, MASSAS</v>
      </c>
      <c r="E884" s="16">
        <f>VLOOKUP(F884,[1]CADASTRO!C:L,8,0)</f>
        <v>41912</v>
      </c>
      <c r="F884" s="23" t="s">
        <v>427</v>
      </c>
      <c r="G884" s="18" t="s">
        <v>10</v>
      </c>
      <c r="H884" s="16">
        <f>VLOOKUP(F884,[1]CADASTRO!C:P,9,FALSE)</f>
        <v>45736</v>
      </c>
      <c r="I884" s="20" t="str">
        <f>VLOOKUP(F884,[1]CADASTRO!C:X,22,0)</f>
        <v>CONVENCIONAL</v>
      </c>
    </row>
    <row r="885" spans="1:9">
      <c r="A885" s="8">
        <f t="shared" si="13"/>
        <v>884</v>
      </c>
      <c r="B885" s="11" t="str">
        <f>VLOOKUP(F885,[1]CADASTRO!C:D,2,0)</f>
        <v>EMBUTIDOS E DEFUMADOS SASSET</v>
      </c>
      <c r="C885" s="10" t="str">
        <f>VLOOKUP(F885,[1]CADASTRO!C:E,3,0)</f>
        <v>LAGOA VERMELHA</v>
      </c>
      <c r="D885" s="11" t="str">
        <f>VLOOKUP(F885,[1]CADASTRO!C:L,10,0)</f>
        <v>EMBUTIDOS, COSTELA, TORRESMO, BANHA</v>
      </c>
      <c r="E885" s="16">
        <f>VLOOKUP(F885,[1]CADASTRO!C:L,8,0)</f>
        <v>42426</v>
      </c>
      <c r="F885" s="23" t="s">
        <v>638</v>
      </c>
      <c r="G885" s="18" t="s">
        <v>12</v>
      </c>
      <c r="H885" s="16">
        <f>VLOOKUP(F885,[1]CADASTRO!C:P,9,FALSE)</f>
        <v>45492</v>
      </c>
      <c r="I885" s="20" t="str">
        <f>VLOOKUP(F885,[1]CADASTRO!C:X,22,0)</f>
        <v>CONVENCIONAL</v>
      </c>
    </row>
    <row r="886" spans="1:9">
      <c r="A886" s="8">
        <f t="shared" si="13"/>
        <v>885</v>
      </c>
      <c r="B886" s="11" t="str">
        <f>VLOOKUP(F886,[1]CADASTRO!C:D,2,0)</f>
        <v>BOM FORMAGGIO</v>
      </c>
      <c r="C886" s="10" t="str">
        <f>VLOOKUP(F886,[1]CADASTRO!C:E,3,0)</f>
        <v>LAGOA VERMELHA</v>
      </c>
      <c r="D886" s="11" t="str">
        <f>VLOOKUP(F886,[1]CADASTRO!C:L,10,0)</f>
        <v>QUEIJO</v>
      </c>
      <c r="E886" s="16">
        <f>VLOOKUP(F886,[1]CADASTRO!C:L,8,0)</f>
        <v>42569</v>
      </c>
      <c r="F886" s="23" t="s">
        <v>685</v>
      </c>
      <c r="G886" s="18" t="s">
        <v>12</v>
      </c>
      <c r="H886" s="16">
        <f>VLOOKUP(F886,[1]CADASTRO!C:P,9,FALSE)</f>
        <v>42569</v>
      </c>
      <c r="I886" s="20" t="str">
        <f>VLOOKUP(F886,[1]CADASTRO!C:X,22,0)</f>
        <v>CONVENCIONAL</v>
      </c>
    </row>
    <row r="887" spans="1:9">
      <c r="A887" s="8">
        <f t="shared" si="13"/>
        <v>886</v>
      </c>
      <c r="B887" s="11" t="s">
        <v>745</v>
      </c>
      <c r="C887" s="10" t="str">
        <f>VLOOKUP(F887,[1]CADASTRO!C:E,3,0)</f>
        <v>LAGOA VERMELHA</v>
      </c>
      <c r="D887" s="11" t="str">
        <f>VLOOKUP(F887,[1]CADASTRO!C:L,10,0)</f>
        <v>OVOS</v>
      </c>
      <c r="E887" s="16">
        <f>VLOOKUP(F887,[1]CADASTRO!C:L,8,0)</f>
        <v>42753</v>
      </c>
      <c r="F887" s="23" t="s">
        <v>746</v>
      </c>
      <c r="G887" s="18" t="s">
        <v>12</v>
      </c>
      <c r="H887" s="16">
        <f>VLOOKUP(F887,[1]CADASTRO!C:P,9,FALSE)</f>
        <v>42753</v>
      </c>
      <c r="I887" s="20" t="str">
        <f>VLOOKUP(F887,[1]CADASTRO!C:X,22,0)</f>
        <v>CONVENCIONAL</v>
      </c>
    </row>
    <row r="888" spans="1:9">
      <c r="A888" s="8">
        <f t="shared" si="13"/>
        <v>887</v>
      </c>
      <c r="B888" s="11" t="str">
        <f>IFERROR(VLOOKUP(F888,[1]CADASTRO!C:D,2,0),0)</f>
        <v>SABOR CASEIRO</v>
      </c>
      <c r="C888" s="10" t="str">
        <f>IFERROR(VLOOKUP(F888,[1]CADASTRO!C:E,3,0),0)</f>
        <v>LAGOA VERMELHA</v>
      </c>
      <c r="D888" s="11" t="str">
        <f>IFERROR(VLOOKUP(F888,[1]CADASTRO!C:L,10,0),0)</f>
        <v>PANIFICADOS - PÃES, CUCA, BOLACHA, TORTÉI, LASANHA, MASSA, BISCOITO</v>
      </c>
      <c r="E888" s="16">
        <f>VLOOKUP(F888,[1]CADASTRO!C:L,8,0)</f>
        <v>43999</v>
      </c>
      <c r="F888" s="23" t="s">
        <v>1303</v>
      </c>
      <c r="G888" s="31" t="s">
        <v>10</v>
      </c>
      <c r="H888" s="16">
        <f>VLOOKUP(F888,[1]CADASTRO!C:P,9,FALSE)</f>
        <v>43999</v>
      </c>
      <c r="I888" s="20" t="str">
        <f>VLOOKUP(F888,[1]CADASTRO!C:X,22,0)</f>
        <v>CONVENCIONAL</v>
      </c>
    </row>
    <row r="889" spans="1:9">
      <c r="A889" s="8">
        <f t="shared" si="13"/>
        <v>888</v>
      </c>
      <c r="B889" s="11" t="str">
        <f>IFERROR(VLOOKUP(F889,[1]CADASTRO!C:D,2,0),0)</f>
        <v>FERREIRA</v>
      </c>
      <c r="C889" s="10" t="str">
        <f>IFERROR(VLOOKUP(F889,[1]CADASTRO!C:E,3,0),0)</f>
        <v>LAGOA VERMELHA</v>
      </c>
      <c r="D889" s="11" t="str">
        <f>IFERROR(VLOOKUP(F889,[1]CADASTRO!C:L,10,0),0)</f>
        <v>QUEIJO</v>
      </c>
      <c r="E889" s="16">
        <f>VLOOKUP(F889,[1]CADASTRO!C:L,8,0)</f>
        <v>44125</v>
      </c>
      <c r="F889" s="23" t="s">
        <v>1372</v>
      </c>
      <c r="G889" s="10" t="s">
        <v>12</v>
      </c>
      <c r="H889" s="16">
        <f>VLOOKUP(F889,[1]CADASTRO!C:P,9,FALSE)</f>
        <v>44125</v>
      </c>
      <c r="I889" s="20" t="str">
        <f>VLOOKUP(F889,[1]CADASTRO!C:X,22,0)</f>
        <v>CONVENCIONAL</v>
      </c>
    </row>
    <row r="890" spans="1:9">
      <c r="A890" s="8">
        <f t="shared" si="13"/>
        <v>889</v>
      </c>
      <c r="B890" s="11" t="str">
        <f>IFERROR(VLOOKUP(F890,[1]CADASTRO!C:D,2,0),0)</f>
        <v>JL EMBUTIDOS E DEFUMADOS</v>
      </c>
      <c r="C890" s="10" t="str">
        <f>IFERROR(VLOOKUP(F890,[1]CADASTRO!C:E,3,0),0)</f>
        <v>LAGOA VERMELHA</v>
      </c>
      <c r="D890" s="11" t="str">
        <f>IFERROR(VLOOKUP(F890,[1]CADASTRO!C:L,10,0),0)</f>
        <v>SALAME, TORRESMO, BANHA E COSTELINHA</v>
      </c>
      <c r="E890" s="16">
        <f>VLOOKUP(F890,[1]CADASTRO!C:L,8,0)</f>
        <v>45350</v>
      </c>
      <c r="F890" s="23" t="s">
        <v>1770</v>
      </c>
      <c r="G890" s="10" t="s">
        <v>12</v>
      </c>
      <c r="H890" s="16">
        <f>VLOOKUP(F890,[1]CADASTRO!C:P,9,FALSE)</f>
        <v>45350</v>
      </c>
      <c r="I890" s="20" t="str">
        <f>VLOOKUP(F890,[1]CADASTRO!C:X,22,0)</f>
        <v>CONVENCIONAL</v>
      </c>
    </row>
    <row r="891" spans="1:9">
      <c r="A891" s="8">
        <f t="shared" si="13"/>
        <v>890</v>
      </c>
      <c r="B891" s="11" t="str">
        <f>IFERROR(VLOOKUP(F891,[1]CADASTRO!C:D,2,0),0)</f>
        <v>PESCADOS TIJUCO</v>
      </c>
      <c r="C891" s="10" t="str">
        <f>IFERROR(VLOOKUP(F891,[1]CADASTRO!C:E,3,0),0)</f>
        <v>LAGOA VERMELHA</v>
      </c>
      <c r="D891" s="11" t="str">
        <f>IFERROR(VLOOKUP(F891,[1]CADASTRO!C:L,10,0),0)</f>
        <v>FILÉ DE PEIXE CONGELADO</v>
      </c>
      <c r="E891" s="16">
        <f>VLOOKUP(F891,[1]CADASTRO!C:L,8,0)</f>
        <v>45399</v>
      </c>
      <c r="F891" s="23" t="s">
        <v>1784</v>
      </c>
      <c r="G891" s="10" t="s">
        <v>12</v>
      </c>
      <c r="H891" s="16">
        <f>VLOOKUP(F891,[1]CADASTRO!C:P,9,FALSE)</f>
        <v>45805</v>
      </c>
      <c r="I891" s="20" t="str">
        <f>VLOOKUP(F891,[1]CADASTRO!C:X,22,0)</f>
        <v>CONVENCIONAL</v>
      </c>
    </row>
    <row r="892" spans="1:9">
      <c r="A892" s="8">
        <f t="shared" si="13"/>
        <v>891</v>
      </c>
      <c r="B892" s="11" t="str">
        <f>IFERROR(VLOOKUP(F892,[1]CADASTRO!C:D,2,0),0)</f>
        <v>FRUTT VITTA E.V</v>
      </c>
      <c r="C892" s="10" t="str">
        <f>IFERROR(VLOOKUP(F892,[1]CADASTRO!C:E,3,0),0)</f>
        <v>LAGOA VERMELHA</v>
      </c>
      <c r="D892" s="11" t="str">
        <f>IFERROR(VLOOKUP(F892,[1]CADASTRO!C:L,10,0),0)</f>
        <v>POLPA DE FRUTAS</v>
      </c>
      <c r="E892" s="16">
        <f>VLOOKUP(F892,[1]CADASTRO!C:L,8,0)</f>
        <v>45554</v>
      </c>
      <c r="F892" s="23" t="s">
        <v>1856</v>
      </c>
      <c r="G892" s="10" t="s">
        <v>15</v>
      </c>
      <c r="H892" s="16">
        <f>VLOOKUP(F892,[1]CADASTRO!C:P,9,FALSE)</f>
        <v>45554</v>
      </c>
      <c r="I892" s="20" t="str">
        <f>VLOOKUP(F892,[1]CADASTRO!C:X,22,0)</f>
        <v>CONVENCIONAL</v>
      </c>
    </row>
    <row r="893" spans="1:9">
      <c r="A893" s="8">
        <f t="shared" si="13"/>
        <v>892</v>
      </c>
      <c r="B893" s="11" t="str">
        <f>IFERROR(VLOOKUP(F893,[1]CADASTRO!C:D,2,0),0)</f>
        <v>AROMAS E SABORES</v>
      </c>
      <c r="C893" s="10" t="str">
        <f>IFERROR(VLOOKUP(F893,[1]CADASTRO!C:E,3,0),0)</f>
        <v>LAGOA VERMELHA</v>
      </c>
      <c r="D893" s="11" t="str">
        <f>IFERROR(VLOOKUP(F893,[1]CADASTRO!C:L,10,0),0)</f>
        <v>GELEIA DE FRUTAS, AIPIM CONGELADO</v>
      </c>
      <c r="E893" s="16">
        <f>VLOOKUP(F893,[1]CADASTRO!C:L,8,0)</f>
        <v>45685</v>
      </c>
      <c r="F893" s="23" t="s">
        <v>1918</v>
      </c>
      <c r="G893" s="10" t="s">
        <v>10</v>
      </c>
      <c r="H893" s="16">
        <f>VLOOKUP(F893,[1]CADASTRO!C:P,9,FALSE)</f>
        <v>45685</v>
      </c>
      <c r="I893" s="20" t="str">
        <f>VLOOKUP(F893,[1]CADASTRO!C:X,22,0)</f>
        <v>CONVENCIONAL</v>
      </c>
    </row>
    <row r="894" spans="1:9">
      <c r="A894" s="8">
        <f t="shared" si="13"/>
        <v>893</v>
      </c>
      <c r="B894" s="11" t="str">
        <f>IFERROR(VLOOKUP(F894,[1]CADASTRO!C:D,2,0),0)</f>
        <v>AGRO CEDRO</v>
      </c>
      <c r="C894" s="10" t="str">
        <f>IFERROR(VLOOKUP(F894,[1]CADASTRO!C:E,3,0),0)</f>
        <v>LAGOA VERMELHA</v>
      </c>
      <c r="D894" s="11" t="str">
        <f>IFERROR(VLOOKUP(F894,[1]CADASTRO!C:L,10,0),0)</f>
        <v>PANIFICADOS - PÃO, BOLACHA, LASANHA, BOLOS, PIZZA, MASSAS; AIPIM DESCASCADO CONGELADO, GELEIAS</v>
      </c>
      <c r="E894" s="16">
        <f>VLOOKUP(F894,[1]CADASTRO!C:L,8,0)</f>
        <v>45685</v>
      </c>
      <c r="F894" s="23" t="s">
        <v>1919</v>
      </c>
      <c r="G894" s="10" t="s">
        <v>10</v>
      </c>
      <c r="H894" s="16">
        <f>VLOOKUP(F894,[1]CADASTRO!C:P,9,FALSE)</f>
        <v>45685</v>
      </c>
      <c r="I894" s="20" t="str">
        <f>VLOOKUP(F894,[1]CADASTRO!C:X,22,0)</f>
        <v>CONVENCIONAL</v>
      </c>
    </row>
    <row r="895" spans="1:9">
      <c r="A895" s="8">
        <f t="shared" si="13"/>
        <v>894</v>
      </c>
      <c r="B895" s="11" t="str">
        <f>IFERROR(VLOOKUP(F895,[1]CADASTRO!C:D,2,0),0)</f>
        <v>HF COM SABOR</v>
      </c>
      <c r="C895" s="10" t="str">
        <f>IFERROR(VLOOKUP(F895,[1]CADASTRO!C:E,3,0),0)</f>
        <v>LAGOA VERMELHA</v>
      </c>
      <c r="D895" s="11" t="str">
        <f>IFERROR(VLOOKUP(F895,[1]CADASTRO!C:L,10,0),0)</f>
        <v>MORANGO CONGELADO E AIPIM DESCASCADO</v>
      </c>
      <c r="E895" s="16">
        <f>VLOOKUP(F895,[1]CADASTRO!C:L,8,0)</f>
        <v>45922</v>
      </c>
      <c r="F895" s="23" t="s">
        <v>2036</v>
      </c>
      <c r="G895" s="10" t="s">
        <v>10</v>
      </c>
      <c r="H895" s="16">
        <f>VLOOKUP(F895,[1]CADASTRO!C:P,9,FALSE)</f>
        <v>45922</v>
      </c>
      <c r="I895" s="20" t="str">
        <f>VLOOKUP(F895,[1]CADASTRO!C:X,22,0)</f>
        <v>CONVENCIONAL</v>
      </c>
    </row>
    <row r="896" spans="1:9">
      <c r="A896" s="8">
        <f t="shared" si="13"/>
        <v>895</v>
      </c>
      <c r="B896" s="11" t="str">
        <f>VLOOKUP(F896,[1]CADASTRO!C:D,2,0)</f>
        <v>MÜLLER</v>
      </c>
      <c r="C896" s="10" t="str">
        <f>VLOOKUP(F896,[1]CADASTRO!C:E,3,0)</f>
        <v>LAGOÃO</v>
      </c>
      <c r="D896" s="11" t="str">
        <f>VLOOKUP(F896,[1]CADASTRO!C:L,10,0)</f>
        <v>PANIFICADOS - PÃES, CUCAS, BOLACHAS, BISCOITOS, SALGADOS, BOLOS, TORTAS, MASSAS</v>
      </c>
      <c r="E896" s="16">
        <f>VLOOKUP(F896,[1]CADASTRO!C:L,8,0)</f>
        <v>42342</v>
      </c>
      <c r="F896" s="23" t="s">
        <v>607</v>
      </c>
      <c r="G896" s="18" t="s">
        <v>10</v>
      </c>
      <c r="H896" s="16">
        <f>VLOOKUP(F896,[1]CADASTRO!C:P,9,FALSE)</f>
        <v>45799</v>
      </c>
      <c r="I896" s="20" t="str">
        <f>VLOOKUP(F896,[1]CADASTRO!C:X,22,0)</f>
        <v>CONVENCIONAL</v>
      </c>
    </row>
    <row r="897" spans="1:9">
      <c r="A897" s="8">
        <f t="shared" si="13"/>
        <v>896</v>
      </c>
      <c r="B897" s="11" t="str">
        <f>VLOOKUP(F897,[1]CADASTRO!C:D,2,0)</f>
        <v>RENITA MARIA HENZ/CONSERVAS PREMIER</v>
      </c>
      <c r="C897" s="10" t="str">
        <f>VLOOKUP(F897,[1]CADASTRO!C:E,3,0)</f>
        <v>LAJEADO</v>
      </c>
      <c r="D897" s="11" t="str">
        <f>VLOOKUP(F897,[1]CADASTRO!C:L,10,0)</f>
        <v>OVOS DE CODORNA</v>
      </c>
      <c r="E897" s="16">
        <f>VLOOKUP(F897,[1]CADASTRO!C:L,8,0)</f>
        <v>41507</v>
      </c>
      <c r="F897" s="23" t="s">
        <v>221</v>
      </c>
      <c r="G897" s="18" t="s">
        <v>26</v>
      </c>
      <c r="H897" s="16">
        <f>VLOOKUP(F897,[1]CADASTRO!C:P,9,FALSE)</f>
        <v>41507</v>
      </c>
      <c r="I897" s="20" t="str">
        <f>VLOOKUP(F897,[1]CADASTRO!C:X,22,0)</f>
        <v>CONVENCIONAL</v>
      </c>
    </row>
    <row r="898" spans="1:9">
      <c r="A898" s="8">
        <f t="shared" si="13"/>
        <v>897</v>
      </c>
      <c r="B898" s="11" t="str">
        <f>VLOOKUP(F898,[1]CADASTRO!C:D,2,0)</f>
        <v>KLAHRSUL</v>
      </c>
      <c r="C898" s="10" t="str">
        <f>VLOOKUP(F898,[1]CADASTRO!C:E,3,0)</f>
        <v>LAJEADO</v>
      </c>
      <c r="D898" s="11" t="str">
        <f>VLOOKUP(F898,[1]CADASTRO!C:L,10,0)</f>
        <v>MELADO, SCHMIER COLONIAL, AÇÚCAR MASCAVO E RAPADURA</v>
      </c>
      <c r="E898" s="16">
        <f>VLOOKUP(F898,[1]CADASTRO!C:L,8,0)</f>
        <v>41684</v>
      </c>
      <c r="F898" s="23" t="s">
        <v>313</v>
      </c>
      <c r="G898" s="18" t="s">
        <v>10</v>
      </c>
      <c r="H898" s="16">
        <f>VLOOKUP(F898,[1]CADASTRO!C:P,9,FALSE)</f>
        <v>44733</v>
      </c>
      <c r="I898" s="20" t="str">
        <f>VLOOKUP(F898,[1]CADASTRO!C:X,22,0)</f>
        <v>CONVENCIONAL</v>
      </c>
    </row>
    <row r="899" spans="1:9">
      <c r="A899" s="8">
        <f t="shared" ref="A899:A962" si="14">ROW(A898)</f>
        <v>898</v>
      </c>
      <c r="B899" s="11" t="str">
        <f>VLOOKUP(F899,[1]CADASTRO!C:D,2,0)</f>
        <v>EMBUTIDOS SÃO BENTO</v>
      </c>
      <c r="C899" s="10" t="str">
        <f>VLOOKUP(F899,[1]CADASTRO!C:E,3,0)</f>
        <v>LAJEADO</v>
      </c>
      <c r="D899" s="11" t="str">
        <f>VLOOKUP(F899,[1]CADASTRO!C:L,10,0)</f>
        <v>EMBUTIDOS, CARNE, LOMBO, COSTELA, BANHA, TORRESMO</v>
      </c>
      <c r="E899" s="16">
        <f>VLOOKUP(F899,[1]CADASTRO!C:L,8,0)</f>
        <v>41732</v>
      </c>
      <c r="F899" s="23" t="s">
        <v>330</v>
      </c>
      <c r="G899" s="18" t="s">
        <v>12</v>
      </c>
      <c r="H899" s="16">
        <f>VLOOKUP(F899,[1]CADASTRO!C:P,9,FALSE)</f>
        <v>44799</v>
      </c>
      <c r="I899" s="20" t="str">
        <f>VLOOKUP(F899,[1]CADASTRO!C:X,22,0)</f>
        <v>CONVENCIONAL</v>
      </c>
    </row>
    <row r="900" spans="1:9">
      <c r="A900" s="8">
        <f t="shared" si="14"/>
        <v>899</v>
      </c>
      <c r="B900" s="11" t="str">
        <f>VLOOKUP(F900,[1]CADASTRO!C:D,2,0)</f>
        <v>VJR ALIMENTOS</v>
      </c>
      <c r="C900" s="10" t="str">
        <f>VLOOKUP(F900,[1]CADASTRO!C:E,3,0)</f>
        <v>LAJEADO</v>
      </c>
      <c r="D900" s="11" t="str">
        <f>VLOOKUP(F900,[1]CADASTRO!C:L,10,0)</f>
        <v>PANIFICADOS</v>
      </c>
      <c r="E900" s="16">
        <f>VLOOKUP(F900,[1]CADASTRO!C:L,8,0)</f>
        <v>41897</v>
      </c>
      <c r="F900" s="23" t="s">
        <v>414</v>
      </c>
      <c r="G900" s="18" t="s">
        <v>10</v>
      </c>
      <c r="H900" s="16">
        <f>VLOOKUP(F900,[1]CADASTRO!C:P,9,FALSE)</f>
        <v>44061</v>
      </c>
      <c r="I900" s="20" t="str">
        <f>VLOOKUP(F900,[1]CADASTRO!C:X,22,0)</f>
        <v>CONVENCIONAL</v>
      </c>
    </row>
    <row r="901" spans="1:9">
      <c r="A901" s="8">
        <f t="shared" si="14"/>
        <v>900</v>
      </c>
      <c r="B901" s="11" t="str">
        <f>IFERROR(VLOOKUP(F901,[1]CADASTRO!C:D,2,0),0)</f>
        <v>LOTTERMANN</v>
      </c>
      <c r="C901" s="10" t="str">
        <f>IFERROR(VLOOKUP(F901,[1]CADASTRO!C:E,3,0),0)</f>
        <v>LAJEADO</v>
      </c>
      <c r="D901" s="11" t="str">
        <f>IFERROR(VLOOKUP(F901,[1]CADASTRO!C:L,10,0),0)</f>
        <v>MANDIOCA DESCASCADA</v>
      </c>
      <c r="E901" s="16">
        <f>VLOOKUP(F901,[1]CADASTRO!C:L,8,0)</f>
        <v>42937</v>
      </c>
      <c r="F901" s="23" t="s">
        <v>834</v>
      </c>
      <c r="G901" s="18" t="s">
        <v>10</v>
      </c>
      <c r="H901" s="16">
        <f>VLOOKUP(F901,[1]CADASTRO!C:P,9,FALSE)</f>
        <v>44796</v>
      </c>
      <c r="I901" s="20" t="str">
        <f>VLOOKUP(F901,[1]CADASTRO!C:X,22,0)</f>
        <v>CONVENCIONAL</v>
      </c>
    </row>
    <row r="902" spans="1:9">
      <c r="A902" s="8">
        <f t="shared" si="14"/>
        <v>901</v>
      </c>
      <c r="B902" s="11" t="str">
        <f>IFERROR(VLOOKUP(F902,[1]CADASTRO!C:D,2,0),0)</f>
        <v>HORTA PURPER</v>
      </c>
      <c r="C902" s="10" t="str">
        <f>IFERROR(VLOOKUP(F902,[1]CADASTRO!C:E,3,0),0)</f>
        <v>LAJEADO</v>
      </c>
      <c r="D902" s="11" t="str">
        <f>IFERROR(VLOOKUP(F902,[1]CADASTRO!C:L,10,0),0)</f>
        <v>AIPIM CONGELDO, CONSERVAS, MASSA DE TOMATE, GELÉIAS E SCHIMIER</v>
      </c>
      <c r="E902" s="16">
        <f>VLOOKUP(F902,[1]CADASTRO!C:L,8,0)</f>
        <v>43605</v>
      </c>
      <c r="F902" s="23" t="s">
        <v>1124</v>
      </c>
      <c r="G902" s="10" t="s">
        <v>10</v>
      </c>
      <c r="H902" s="16">
        <f>VLOOKUP(F902,[1]CADASTRO!C:P,9,FALSE)</f>
        <v>43605</v>
      </c>
      <c r="I902" s="20" t="str">
        <f>VLOOKUP(F902,[1]CADASTRO!C:X,22,0)</f>
        <v>CONVENCIONAL</v>
      </c>
    </row>
    <row r="903" spans="1:9">
      <c r="A903" s="8">
        <f t="shared" si="14"/>
        <v>902</v>
      </c>
      <c r="B903" s="11" t="str">
        <f>IFERROR(VLOOKUP(F903,[1]CADASTRO!C:D,2,0),0)</f>
        <v>SCHLABITZ</v>
      </c>
      <c r="C903" s="10" t="str">
        <f>IFERROR(VLOOKUP(F903,[1]CADASTRO!C:E,3,0),0)</f>
        <v>LAJEADO</v>
      </c>
      <c r="D903" s="11" t="str">
        <f>IFERROR(VLOOKUP(F903,[1]CADASTRO!C:L,10,0),0)</f>
        <v>MELADO, SCHMIER DE FRUTAS, CONSERVA DE PEPINO</v>
      </c>
      <c r="E903" s="16">
        <f>VLOOKUP(F903,[1]CADASTRO!C:L,8,0)</f>
        <v>44201</v>
      </c>
      <c r="F903" s="23" t="s">
        <v>1394</v>
      </c>
      <c r="G903" s="10" t="s">
        <v>988</v>
      </c>
      <c r="H903" s="16">
        <f>VLOOKUP(F903,[1]CADASTRO!C:P,9,FALSE)</f>
        <v>44176</v>
      </c>
      <c r="I903" s="20" t="str">
        <f>VLOOKUP(F903,[1]CADASTRO!C:X,22,0)</f>
        <v>CONVENCIONAL</v>
      </c>
    </row>
    <row r="904" spans="1:9">
      <c r="A904" s="8">
        <f t="shared" si="14"/>
        <v>903</v>
      </c>
      <c r="B904" s="11" t="str">
        <f>IFERROR(VLOOKUP(F904,[1]CADASTRO!C:D,2,0),0)</f>
        <v xml:space="preserve">DA ROÇA QUEIJARIA E DERIVADOS </v>
      </c>
      <c r="C904" s="10" t="str">
        <f>IFERROR(VLOOKUP(F904,[1]CADASTRO!C:E,3,0),0)</f>
        <v>LIBERATO SALZANO</v>
      </c>
      <c r="D904" s="11" t="str">
        <f>IFERROR(VLOOKUP(F904,[1]CADASTRO!C:L,10,0),0)</f>
        <v>QUEIJO COLONIAL, QUEIJO MUSSARELA</v>
      </c>
      <c r="E904" s="16">
        <f>VLOOKUP(F904,[1]CADASTRO!C:L,8,0)</f>
        <v>43334</v>
      </c>
      <c r="F904" s="23" t="s">
        <v>990</v>
      </c>
      <c r="G904" s="10" t="s">
        <v>12</v>
      </c>
      <c r="H904" s="16">
        <f>VLOOKUP(F904,[1]CADASTRO!C:P,9,FALSE)</f>
        <v>45932</v>
      </c>
      <c r="I904" s="20" t="str">
        <f>VLOOKUP(F904,[1]CADASTRO!C:X,22,0)</f>
        <v>CONVENCIONAL</v>
      </c>
    </row>
    <row r="905" spans="1:9">
      <c r="A905" s="8">
        <f t="shared" si="14"/>
        <v>904</v>
      </c>
      <c r="B905" s="11" t="str">
        <f>IFERROR(VLOOKUP(F905,[1]CADASTRO!C:D,2,0),0)</f>
        <v>COOPSALZANO SUCOS</v>
      </c>
      <c r="C905" s="10" t="str">
        <f>IFERROR(VLOOKUP(F905,[1]CADASTRO!C:E,3,0),0)</f>
        <v>LIBERATO SALZANO</v>
      </c>
      <c r="D905" s="11" t="str">
        <f>IFERROR(VLOOKUP(F905,[1]CADASTRO!C:L,10,0),0)</f>
        <v>SUCO DE LARANJA INTEGRAL</v>
      </c>
      <c r="E905" s="16">
        <f>VLOOKUP(F905,[1]CADASTRO!C:L,8,0)</f>
        <v>45562</v>
      </c>
      <c r="F905" s="23" t="s">
        <v>1862</v>
      </c>
      <c r="G905" s="10" t="s">
        <v>15</v>
      </c>
      <c r="H905" s="16">
        <f>VLOOKUP(F905,[1]CADASTRO!C:P,9,FALSE)</f>
        <v>45562</v>
      </c>
      <c r="I905" s="20" t="str">
        <f>VLOOKUP(F905,[1]CADASTRO!C:X,22,0)</f>
        <v>CONVENCIONAL</v>
      </c>
    </row>
    <row r="906" spans="1:9">
      <c r="A906" s="8">
        <f t="shared" si="14"/>
        <v>905</v>
      </c>
      <c r="B906" s="11" t="str">
        <f>IFERROR(VLOOKUP(F906,[1]CADASTRO!C:D,2,0),0)</f>
        <v>PANIFICADORA MELO</v>
      </c>
      <c r="C906" s="10" t="str">
        <f>IFERROR(VLOOKUP(F906,[1]CADASTRO!C:E,3,0),0)</f>
        <v>LIBERATO SALZANO</v>
      </c>
      <c r="D906" s="11" t="str">
        <f>IFERROR(VLOOKUP(F906,[1]CADASTRO!C:L,10,0),0)</f>
        <v>PANIFICADOS - PÃO, CUCA, BOLACHA</v>
      </c>
      <c r="E906" s="16">
        <f>VLOOKUP(F906,[1]CADASTRO!C:L,8,0)</f>
        <v>45757</v>
      </c>
      <c r="F906" s="23" t="s">
        <v>1951</v>
      </c>
      <c r="G906" s="10" t="s">
        <v>10</v>
      </c>
      <c r="H906" s="16">
        <f>VLOOKUP(F906,[1]CADASTRO!C:P,9,FALSE)</f>
        <v>45934</v>
      </c>
      <c r="I906" s="20" t="str">
        <f>VLOOKUP(F906,[1]CADASTRO!C:X,22,0)</f>
        <v>CONVENCIONAL</v>
      </c>
    </row>
    <row r="907" spans="1:9">
      <c r="A907" s="8">
        <f t="shared" si="14"/>
        <v>906</v>
      </c>
      <c r="B907" s="11" t="str">
        <f>IFERROR(VLOOKUP(F907,[1]CADASTRO!C:D,2,0),0)</f>
        <v>GESCHMACKHAUS - SABOR DE CASA</v>
      </c>
      <c r="C907" s="10" t="str">
        <f>IFERROR(VLOOKUP(F907,[1]CADASTRO!C:E,3,0),0)</f>
        <v>LINHA NOVA</v>
      </c>
      <c r="D907" s="11" t="str">
        <f>IFERROR(VLOOKUP(F907,[1]CADASTRO!C:L,10,0),0)</f>
        <v>PANIFICADOS - CUCA, PÃO CASEIRO, WAFFLE, CALÇA VIRADA E ROSCA</v>
      </c>
      <c r="E907" s="16">
        <f>VLOOKUP(F907,[1]CADASTRO!C:L,8,0)</f>
        <v>45635</v>
      </c>
      <c r="F907" s="23" t="s">
        <v>1903</v>
      </c>
      <c r="G907" s="10" t="s">
        <v>10</v>
      </c>
      <c r="H907" s="16">
        <f>VLOOKUP(F907,[1]CADASTRO!C:P,9,FALSE)</f>
        <v>45635</v>
      </c>
      <c r="I907" s="20" t="str">
        <f>VLOOKUP(F907,[1]CADASTRO!C:X,22,0)</f>
        <v>CONVENCIONAL</v>
      </c>
    </row>
    <row r="908" spans="1:9">
      <c r="A908" s="8">
        <f t="shared" si="14"/>
        <v>907</v>
      </c>
      <c r="B908" s="11" t="str">
        <f>VLOOKUP(F908,[1]CADASTRO!C:D,2,0)</f>
        <v>PICA-PAU</v>
      </c>
      <c r="C908" s="10" t="str">
        <f>VLOOKUP(F908,[1]CADASTRO!C:E,3,0)</f>
        <v>MACHADINHO</v>
      </c>
      <c r="D908" s="11" t="str">
        <f>VLOOKUP(F908,[1]CADASTRO!C:L,10,0)</f>
        <v>PANIFICADOS</v>
      </c>
      <c r="E908" s="16">
        <f>VLOOKUP(F908,[1]CADASTRO!C:L,8,0)</f>
        <v>41407</v>
      </c>
      <c r="F908" s="21" t="s">
        <v>151</v>
      </c>
      <c r="G908" s="18" t="s">
        <v>10</v>
      </c>
      <c r="H908" s="16">
        <f>VLOOKUP(F908,[1]CADASTRO!C:P,9,FALSE)</f>
        <v>44706</v>
      </c>
      <c r="I908" s="20" t="str">
        <f>VLOOKUP(F908,[1]CADASTRO!C:X,22,0)</f>
        <v>CONVENCIONAL</v>
      </c>
    </row>
    <row r="909" spans="1:9">
      <c r="A909" s="8">
        <f t="shared" si="14"/>
        <v>908</v>
      </c>
      <c r="B909" s="11" t="str">
        <f>VLOOKUP(F909,[1]CADASTRO!C:D,2,0)</f>
        <v>NOSSA TERRA</v>
      </c>
      <c r="C909" s="10" t="str">
        <f>VLOOKUP(F909,[1]CADASTRO!C:E,3,0)</f>
        <v>MACHADINHO</v>
      </c>
      <c r="D909" s="11" t="str">
        <f>VLOOKUP(F909,[1]CADASTRO!C:L,10,0)</f>
        <v>AÇÚCAR MASCAVO</v>
      </c>
      <c r="E909" s="16">
        <f>VLOOKUP(F909,[1]CADASTRO!C:L,8,0)</f>
        <v>41620</v>
      </c>
      <c r="F909" s="23" t="s">
        <v>264</v>
      </c>
      <c r="G909" s="18" t="s">
        <v>10</v>
      </c>
      <c r="H909" s="16">
        <f>VLOOKUP(F909,[1]CADASTRO!C:P,9,FALSE)</f>
        <v>44727</v>
      </c>
      <c r="I909" s="20" t="str">
        <f>VLOOKUP(F909,[1]CADASTRO!C:X,22,0)</f>
        <v>CONVENCIONAL</v>
      </c>
    </row>
    <row r="910" spans="1:9">
      <c r="A910" s="8">
        <f t="shared" si="14"/>
        <v>909</v>
      </c>
      <c r="B910" s="11" t="str">
        <f>VLOOKUP(F910,[1]CADASTRO!C:D,2,0)</f>
        <v>MASSAS FORMAIO</v>
      </c>
      <c r="C910" s="10" t="str">
        <f>VLOOKUP(F910,[1]CADASTRO!C:E,3,0)</f>
        <v>MACHADINHO</v>
      </c>
      <c r="D910" s="11" t="str">
        <f>VLOOKUP(F910,[1]CADASTRO!C:L,10,0)</f>
        <v>MASSAS, TORTÉI, AGNOLINI</v>
      </c>
      <c r="E910" s="16">
        <f>VLOOKUP(F910,[1]CADASTRO!C:L,8,0)</f>
        <v>41897</v>
      </c>
      <c r="F910" s="23" t="s">
        <v>411</v>
      </c>
      <c r="G910" s="18" t="s">
        <v>10</v>
      </c>
      <c r="H910" s="16">
        <f>VLOOKUP(F910,[1]CADASTRO!C:P,9,FALSE)</f>
        <v>41897</v>
      </c>
      <c r="I910" s="20" t="str">
        <f>VLOOKUP(F910,[1]CADASTRO!C:X,22,0)</f>
        <v>CONVENCIONAL</v>
      </c>
    </row>
    <row r="911" spans="1:9">
      <c r="A911" s="8">
        <f t="shared" si="14"/>
        <v>910</v>
      </c>
      <c r="B911" s="11" t="str">
        <f>IFERROR(VLOOKUP(F911,[1]CADASTRO!C:D,2,0),0)</f>
        <v>OVOS PILONETO</v>
      </c>
      <c r="C911" s="10" t="str">
        <f>IFERROR(VLOOKUP(F911,[1]CADASTRO!C:E,3,0),0)</f>
        <v>MACHADINHO</v>
      </c>
      <c r="D911" s="11" t="str">
        <f>IFERROR(VLOOKUP(F911,[1]CADASTRO!C:L,10,0),0)</f>
        <v>OVOS</v>
      </c>
      <c r="E911" s="16">
        <f>VLOOKUP(F911,[1]CADASTRO!C:L,8,0)</f>
        <v>43461</v>
      </c>
      <c r="F911" s="23" t="s">
        <v>1051</v>
      </c>
      <c r="G911" s="10" t="s">
        <v>12</v>
      </c>
      <c r="H911" s="16">
        <f>VLOOKUP(F911,[1]CADASTRO!C:P,9,FALSE)</f>
        <v>43461</v>
      </c>
      <c r="I911" s="20" t="str">
        <f>VLOOKUP(F911,[1]CADASTRO!C:X,22,0)</f>
        <v>CONVENCIONAL</v>
      </c>
    </row>
    <row r="912" spans="1:9">
      <c r="A912" s="8">
        <f t="shared" si="14"/>
        <v>911</v>
      </c>
      <c r="B912" s="11" t="str">
        <f>IFERROR(VLOOKUP(F912,[1]CADASTRO!C:D,2,0),0)</f>
        <v>POLO</v>
      </c>
      <c r="C912" s="10" t="str">
        <f>IFERROR(VLOOKUP(F912,[1]CADASTRO!C:E,3,0),0)</f>
        <v>MACHADINHO</v>
      </c>
      <c r="D912" s="11" t="str">
        <f>IFERROR(VLOOKUP(F912,[1]CADASTRO!C:L,10,0),0)</f>
        <v>FILÉ DE TILÁPIA</v>
      </c>
      <c r="E912" s="16">
        <f>VLOOKUP(F912,[1]CADASTRO!C:L,8,0)</f>
        <v>43550</v>
      </c>
      <c r="F912" s="23" t="s">
        <v>1084</v>
      </c>
      <c r="G912" s="10" t="s">
        <v>12</v>
      </c>
      <c r="H912" s="16">
        <f>VLOOKUP(F912,[1]CADASTRO!C:P,9,FALSE)</f>
        <v>44853</v>
      </c>
      <c r="I912" s="20" t="str">
        <f>VLOOKUP(F912,[1]CADASTRO!C:X,22,0)</f>
        <v>CONVENCIONAL</v>
      </c>
    </row>
    <row r="913" spans="1:9">
      <c r="A913" s="8">
        <f t="shared" si="14"/>
        <v>912</v>
      </c>
      <c r="B913" s="11" t="str">
        <f>IFERROR(VLOOKUP(F913,[1]CADASTRO!C:D,2,0),0)</f>
        <v>MASSAS FRARON</v>
      </c>
      <c r="C913" s="10" t="str">
        <f>IFERROR(VLOOKUP(F913,[1]CADASTRO!C:E,3,0),0)</f>
        <v>MACHADINHO</v>
      </c>
      <c r="D913" s="11" t="str">
        <f>IFERROR(VLOOKUP(F913,[1]CADASTRO!C:L,10,0),0)</f>
        <v>PANIFICADOS - AGNOLINI, MASSA, CUCA</v>
      </c>
      <c r="E913" s="16">
        <f>VLOOKUP(F913,[1]CADASTRO!C:L,8,0)</f>
        <v>43550</v>
      </c>
      <c r="F913" s="23" t="s">
        <v>1085</v>
      </c>
      <c r="G913" s="10" t="s">
        <v>10</v>
      </c>
      <c r="H913" s="16">
        <f>VLOOKUP(F913,[1]CADASTRO!C:P,9,FALSE)</f>
        <v>43243</v>
      </c>
      <c r="I913" s="20" t="str">
        <f>VLOOKUP(F913,[1]CADASTRO!C:X,22,0)</f>
        <v>CONVENCIONAL</v>
      </c>
    </row>
    <row r="914" spans="1:9">
      <c r="A914" s="8">
        <f t="shared" si="14"/>
        <v>913</v>
      </c>
      <c r="B914" s="11" t="str">
        <f>IFERROR(VLOOKUP(F914,[1]CADASTRO!C:D,2,0),0)</f>
        <v>FAMILIAR PRODUTOS BELA VISTA</v>
      </c>
      <c r="C914" s="10" t="str">
        <f>IFERROR(VLOOKUP(F914,[1]CADASTRO!C:E,3,0),0)</f>
        <v>MACHADINHO</v>
      </c>
      <c r="D914" s="11" t="str">
        <f>IFERROR(VLOOKUP(F914,[1]CADASTRO!C:L,10,0),0)</f>
        <v>CONSERVAS VEGETAIS, CHIMIER DE UVA, PERA, PÊSSEGO, BANANA E ABÓBORA</v>
      </c>
      <c r="E914" s="16">
        <f>VLOOKUP(F914,[1]CADASTRO!C:L,8,0)</f>
        <v>43551</v>
      </c>
      <c r="F914" s="23" t="s">
        <v>1086</v>
      </c>
      <c r="G914" s="10" t="s">
        <v>10</v>
      </c>
      <c r="H914" s="16">
        <f>VLOOKUP(F914,[1]CADASTRO!C:P,9,FALSE)</f>
        <v>44575</v>
      </c>
      <c r="I914" s="20" t="str">
        <f>VLOOKUP(F914,[1]CADASTRO!C:X,22,0)</f>
        <v>EM TRANSIÇÃO AGROECOLÓGICA</v>
      </c>
    </row>
    <row r="915" spans="1:9">
      <c r="A915" s="8">
        <f t="shared" si="14"/>
        <v>914</v>
      </c>
      <c r="B915" s="11" t="str">
        <f>IFERROR(VLOOKUP(F915,[1]CADASTRO!C:D,2,0),0)</f>
        <v>FRANGOS DEBONA</v>
      </c>
      <c r="C915" s="10" t="str">
        <f>IFERROR(VLOOKUP(F915,[1]CADASTRO!C:E,3,0),0)</f>
        <v>MACHADINHO</v>
      </c>
      <c r="D915" s="11" t="str">
        <f>IFERROR(VLOOKUP(F915,[1]CADASTRO!C:L,10,0),0)</f>
        <v>CARCAÇA EVISCERADA CONGELADA</v>
      </c>
      <c r="E915" s="16">
        <f>VLOOKUP(F915,[1]CADASTRO!C:L,8,0)</f>
        <v>43559</v>
      </c>
      <c r="F915" s="23" t="s">
        <v>1091</v>
      </c>
      <c r="G915" s="10" t="s">
        <v>12</v>
      </c>
      <c r="H915" s="16">
        <f>VLOOKUP(F915,[1]CADASTRO!C:P,9,FALSE)</f>
        <v>44403</v>
      </c>
      <c r="I915" s="20" t="str">
        <f>VLOOKUP(F915,[1]CADASTRO!C:X,22,0)</f>
        <v>CONVENCIONAL</v>
      </c>
    </row>
    <row r="916" spans="1:9">
      <c r="A916" s="8">
        <f t="shared" si="14"/>
        <v>915</v>
      </c>
      <c r="B916" s="11" t="str">
        <f>IFERROR(VLOOKUP(F916,[1]CADASTRO!C:D,2,0),0)</f>
        <v>PISCICULTURA MAMJU</v>
      </c>
      <c r="C916" s="10" t="str">
        <f>IFERROR(VLOOKUP(F916,[1]CADASTRO!C:E,3,0),0)</f>
        <v>MACHADINHO</v>
      </c>
      <c r="D916" s="11" t="str">
        <f>IFERROR(VLOOKUP(F916,[1]CADASTRO!C:L,10,0),0)</f>
        <v xml:space="preserve">PESCADOS </v>
      </c>
      <c r="E916" s="16">
        <f>VLOOKUP(F916,[1]CADASTRO!C:L,8,0)</f>
        <v>43693</v>
      </c>
      <c r="F916" s="23" t="s">
        <v>1180</v>
      </c>
      <c r="G916" s="10" t="s">
        <v>12</v>
      </c>
      <c r="H916" s="16">
        <f>VLOOKUP(F916,[1]CADASTRO!C:P,9,FALSE)</f>
        <v>43693</v>
      </c>
      <c r="I916" s="20" t="str">
        <f>VLOOKUP(F916,[1]CADASTRO!C:X,22,0)</f>
        <v>CONVENCIONAL</v>
      </c>
    </row>
    <row r="917" spans="1:9">
      <c r="A917" s="8">
        <f t="shared" si="14"/>
        <v>916</v>
      </c>
      <c r="B917" s="11" t="str">
        <f>IFERROR(VLOOKUP(F917,[1]CADASTRO!C:D,2,0),0)</f>
        <v>INDUSTRIA DE ERVA-MATE FONSECA EIRELI</v>
      </c>
      <c r="C917" s="10" t="str">
        <f>IFERROR(VLOOKUP(F917,[1]CADASTRO!C:E,3,0),0)</f>
        <v>MACHADINHO</v>
      </c>
      <c r="D917" s="11" t="str">
        <f>IFERROR(VLOOKUP(F917,[1]CADASTRO!C:L,10,0),0)</f>
        <v>ERVA-MATE</v>
      </c>
      <c r="E917" s="16">
        <f>VLOOKUP(F917,[1]CADASTRO!C:L,8,0)</f>
        <v>44830</v>
      </c>
      <c r="F917" s="23" t="s">
        <v>1606</v>
      </c>
      <c r="G917" s="10" t="s">
        <v>988</v>
      </c>
      <c r="H917" s="16">
        <f>VLOOKUP(F917,[1]CADASTRO!C:P,9,FALSE)</f>
        <v>44830</v>
      </c>
      <c r="I917" s="20" t="str">
        <f>VLOOKUP(F917,[1]CADASTRO!C:X,22,0)</f>
        <v>CONVENCIONAL</v>
      </c>
    </row>
    <row r="918" spans="1:9">
      <c r="A918" s="8">
        <f t="shared" si="14"/>
        <v>917</v>
      </c>
      <c r="B918" s="11" t="str">
        <f>IFERROR(VLOOKUP(F918,[1]CADASTRO!C:D,2,0),0)</f>
        <v>MARI SABOR CASEIRO</v>
      </c>
      <c r="C918" s="10" t="str">
        <f>IFERROR(VLOOKUP(F918,[1]CADASTRO!C:E,3,0),0)</f>
        <v>MACHADINHO</v>
      </c>
      <c r="D918" s="11" t="str">
        <f>IFERROR(VLOOKUP(F918,[1]CADASTRO!C:L,10,0),0)</f>
        <v>PANIFICADOS - PÃO, BISCOITO, CUCA</v>
      </c>
      <c r="E918" s="16">
        <f>VLOOKUP(F918,[1]CADASTRO!C:L,8,0)</f>
        <v>45728</v>
      </c>
      <c r="F918" s="23" t="s">
        <v>1932</v>
      </c>
      <c r="G918" s="10" t="s">
        <v>10</v>
      </c>
      <c r="H918" s="16">
        <f>VLOOKUP(F918,[1]CADASTRO!C:P,9,FALSE)</f>
        <v>45728</v>
      </c>
      <c r="I918" s="20" t="str">
        <f>VLOOKUP(F918,[1]CADASTRO!C:X,22,0)</f>
        <v>CONVENCIONAL</v>
      </c>
    </row>
    <row r="919" spans="1:9">
      <c r="A919" s="8">
        <f t="shared" si="14"/>
        <v>918</v>
      </c>
      <c r="B919" s="11" t="str">
        <f>IFERROR(VLOOKUP(F919,[1]CADASTRO!C:D,2,0),0)</f>
        <v>FORMAIO</v>
      </c>
      <c r="C919" s="10" t="str">
        <f>IFERROR(VLOOKUP(F919,[1]CADASTRO!C:E,3,0),0)</f>
        <v>MACHADINHO</v>
      </c>
      <c r="D919" s="11" t="str">
        <f>IFERROR(VLOOKUP(F919,[1]CADASTRO!C:L,10,0),0)</f>
        <v>QUEIJO</v>
      </c>
      <c r="E919" s="16">
        <f>VLOOKUP(F919,[1]CADASTRO!C:L,8,0)</f>
        <v>44769</v>
      </c>
      <c r="F919" s="23" t="s">
        <v>2017</v>
      </c>
      <c r="G919" s="10" t="s">
        <v>12</v>
      </c>
      <c r="H919" s="16">
        <f>VLOOKUP(F919,[1]CADASTRO!C:P,9,FALSE)</f>
        <v>44769</v>
      </c>
      <c r="I919" s="20" t="str">
        <f>VLOOKUP(F919,[1]CADASTRO!C:X,22,0)</f>
        <v>ORGÂNICO NÃO CERTIFICADO</v>
      </c>
    </row>
    <row r="920" spans="1:9">
      <c r="A920" s="8">
        <f t="shared" si="14"/>
        <v>919</v>
      </c>
      <c r="B920" s="11" t="str">
        <f>IFERROR(VLOOKUP(F920,[1]CADASTRO!C:D,2,0),0)</f>
        <v>AGROMAMPI</v>
      </c>
      <c r="C920" s="10" t="str">
        <f>IFERROR(VLOOKUP(F920,[1]CADASTRO!C:E,3,0),0)</f>
        <v>MAMPITUBA</v>
      </c>
      <c r="D920" s="11" t="str">
        <f>IFERROR(VLOOKUP(F920,[1]CADASTRO!C:L,10,0),0)</f>
        <v xml:space="preserve">POLPA DE MARACUJÁ </v>
      </c>
      <c r="E920" s="16">
        <f>VLOOKUP(F920,[1]CADASTRO!C:L,8,0)</f>
        <v>44740</v>
      </c>
      <c r="F920" s="23" t="s">
        <v>1563</v>
      </c>
      <c r="G920" s="10" t="s">
        <v>15</v>
      </c>
      <c r="H920" s="16">
        <f>VLOOKUP(F920,[1]CADASTRO!C:P,9,FALSE)</f>
        <v>44740</v>
      </c>
      <c r="I920" s="20" t="str">
        <f>VLOOKUP(F920,[1]CADASTRO!C:X,22,0)</f>
        <v>CONVENCIONAL</v>
      </c>
    </row>
    <row r="921" spans="1:9">
      <c r="A921" s="8">
        <f t="shared" si="14"/>
        <v>920</v>
      </c>
      <c r="B921" s="11" t="str">
        <f>IFERROR(VLOOKUP(F921,[1]CADASTRO!C:D,2,0),0)</f>
        <v>LÁCTEOS FRONTEIRA</v>
      </c>
      <c r="C921" s="10" t="str">
        <f>IFERROR(VLOOKUP(F921,[1]CADASTRO!C:E,3,0),0)</f>
        <v>MANOEL VIANA</v>
      </c>
      <c r="D921" s="11" t="str">
        <f>IFERROR(VLOOKUP(F921,[1]CADASTRO!C:L,10,0),0)</f>
        <v>QUEIJO, IOGURTE, BEBIDA LÁCTEA</v>
      </c>
      <c r="E921" s="16">
        <f>VLOOKUP(F921,[1]CADASTRO!C:L,8,0)</f>
        <v>44071</v>
      </c>
      <c r="F921" s="23" t="s">
        <v>1349</v>
      </c>
      <c r="G921" s="10" t="s">
        <v>12</v>
      </c>
      <c r="H921" s="16">
        <f>VLOOKUP(F921,[1]CADASTRO!C:P,9,FALSE)</f>
        <v>44070</v>
      </c>
      <c r="I921" s="20" t="str">
        <f>VLOOKUP(F921,[1]CADASTRO!C:X,22,0)</f>
        <v>CONVENCIONAL</v>
      </c>
    </row>
    <row r="922" spans="1:9">
      <c r="A922" s="8">
        <f t="shared" si="14"/>
        <v>921</v>
      </c>
      <c r="B922" s="11" t="str">
        <f>VLOOKUP(F922,[1]CADASTRO!C:D,2,0)</f>
        <v>DOCES E CONSERVAS MANZAN</v>
      </c>
      <c r="C922" s="10" t="str">
        <f>VLOOKUP(F922,[1]CADASTRO!C:E,3,0)</f>
        <v>MAQUINÉ</v>
      </c>
      <c r="D922" s="11" t="str">
        <f>VLOOKUP(F922,[1]CADASTRO!C:L,10,0)</f>
        <v>DOCES E CONSERVAS VEGETAIS</v>
      </c>
      <c r="E922" s="16">
        <f>VLOOKUP(F922,[1]CADASTRO!C:L,8,0)</f>
        <v>41498</v>
      </c>
      <c r="F922" s="23" t="s">
        <v>214</v>
      </c>
      <c r="G922" s="18" t="s">
        <v>10</v>
      </c>
      <c r="H922" s="16">
        <f>VLOOKUP(F922,[1]CADASTRO!C:P,9,FALSE)</f>
        <v>41498</v>
      </c>
      <c r="I922" s="20" t="str">
        <f>VLOOKUP(F922,[1]CADASTRO!C:X,22,0)</f>
        <v>CONVENCIONAL</v>
      </c>
    </row>
    <row r="923" spans="1:9">
      <c r="A923" s="8">
        <f t="shared" si="14"/>
        <v>922</v>
      </c>
      <c r="B923" s="11" t="str">
        <f>IFERROR(VLOOKUP(F923,[1]CADASTRO!C:D,2,0),0)</f>
        <v>CHÁCARA LÍRIO DO BREJO</v>
      </c>
      <c r="C923" s="10" t="str">
        <f>IFERROR(VLOOKUP(F923,[1]CADASTRO!C:E,3,0),0)</f>
        <v>MAQUINÉ</v>
      </c>
      <c r="D923" s="11" t="str">
        <f>IFERROR(VLOOKUP(F923,[1]CADASTRO!C:L,10,0),0)</f>
        <v>BANANA PASSA, FARINHA DE BANANA VERDE</v>
      </c>
      <c r="E923" s="16">
        <f>VLOOKUP(F923,[1]CADASTRO!C:L,8,0)</f>
        <v>44511</v>
      </c>
      <c r="F923" s="23" t="s">
        <v>1498</v>
      </c>
      <c r="G923" s="10" t="s">
        <v>988</v>
      </c>
      <c r="H923" s="16">
        <f>VLOOKUP(F923,[1]CADASTRO!C:P,9,FALSE)</f>
        <v>44511</v>
      </c>
      <c r="I923" s="20" t="str">
        <f>VLOOKUP(F923,[1]CADASTRO!C:X,22,0)</f>
        <v>ORGÂNICO NÃO CERTIFICADO</v>
      </c>
    </row>
    <row r="924" spans="1:9">
      <c r="A924" s="8">
        <f t="shared" si="14"/>
        <v>923</v>
      </c>
      <c r="B924" s="11" t="str">
        <f>VLOOKUP(F924,[1]CADASTRO!C:D,2,0)</f>
        <v>AMIGOS DA NADIR</v>
      </c>
      <c r="C924" s="10" t="str">
        <f>VLOOKUP(F924,[1]CADASTRO!C:E,3,0)</f>
        <v>MARATÁ</v>
      </c>
      <c r="D924" s="11" t="str">
        <f>VLOOKUP(F924,[1]CADASTRO!C:L,10,0)</f>
        <v>PANIFICADOS - CUCAS, BOLACHAS, PÃO, BOLOS</v>
      </c>
      <c r="E924" s="16">
        <f>VLOOKUP(F924,[1]CADASTRO!C:L,8,0)</f>
        <v>41437</v>
      </c>
      <c r="F924" s="21" t="s">
        <v>171</v>
      </c>
      <c r="G924" s="18" t="s">
        <v>10</v>
      </c>
      <c r="H924" s="16">
        <f>VLOOKUP(F924,[1]CADASTRO!C:P,9,FALSE)</f>
        <v>45138</v>
      </c>
      <c r="I924" s="20" t="str">
        <f>VLOOKUP(F924,[1]CADASTRO!C:X,22,0)</f>
        <v>CONVENCIONAL</v>
      </c>
    </row>
    <row r="925" spans="1:9">
      <c r="A925" s="8">
        <f t="shared" si="14"/>
        <v>924</v>
      </c>
      <c r="B925" s="11" t="str">
        <f>IFERROR(VLOOKUP(F925,[1]CADASTRO!C:D,2,0),0)</f>
        <v>AIPIM VITÓRIA</v>
      </c>
      <c r="C925" s="10" t="str">
        <f>IFERROR(VLOOKUP(F925,[1]CADASTRO!C:E,3,0),0)</f>
        <v>MARATÁ</v>
      </c>
      <c r="D925" s="11" t="str">
        <f>IFERROR(VLOOKUP(F925,[1]CADASTRO!C:L,10,0),0)</f>
        <v>AIPIM, KIT SOPA</v>
      </c>
      <c r="E925" s="16">
        <f>VLOOKUP(F925,[1]CADASTRO!C:L,8,0)</f>
        <v>44088</v>
      </c>
      <c r="F925" s="23" t="s">
        <v>1355</v>
      </c>
      <c r="G925" s="10" t="s">
        <v>10</v>
      </c>
      <c r="H925" s="16">
        <f>VLOOKUP(F925,[1]CADASTRO!C:P,9,FALSE)</f>
        <v>44088</v>
      </c>
      <c r="I925" s="20" t="str">
        <f>VLOOKUP(F925,[1]CADASTRO!C:X,22,0)</f>
        <v>ORGÂNICO NÃO CERTIFICADO</v>
      </c>
    </row>
    <row r="926" spans="1:9">
      <c r="A926" s="8">
        <f t="shared" si="14"/>
        <v>925</v>
      </c>
      <c r="B926" s="11" t="str">
        <f>IFERROR(VLOOKUP(F926,[1]CADASTRO!C:D,2,0),0)</f>
        <v>OVOS MARAU</v>
      </c>
      <c r="C926" s="10" t="str">
        <f>IFERROR(VLOOKUP(F926,[1]CADASTRO!C:E,3,0),0)</f>
        <v>MARAU</v>
      </c>
      <c r="D926" s="11" t="str">
        <f>IFERROR(VLOOKUP(F926,[1]CADASTRO!C:L,10,0),0)</f>
        <v>OVOS</v>
      </c>
      <c r="E926" s="16">
        <f>VLOOKUP(F926,[1]CADASTRO!C:L,8,0)</f>
        <v>44209</v>
      </c>
      <c r="F926" s="23" t="s">
        <v>1398</v>
      </c>
      <c r="G926" s="10" t="s">
        <v>12</v>
      </c>
      <c r="H926" s="16">
        <f>VLOOKUP(F926,[1]CADASTRO!C:P,9,FALSE)</f>
        <v>44209</v>
      </c>
      <c r="I926" s="20" t="str">
        <f>VLOOKUP(F926,[1]CADASTRO!C:X,22,0)</f>
        <v>CONVENCIONAL</v>
      </c>
    </row>
    <row r="927" spans="1:9">
      <c r="A927" s="8">
        <f t="shared" si="14"/>
        <v>926</v>
      </c>
      <c r="B927" s="11" t="str">
        <f>IFERROR(VLOOKUP(F927,[1]CADASTRO!C:D,2,0),0)</f>
        <v>CACHAÇARIA POL</v>
      </c>
      <c r="C927" s="10" t="str">
        <f>IFERROR(VLOOKUP(F927,[1]CADASTRO!C:E,3,0),0)</f>
        <v>MARAU</v>
      </c>
      <c r="D927" s="11" t="str">
        <f>IFERROR(VLOOKUP(F927,[1]CADASTRO!C:L,10,0),0)</f>
        <v xml:space="preserve">CACHAÇA E LICOR </v>
      </c>
      <c r="E927" s="16">
        <f>VLOOKUP(F927,[1]CADASTRO!C:L,8,0)</f>
        <v>45238</v>
      </c>
      <c r="F927" s="23" t="s">
        <v>1740</v>
      </c>
      <c r="G927" s="10" t="s">
        <v>15</v>
      </c>
      <c r="H927" s="16">
        <f>VLOOKUP(F927,[1]CADASTRO!C:P,9,FALSE)</f>
        <v>45238</v>
      </c>
      <c r="I927" s="20" t="str">
        <f>VLOOKUP(F927,[1]CADASTRO!C:X,22,0)</f>
        <v>CONVENCIONAL</v>
      </c>
    </row>
    <row r="928" spans="1:9">
      <c r="A928" s="8">
        <f t="shared" si="14"/>
        <v>927</v>
      </c>
      <c r="B928" s="11" t="str">
        <f>IFERROR(VLOOKUP(F928,[1]CADASTRO!C:D,2,0),0)</f>
        <v>ORIGENS INDÚSTRIA DE EMBUTIDOS</v>
      </c>
      <c r="C928" s="10" t="str">
        <f>IFERROR(VLOOKUP(F928,[1]CADASTRO!C:E,3,0),0)</f>
        <v>MARAU</v>
      </c>
      <c r="D928" s="11" t="str">
        <f>IFERROR(VLOOKUP(F928,[1]CADASTRO!C:L,10,0),0)</f>
        <v>SALAME E COPA</v>
      </c>
      <c r="E928" s="16">
        <f>VLOOKUP(F928,[1]CADASTRO!C:L,8,0)</f>
        <v>45632</v>
      </c>
      <c r="F928" s="23" t="s">
        <v>1899</v>
      </c>
      <c r="G928" s="10" t="s">
        <v>12</v>
      </c>
      <c r="H928" s="16">
        <f>VLOOKUP(F928,[1]CADASTRO!C:P,9,FALSE)</f>
        <v>45632</v>
      </c>
      <c r="I928" s="20" t="str">
        <f>VLOOKUP(F928,[1]CADASTRO!C:X,22,0)</f>
        <v>CONVENCIONAL</v>
      </c>
    </row>
    <row r="929" spans="1:9">
      <c r="A929" s="8">
        <f t="shared" si="14"/>
        <v>928</v>
      </c>
      <c r="B929" s="11" t="str">
        <f>IFERROR(VLOOKUP(F929,[1]CADASTRO!C:D,2,0),0)</f>
        <v>CERVEJARIA VITTAL</v>
      </c>
      <c r="C929" s="10" t="str">
        <f>IFERROR(VLOOKUP(F929,[1]CADASTRO!C:E,3,0),0)</f>
        <v>MARAU</v>
      </c>
      <c r="D929" s="11" t="str">
        <f>IFERROR(VLOOKUP(F929,[1]CADASTRO!C:L,10,0),0)</f>
        <v>CERVEJA</v>
      </c>
      <c r="E929" s="16">
        <f>VLOOKUP(F929,[1]CADASTRO!C:L,8,0)</f>
        <v>45691</v>
      </c>
      <c r="F929" s="23" t="s">
        <v>1924</v>
      </c>
      <c r="G929" s="10" t="s">
        <v>15</v>
      </c>
      <c r="H929" s="16">
        <f>VLOOKUP(F929,[1]CADASTRO!C:P,9,FALSE)</f>
        <v>45691</v>
      </c>
      <c r="I929" s="20" t="str">
        <f>VLOOKUP(F929,[1]CADASTRO!C:X,22,0)</f>
        <v>CONVENCIONAL</v>
      </c>
    </row>
    <row r="930" spans="1:9">
      <c r="A930" s="8">
        <f t="shared" si="14"/>
        <v>929</v>
      </c>
      <c r="B930" s="11" t="str">
        <f>VLOOKUP(F930,[1]CADASTRO!C:D,2,0)</f>
        <v>DONA NELCI</v>
      </c>
      <c r="C930" s="10" t="str">
        <f>VLOOKUP(F930,[1]CADASTRO!C:E,3,0)</f>
        <v>MARCELINO RAMOS</v>
      </c>
      <c r="D930" s="11" t="str">
        <f>VLOOKUP(F930,[1]CADASTRO!C:L,10,0)</f>
        <v>PANIFICADOS - MASSAS, SALGADOS E PÃES, DOCES</v>
      </c>
      <c r="E930" s="16">
        <f>VLOOKUP(F930,[1]CADASTRO!C:L,8,0)</f>
        <v>41816</v>
      </c>
      <c r="F930" s="23" t="s">
        <v>363</v>
      </c>
      <c r="G930" s="18" t="s">
        <v>10</v>
      </c>
      <c r="H930" s="16">
        <f>VLOOKUP(F930,[1]CADASTRO!C:P,9,FALSE)</f>
        <v>44060</v>
      </c>
      <c r="I930" s="20" t="str">
        <f>VLOOKUP(F930,[1]CADASTRO!C:X,22,0)</f>
        <v>CONVENCIONAL</v>
      </c>
    </row>
    <row r="931" spans="1:9">
      <c r="A931" s="8">
        <f t="shared" si="14"/>
        <v>930</v>
      </c>
      <c r="B931" s="11" t="str">
        <f>VLOOKUP(F931,[1]CADASTRO!C:D,2,0)</f>
        <v>ESTREITO DO URUGUAI</v>
      </c>
      <c r="C931" s="10" t="str">
        <f>VLOOKUP(F931,[1]CADASTRO!C:E,3,0)</f>
        <v>MARCELINO RAMOS</v>
      </c>
      <c r="D931" s="11" t="str">
        <f>VLOOKUP(F931,[1]CADASTRO!C:L,10,0)</f>
        <v>MELADO E AÇÚCAR MASCAVO</v>
      </c>
      <c r="E931" s="16">
        <f>VLOOKUP(F931,[1]CADASTRO!C:L,8,0)</f>
        <v>41755</v>
      </c>
      <c r="F931" s="23" t="s">
        <v>364</v>
      </c>
      <c r="G931" s="18" t="s">
        <v>10</v>
      </c>
      <c r="H931" s="16">
        <f>VLOOKUP(F931,[1]CADASTRO!C:P,9,FALSE)</f>
        <v>41755</v>
      </c>
      <c r="I931" s="20" t="str">
        <f>VLOOKUP(F931,[1]CADASTRO!C:X,22,0)</f>
        <v>CONVENCIONAL</v>
      </c>
    </row>
    <row r="932" spans="1:9">
      <c r="A932" s="8">
        <f t="shared" si="14"/>
        <v>931</v>
      </c>
      <c r="B932" s="11" t="str">
        <f>VLOOKUP(F932,[1]CADASTRO!C:D,2,0)</f>
        <v>FAMILIAR DA ROSA</v>
      </c>
      <c r="C932" s="10" t="str">
        <f>VLOOKUP(F932,[1]CADASTRO!C:E,3,0)</f>
        <v>MARCELINO RAMOS</v>
      </c>
      <c r="D932" s="11" t="str">
        <f>VLOOKUP(F932,[1]CADASTRO!C:L,10,0)</f>
        <v>EMBUTIDOS</v>
      </c>
      <c r="E932" s="16">
        <f>VLOOKUP(F932,[1]CADASTRO!C:L,8,0)</f>
        <v>42312</v>
      </c>
      <c r="F932" s="23" t="s">
        <v>598</v>
      </c>
      <c r="G932" s="18" t="s">
        <v>12</v>
      </c>
      <c r="H932" s="16">
        <f>VLOOKUP(F932,[1]CADASTRO!C:P,9,FALSE)</f>
        <v>42105</v>
      </c>
      <c r="I932" s="20" t="str">
        <f>VLOOKUP(F932,[1]CADASTRO!C:X,22,0)</f>
        <v>CONVENCIONAL</v>
      </c>
    </row>
    <row r="933" spans="1:9">
      <c r="A933" s="8">
        <f t="shared" si="14"/>
        <v>932</v>
      </c>
      <c r="B933" s="11" t="str">
        <f>IFERROR(VLOOKUP(F933,[1]CADASTRO!C:D,2,0),0)</f>
        <v>VALE DO URUGUAI</v>
      </c>
      <c r="C933" s="10" t="str">
        <f>IFERROR(VLOOKUP(F933,[1]CADASTRO!C:E,3,0),0)</f>
        <v>MARCELINO RAMOS</v>
      </c>
      <c r="D933" s="11" t="str">
        <f>IFERROR(VLOOKUP(F933,[1]CADASTRO!C:L,10,0),0)</f>
        <v>AÇÚCAR</v>
      </c>
      <c r="E933" s="16">
        <f>VLOOKUP(F933,[1]CADASTRO!C:L,8,0)</f>
        <v>42935</v>
      </c>
      <c r="F933" s="23" t="s">
        <v>831</v>
      </c>
      <c r="G933" s="18" t="s">
        <v>10</v>
      </c>
      <c r="H933" s="16">
        <f>VLOOKUP(F933,[1]CADASTRO!C:P,9,FALSE)</f>
        <v>44214</v>
      </c>
      <c r="I933" s="20" t="str">
        <f>VLOOKUP(F933,[1]CADASTRO!C:X,22,0)</f>
        <v>EM TRANSIÇÃO AGROECOLÓGICA</v>
      </c>
    </row>
    <row r="934" spans="1:9">
      <c r="A934" s="8">
        <f t="shared" si="14"/>
        <v>933</v>
      </c>
      <c r="B934" s="11" t="str">
        <f>IFERROR(VLOOKUP(F934,[1]CADASTRO!C:D,2,0),0)</f>
        <v>ROBAERT</v>
      </c>
      <c r="C934" s="10" t="str">
        <f>IFERROR(VLOOKUP(F934,[1]CADASTRO!C:E,3,0),0)</f>
        <v>MARCELINO RAMOS</v>
      </c>
      <c r="D934" s="11" t="str">
        <f>IFERROR(VLOOKUP(F934,[1]CADASTRO!C:L,10,0),0)</f>
        <v>AÇÚCAR MASCAVO, MELADO, PÉ-DE-MOLEQUE</v>
      </c>
      <c r="E934" s="16">
        <f>VLOOKUP(F934,[1]CADASTRO!C:L,8,0)</f>
        <v>43369</v>
      </c>
      <c r="F934" s="23" t="s">
        <v>1004</v>
      </c>
      <c r="G934" s="10" t="s">
        <v>10</v>
      </c>
      <c r="H934" s="16">
        <f>VLOOKUP(F934,[1]CADASTRO!C:P,9,FALSE)</f>
        <v>43369</v>
      </c>
      <c r="I934" s="20" t="str">
        <f>VLOOKUP(F934,[1]CADASTRO!C:X,22,0)</f>
        <v>CONVENCIONAL</v>
      </c>
    </row>
    <row r="935" spans="1:9">
      <c r="A935" s="8">
        <f t="shared" si="14"/>
        <v>934</v>
      </c>
      <c r="B935" s="11" t="str">
        <f>IFERROR(VLOOKUP(F935,[1]CADASTRO!C:D,2,0),0)</f>
        <v>APICULTURA PEDRINHO E FAMÍLIA</v>
      </c>
      <c r="C935" s="10" t="str">
        <f>IFERROR(VLOOKUP(F935,[1]CADASTRO!C:E,3,0),0)</f>
        <v>MARCELINO RAMOS</v>
      </c>
      <c r="D935" s="11" t="str">
        <f>IFERROR(VLOOKUP(F935,[1]CADASTRO!C:L,10,0),0)</f>
        <v>MEL</v>
      </c>
      <c r="E935" s="16">
        <f>VLOOKUP(F935,[1]CADASTRO!C:L,8,0)</f>
        <v>43388</v>
      </c>
      <c r="F935" s="23" t="s">
        <v>1018</v>
      </c>
      <c r="G935" s="10" t="s">
        <v>12</v>
      </c>
      <c r="H935" s="16">
        <f>VLOOKUP(F935,[1]CADASTRO!C:P,9,FALSE)</f>
        <v>43388</v>
      </c>
      <c r="I935" s="20" t="str">
        <f>VLOOKUP(F935,[1]CADASTRO!C:X,22,0)</f>
        <v>CONVENCIONAL</v>
      </c>
    </row>
    <row r="936" spans="1:9">
      <c r="A936" s="8">
        <f t="shared" si="14"/>
        <v>935</v>
      </c>
      <c r="B936" s="11" t="str">
        <f>IFERROR(VLOOKUP(F936,[1]CADASTRO!C:D,2,0),0)</f>
        <v>K L ALIMENTOS</v>
      </c>
      <c r="C936" s="10" t="str">
        <f>IFERROR(VLOOKUP(F936,[1]CADASTRO!C:E,3,0),0)</f>
        <v>MARCELINO RAMOS</v>
      </c>
      <c r="D936" s="11" t="str">
        <f>IFERROR(VLOOKUP(F936,[1]CADASTRO!C:L,10,0),0)</f>
        <v>MANDIOCA DESCASCADA, POLPA</v>
      </c>
      <c r="E936" s="16">
        <f>VLOOKUP(F936,[1]CADASTRO!C:L,8,0)</f>
        <v>43917</v>
      </c>
      <c r="F936" s="23" t="s">
        <v>1252</v>
      </c>
      <c r="G936" s="10" t="s">
        <v>10</v>
      </c>
      <c r="H936" s="16">
        <f>VLOOKUP(F936,[1]CADASTRO!C:P,9,FALSE)</f>
        <v>43917</v>
      </c>
      <c r="I936" s="20" t="str">
        <f>VLOOKUP(F936,[1]CADASTRO!C:X,22,0)</f>
        <v>CONVENCIONAL</v>
      </c>
    </row>
    <row r="937" spans="1:9">
      <c r="A937" s="8">
        <f t="shared" si="14"/>
        <v>936</v>
      </c>
      <c r="B937" s="11" t="str">
        <f>IFERROR(VLOOKUP(F937,[1]CADASTRO!C:D,2,0),0)</f>
        <v>TOMÉ</v>
      </c>
      <c r="C937" s="10" t="str">
        <f>IFERROR(VLOOKUP(F937,[1]CADASTRO!C:E,3,0),0)</f>
        <v>MARCELINO RAMOS</v>
      </c>
      <c r="D937" s="11" t="str">
        <f>IFERROR(VLOOKUP(F937,[1]CADASTRO!C:L,10,0),0)</f>
        <v>MASSAS, MANDIOCA</v>
      </c>
      <c r="E937" s="16">
        <f>VLOOKUP(F937,[1]CADASTRO!C:L,8,0)</f>
        <v>44021</v>
      </c>
      <c r="F937" s="23" t="s">
        <v>1323</v>
      </c>
      <c r="G937" s="31" t="s">
        <v>10</v>
      </c>
      <c r="H937" s="16">
        <f>VLOOKUP(F937,[1]CADASTRO!C:P,9,FALSE)</f>
        <v>44081</v>
      </c>
      <c r="I937" s="20" t="str">
        <f>VLOOKUP(F937,[1]CADASTRO!C:X,22,0)</f>
        <v>CONVENCIONAL</v>
      </c>
    </row>
    <row r="938" spans="1:9">
      <c r="A938" s="8">
        <f t="shared" si="14"/>
        <v>937</v>
      </c>
      <c r="B938" s="11" t="str">
        <f>IFERROR(VLOOKUP(F938,[1]CADASTRO!C:D,2,0),0)</f>
        <v>GRANCOOP ALIMENTOS</v>
      </c>
      <c r="C938" s="10" t="str">
        <f>IFERROR(VLOOKUP(F938,[1]CADASTRO!C:E,3,0),0)</f>
        <v>MARCELINO RAMOS</v>
      </c>
      <c r="D938" s="11" t="str">
        <f>IFERROR(VLOOKUP(F938,[1]CADASTRO!C:L,10,0),0)</f>
        <v>FEIJÃO</v>
      </c>
      <c r="E938" s="16">
        <f>VLOOKUP(F938,[1]CADASTRO!C:L,8,0)</f>
        <v>45301</v>
      </c>
      <c r="F938" s="23" t="s">
        <v>1761</v>
      </c>
      <c r="G938" s="10" t="s">
        <v>10</v>
      </c>
      <c r="H938" s="16">
        <f>VLOOKUP(F938,[1]CADASTRO!C:P,9,FALSE)</f>
        <v>45301</v>
      </c>
      <c r="I938" s="20" t="str">
        <f>VLOOKUP(F938,[1]CADASTRO!C:X,22,0)</f>
        <v>EM CONVERSÃO ORGÂNICA</v>
      </c>
    </row>
    <row r="939" spans="1:9">
      <c r="A939" s="8">
        <f t="shared" si="14"/>
        <v>938</v>
      </c>
      <c r="B939" s="11" t="str">
        <f>IFERROR(VLOOKUP(F939,[1]CADASTRO!C:D,2,0),0)</f>
        <v>FAMÍLIA DARSKI</v>
      </c>
      <c r="C939" s="10" t="str">
        <f>IFERROR(VLOOKUP(F939,[1]CADASTRO!C:E,3,0),0)</f>
        <v>MARIANA PIMENTEL</v>
      </c>
      <c r="D939" s="11" t="str">
        <f>IFERROR(VLOOKUP(F939,[1]CADASTRO!C:L,10,0),0)</f>
        <v>MEL</v>
      </c>
      <c r="E939" s="16">
        <f>VLOOKUP(F939,[1]CADASTRO!C:L,8,0)</f>
        <v>45078</v>
      </c>
      <c r="F939" s="23" t="s">
        <v>1690</v>
      </c>
      <c r="G939" s="10" t="s">
        <v>12</v>
      </c>
      <c r="H939" s="16">
        <f>VLOOKUP(F939,[1]CADASTRO!C:P,9,FALSE)</f>
        <v>45078</v>
      </c>
      <c r="I939" s="20" t="str">
        <f>VLOOKUP(F939,[1]CADASTRO!C:X,22,0)</f>
        <v>CONVENCIONAL</v>
      </c>
    </row>
    <row r="940" spans="1:9">
      <c r="A940" s="8">
        <f t="shared" si="14"/>
        <v>939</v>
      </c>
      <c r="B940" s="11" t="str">
        <f>IFERROR(VLOOKUP(F940,[1]CADASTRO!C:D,2,0),0)</f>
        <v>CONDE DO SUL</v>
      </c>
      <c r="C940" s="10" t="str">
        <f>IFERROR(VLOOKUP(F940,[1]CADASTRO!C:E,3,0),0)</f>
        <v>MARIANA PIMENTEL</v>
      </c>
      <c r="D940" s="11" t="str">
        <f>IFERROR(VLOOKUP(F940,[1]CADASTRO!C:L,10,0),0)</f>
        <v>CACHAÇA</v>
      </c>
      <c r="E940" s="16">
        <f>VLOOKUP(F940,[1]CADASTRO!C:L,8,0)</f>
        <v>45441</v>
      </c>
      <c r="F940" s="23" t="s">
        <v>1789</v>
      </c>
      <c r="G940" s="10" t="s">
        <v>15</v>
      </c>
      <c r="H940" s="16">
        <f>VLOOKUP(F940,[1]CADASTRO!C:P,9,FALSE)</f>
        <v>45441</v>
      </c>
      <c r="I940" s="20" t="str">
        <f>VLOOKUP(F940,[1]CADASTRO!C:X,22,0)</f>
        <v>CONVENCIONAL</v>
      </c>
    </row>
    <row r="941" spans="1:9">
      <c r="A941" s="8">
        <f t="shared" si="14"/>
        <v>940</v>
      </c>
      <c r="B941" s="11" t="str">
        <f>VLOOKUP(F941,[1]CADASTRO!C:D,2,0)</f>
        <v>K&amp;F</v>
      </c>
      <c r="C941" s="10" t="str">
        <f>VLOOKUP(F941,[1]CADASTRO!C:E,3,0)</f>
        <v>MARIANO MORO</v>
      </c>
      <c r="D941" s="11" t="str">
        <f>VLOOKUP(F941,[1]CADASTRO!C:L,10,0)</f>
        <v>PANIFICADOS</v>
      </c>
      <c r="E941" s="16">
        <f>VLOOKUP(F941,[1]CADASTRO!C:L,8,0)</f>
        <v>42068</v>
      </c>
      <c r="F941" s="23" t="s">
        <v>500</v>
      </c>
      <c r="G941" s="18" t="s">
        <v>10</v>
      </c>
      <c r="H941" s="16">
        <f>VLOOKUP(F941,[1]CADASTRO!C:P,9,FALSE)</f>
        <v>42068</v>
      </c>
      <c r="I941" s="20" t="str">
        <f>VLOOKUP(F941,[1]CADASTRO!C:X,22,0)</f>
        <v>CONVENCIONAL</v>
      </c>
    </row>
    <row r="942" spans="1:9">
      <c r="A942" s="8">
        <f t="shared" si="14"/>
        <v>941</v>
      </c>
      <c r="B942" s="11" t="str">
        <f>VLOOKUP(F942,[1]CADASTRO!C:D,2,0)</f>
        <v>VALE DO RIO URUGUAI</v>
      </c>
      <c r="C942" s="10" t="str">
        <f>VLOOKUP(F942,[1]CADASTRO!C:E,3,0)</f>
        <v>MARIANO MORO</v>
      </c>
      <c r="D942" s="11" t="str">
        <f>VLOOKUP(F942,[1]CADASTRO!C:L,10,0)</f>
        <v>MELADO, AÇÚCAR MASCAVO, RAPADURA</v>
      </c>
      <c r="E942" s="16">
        <f>VLOOKUP(F942,[1]CADASTRO!C:L,8,0)</f>
        <v>42200</v>
      </c>
      <c r="F942" s="23" t="s">
        <v>543</v>
      </c>
      <c r="G942" s="18" t="s">
        <v>10</v>
      </c>
      <c r="H942" s="16">
        <f>VLOOKUP(F942,[1]CADASTRO!C:P,9,FALSE)</f>
        <v>43508</v>
      </c>
      <c r="I942" s="20" t="str">
        <f>VLOOKUP(F942,[1]CADASTRO!C:X,22,0)</f>
        <v>EM TRANSIÇÃO AGROECOLÓGICA</v>
      </c>
    </row>
    <row r="943" spans="1:9">
      <c r="A943" s="8">
        <f t="shared" si="14"/>
        <v>942</v>
      </c>
      <c r="B943" s="11" t="str">
        <f>IFERROR(VLOOKUP(F943,[1]CADASTRO!C:D,2,0),0)</f>
        <v>STEIN</v>
      </c>
      <c r="C943" s="10" t="str">
        <f>IFERROR(VLOOKUP(F943,[1]CADASTRO!C:E,3,0),0)</f>
        <v>MARIANO MORO</v>
      </c>
      <c r="D943" s="11" t="str">
        <f>IFERROR(VLOOKUP(F943,[1]CADASTRO!C:L,10,0),0)</f>
        <v>PANIFICADOS - CUCAS (COM E SEM RECHEIO), PÃES CASEIRO, BOLACHAS DIVERSAS E SALGADOS DIVERSOS</v>
      </c>
      <c r="E943" s="16">
        <f>VLOOKUP(F943,[1]CADASTRO!C:L,8,0)</f>
        <v>44244</v>
      </c>
      <c r="F943" s="23" t="s">
        <v>1410</v>
      </c>
      <c r="G943" s="10" t="s">
        <v>988</v>
      </c>
      <c r="H943" s="16">
        <f>VLOOKUP(F943,[1]CADASTRO!C:P,9,FALSE)</f>
        <v>44244</v>
      </c>
      <c r="I943" s="20" t="str">
        <f>VLOOKUP(F943,[1]CADASTRO!C:X,22,0)</f>
        <v>CONVENCIONAL</v>
      </c>
    </row>
    <row r="944" spans="1:9">
      <c r="A944" s="8">
        <f t="shared" si="14"/>
        <v>943</v>
      </c>
      <c r="B944" s="11" t="str">
        <f>IFERROR(VLOOKUP(F944,[1]CADASTRO!C:D,2,0),0)</f>
        <v>ADOÇANDO A VIDA</v>
      </c>
      <c r="C944" s="10" t="str">
        <f>IFERROR(VLOOKUP(F944,[1]CADASTRO!C:E,3,0),0)</f>
        <v>MARIANO MORO</v>
      </c>
      <c r="D944" s="11" t="str">
        <f>IFERROR(VLOOKUP(F944,[1]CADASTRO!C:L,10,0),0)</f>
        <v>AÇÚCAR MASCAVO, MELADO, RAPADURA, PUXA-PUXA</v>
      </c>
      <c r="E944" s="16">
        <f>VLOOKUP(F944,[1]CADASTRO!C:L,8,0)</f>
        <v>45205</v>
      </c>
      <c r="F944" s="23" t="s">
        <v>1727</v>
      </c>
      <c r="G944" s="10" t="s">
        <v>10</v>
      </c>
      <c r="H944" s="16">
        <f>VLOOKUP(F944,[1]CADASTRO!C:P,9,FALSE)</f>
        <v>45652</v>
      </c>
      <c r="I944" s="20" t="str">
        <f>VLOOKUP(F944,[1]CADASTRO!C:X,22,0)</f>
        <v>CONVENCIONAL</v>
      </c>
    </row>
    <row r="945" spans="1:9">
      <c r="A945" s="8">
        <f t="shared" si="14"/>
        <v>944</v>
      </c>
      <c r="B945" s="11" t="str">
        <f>VLOOKUP(F945,[1]CADASTRO!C:D,2,0)</f>
        <v>GROSS</v>
      </c>
      <c r="C945" s="10" t="str">
        <f>VLOOKUP(F945,[1]CADASTRO!C:E,3,0)</f>
        <v>MARQUES DE SOUZA</v>
      </c>
      <c r="D945" s="11" t="str">
        <f>VLOOKUP(F945,[1]CADASTRO!C:L,10,0)</f>
        <v>EMBUTIDOS E CARNE</v>
      </c>
      <c r="E945" s="16">
        <f>VLOOKUP(F945,[1]CADASTRO!C:L,8,0)</f>
        <v>41283</v>
      </c>
      <c r="F945" s="21" t="s">
        <v>100</v>
      </c>
      <c r="G945" s="18" t="s">
        <v>12</v>
      </c>
      <c r="H945" s="16">
        <f>VLOOKUP(F945,[1]CADASTRO!C:P,9,FALSE)</f>
        <v>41518</v>
      </c>
      <c r="I945" s="20" t="str">
        <f>VLOOKUP(F945,[1]CADASTRO!C:X,22,0)</f>
        <v>CONVENCIONAL</v>
      </c>
    </row>
    <row r="946" spans="1:9">
      <c r="A946" s="8">
        <f t="shared" si="14"/>
        <v>945</v>
      </c>
      <c r="B946" s="11" t="str">
        <f>VLOOKUP(F946,[1]CADASTRO!C:D,2,0)</f>
        <v>CASA PRADE</v>
      </c>
      <c r="C946" s="10" t="str">
        <f>VLOOKUP(F946,[1]CADASTRO!C:E,3,0)</f>
        <v>MARQUES DE SOUZA</v>
      </c>
      <c r="D946" s="11" t="str">
        <f>VLOOKUP(F946,[1]CADASTRO!C:L,10,0)</f>
        <v>MELADO</v>
      </c>
      <c r="E946" s="16">
        <f>VLOOKUP(F946,[1]CADASTRO!C:L,8,0)</f>
        <v>41908</v>
      </c>
      <c r="F946" s="21" t="s">
        <v>133</v>
      </c>
      <c r="G946" s="18" t="s">
        <v>10</v>
      </c>
      <c r="H946" s="16">
        <f>VLOOKUP(F946,[1]CADASTRO!C:P,9,FALSE)</f>
        <v>41908</v>
      </c>
      <c r="I946" s="20" t="str">
        <f>VLOOKUP(F946,[1]CADASTRO!C:X,22,0)</f>
        <v>CONVENCIONAL</v>
      </c>
    </row>
    <row r="947" spans="1:9">
      <c r="A947" s="8">
        <f t="shared" si="14"/>
        <v>946</v>
      </c>
      <c r="B947" s="11" t="str">
        <f>VLOOKUP(F947,[1]CADASTRO!C:D,2,0)</f>
        <v xml:space="preserve">MELADO ARTESANAL RMF </v>
      </c>
      <c r="C947" s="10" t="str">
        <f>VLOOKUP(F947,[1]CADASTRO!C:E,3,0)</f>
        <v>MARQUES DE SOUZA</v>
      </c>
      <c r="D947" s="11" t="str">
        <f>VLOOKUP(F947,[1]CADASTRO!C:L,10,0)</f>
        <v>MELADO, AÇÚCAR MASCAVO, RAPADURA</v>
      </c>
      <c r="E947" s="16">
        <f>VLOOKUP(F947,[1]CADASTRO!C:L,8,0)</f>
        <v>41682</v>
      </c>
      <c r="F947" s="23" t="s">
        <v>299</v>
      </c>
      <c r="G947" s="18" t="s">
        <v>10</v>
      </c>
      <c r="H947" s="16">
        <f>VLOOKUP(F947,[1]CADASTRO!C:P,9,FALSE)</f>
        <v>41975</v>
      </c>
      <c r="I947" s="20" t="str">
        <f>VLOOKUP(F947,[1]CADASTRO!C:X,22,0)</f>
        <v>CONVENCIONAL</v>
      </c>
    </row>
    <row r="948" spans="1:9">
      <c r="A948" s="8">
        <f t="shared" si="14"/>
        <v>947</v>
      </c>
      <c r="B948" s="11" t="str">
        <f>VLOOKUP(F948,[1]CADASTRO!C:D,2,0)</f>
        <v>VINÍCOLA PALUDO</v>
      </c>
      <c r="C948" s="10" t="str">
        <f>VLOOKUP(F948,[1]CADASTRO!C:E,3,0)</f>
        <v>MARQUES DE SOUZA</v>
      </c>
      <c r="D948" s="11" t="str">
        <f>VLOOKUP(F948,[1]CADASTRO!C:L,10,0)</f>
        <v>VINHO E SUCO</v>
      </c>
      <c r="E948" s="16">
        <f>VLOOKUP(F948,[1]CADASTRO!C:L,8,0)</f>
        <v>41683</v>
      </c>
      <c r="F948" s="23" t="s">
        <v>306</v>
      </c>
      <c r="G948" s="18" t="s">
        <v>15</v>
      </c>
      <c r="H948" s="16">
        <f>VLOOKUP(F948,[1]CADASTRO!C:P,9,FALSE)</f>
        <v>41683</v>
      </c>
      <c r="I948" s="20" t="str">
        <f>VLOOKUP(F948,[1]CADASTRO!C:X,22,0)</f>
        <v>CONVENCIONAL</v>
      </c>
    </row>
    <row r="949" spans="1:9">
      <c r="A949" s="8">
        <f t="shared" si="14"/>
        <v>948</v>
      </c>
      <c r="B949" s="11" t="str">
        <f>VLOOKUP(F949,[1]CADASTRO!C:D,2,0)</f>
        <v>MEL COLONIAL FAVO DE MEL</v>
      </c>
      <c r="C949" s="10" t="str">
        <f>VLOOKUP(F949,[1]CADASTRO!C:E,3,0)</f>
        <v>MARQUES DE SOUZA</v>
      </c>
      <c r="D949" s="11" t="str">
        <f>VLOOKUP(F949,[1]CADASTRO!C:L,10,0)</f>
        <v>MEL</v>
      </c>
      <c r="E949" s="16">
        <f>VLOOKUP(F949,[1]CADASTRO!C:L,8,0)</f>
        <v>41856</v>
      </c>
      <c r="F949" s="23" t="s">
        <v>398</v>
      </c>
      <c r="G949" s="18" t="s">
        <v>12</v>
      </c>
      <c r="H949" s="16">
        <f>VLOOKUP(F949,[1]CADASTRO!C:P,9,FALSE)</f>
        <v>44736</v>
      </c>
      <c r="I949" s="20" t="str">
        <f>VLOOKUP(F949,[1]CADASTRO!C:X,22,0)</f>
        <v>CONVENCIONAL</v>
      </c>
    </row>
    <row r="950" spans="1:9">
      <c r="A950" s="8">
        <f t="shared" si="14"/>
        <v>949</v>
      </c>
      <c r="B950" s="11" t="str">
        <f>IFERROR(VLOOKUP(F950,[1]CADASTRO!C:D,2,0),0)</f>
        <v xml:space="preserve">SUSY MASSAS </v>
      </c>
      <c r="C950" s="10" t="str">
        <f>IFERROR(VLOOKUP(F950,[1]CADASTRO!C:E,3,0),0)</f>
        <v>MATO CASTELHANO</v>
      </c>
      <c r="D950" s="11" t="str">
        <f>IFERROR(VLOOKUP(F950,[1]CADASTRO!C:L,10,0),0)</f>
        <v>PANIFICADOS</v>
      </c>
      <c r="E950" s="16">
        <f>VLOOKUP(F950,[1]CADASTRO!C:L,8,0)</f>
        <v>44616</v>
      </c>
      <c r="F950" s="23" t="s">
        <v>1536</v>
      </c>
      <c r="G950" s="10" t="s">
        <v>988</v>
      </c>
      <c r="H950" s="16">
        <f>VLOOKUP(F950,[1]CADASTRO!C:P,9,FALSE)</f>
        <v>44616</v>
      </c>
      <c r="I950" s="20" t="str">
        <f>VLOOKUP(F950,[1]CADASTRO!C:X,22,0)</f>
        <v>CONVENCIONAL</v>
      </c>
    </row>
    <row r="951" spans="1:9">
      <c r="A951" s="8">
        <f t="shared" si="14"/>
        <v>950</v>
      </c>
      <c r="B951" s="11" t="str">
        <f>IFERROR(VLOOKUP(F951,[1]CADASTRO!C:D,2,0),0)</f>
        <v>NICOLE MASSAS</v>
      </c>
      <c r="C951" s="10" t="str">
        <f>IFERROR(VLOOKUP(F951,[1]CADASTRO!C:E,3,0),0)</f>
        <v>MATO CASTELHANO</v>
      </c>
      <c r="D951" s="11" t="str">
        <f>IFERROR(VLOOKUP(F951,[1]CADASTRO!C:L,10,0),0)</f>
        <v>PANIFICADOS - PÃO, BOLACHA, CUCA, GROSTOLIS, PIZZAS, LASANHAS, TORTEI, MASSAS FRESCAS, SALGADOS, BOLOS, BISCOITOS</v>
      </c>
      <c r="E951" s="16">
        <f>VLOOKUP(F951,[1]CADASTRO!C:L,8,0)</f>
        <v>44643</v>
      </c>
      <c r="F951" s="23" t="s">
        <v>1540</v>
      </c>
      <c r="G951" s="10" t="s">
        <v>988</v>
      </c>
      <c r="H951" s="16">
        <f>VLOOKUP(F951,[1]CADASTRO!C:P,9,FALSE)</f>
        <v>44643</v>
      </c>
      <c r="I951" s="20" t="str">
        <f>VLOOKUP(F951,[1]CADASTRO!C:X,22,0)</f>
        <v>CONVENCIONAL</v>
      </c>
    </row>
    <row r="952" spans="1:9">
      <c r="A952" s="8">
        <f t="shared" si="14"/>
        <v>951</v>
      </c>
      <c r="B952" s="11" t="str">
        <f>IFERROR(VLOOKUP(F952,[1]CADASTRO!C:D,2,0),0)</f>
        <v>HORTA E SABOR</v>
      </c>
      <c r="C952" s="10" t="str">
        <f>IFERROR(VLOOKUP(F952,[1]CADASTRO!C:E,3,0),0)</f>
        <v>MATO LEITÃO</v>
      </c>
      <c r="D952" s="11" t="str">
        <f>IFERROR(VLOOKUP(F952,[1]CADASTRO!C:L,10,0),0)</f>
        <v>AIPIM DESCASCADO CONGELADO, CHIPS DE AIPIM, BOLINHO DE AIPIM</v>
      </c>
      <c r="E952" s="16">
        <f>VLOOKUP(F952,[1]CADASTRO!C:L,8,0)</f>
        <v>45075</v>
      </c>
      <c r="F952" s="23" t="s">
        <v>1685</v>
      </c>
      <c r="G952" s="10" t="s">
        <v>10</v>
      </c>
      <c r="H952" s="16">
        <f>VLOOKUP(F952,[1]CADASTRO!C:P,9,FALSE)</f>
        <v>45075</v>
      </c>
      <c r="I952" s="20" t="str">
        <f>VLOOKUP(F952,[1]CADASTRO!C:X,22,0)</f>
        <v>CONVENCIONAL</v>
      </c>
    </row>
    <row r="953" spans="1:9">
      <c r="A953" s="8">
        <f t="shared" si="14"/>
        <v>952</v>
      </c>
      <c r="B953" s="11" t="str">
        <f>IFERROR(VLOOKUP(F953,[1]CADASTRO!C:D,2,0),0)</f>
        <v>RD MEL</v>
      </c>
      <c r="C953" s="10" t="str">
        <f>IFERROR(VLOOKUP(F953,[1]CADASTRO!C:E,3,0),0)</f>
        <v>MATO LEITÃO</v>
      </c>
      <c r="D953" s="11" t="str">
        <f>IFERROR(VLOOKUP(F953,[1]CADASTRO!C:L,10,0),0)</f>
        <v xml:space="preserve">MEL </v>
      </c>
      <c r="E953" s="16">
        <f>VLOOKUP(F953,[1]CADASTRO!C:L,8,0)</f>
        <v>45240</v>
      </c>
      <c r="F953" s="23" t="s">
        <v>1743</v>
      </c>
      <c r="G953" s="10" t="s">
        <v>12</v>
      </c>
      <c r="H953" s="16">
        <f>VLOOKUP(F953,[1]CADASTRO!C:P,9,FALSE)</f>
        <v>45240</v>
      </c>
      <c r="I953" s="20" t="str">
        <f>VLOOKUP(F953,[1]CADASTRO!C:X,22,0)</f>
        <v>CONVENCIONAL</v>
      </c>
    </row>
    <row r="954" spans="1:9">
      <c r="A954" s="8">
        <f t="shared" si="14"/>
        <v>953</v>
      </c>
      <c r="B954" s="11" t="str">
        <f>IFERROR(VLOOKUP(F954,[1]CADASTRO!C:D,2,0),0)</f>
        <v>COOKIES DO VALE</v>
      </c>
      <c r="C954" s="10" t="str">
        <f>IFERROR(VLOOKUP(F954,[1]CADASTRO!C:E,3,0),0)</f>
        <v>MATO LEITÃO</v>
      </c>
      <c r="D954" s="11" t="str">
        <f>IFERROR(VLOOKUP(F954,[1]CADASTRO!C:L,10,0),0)</f>
        <v>BISCOITOS</v>
      </c>
      <c r="E954" s="16">
        <f>VLOOKUP(F954,[1]CADASTRO!C:L,8,0)</f>
        <v>45687</v>
      </c>
      <c r="F954" s="23" t="s">
        <v>1921</v>
      </c>
      <c r="G954" s="10" t="s">
        <v>10</v>
      </c>
      <c r="H954" s="16">
        <f>VLOOKUP(F954,[1]CADASTRO!C:P,9,FALSE)</f>
        <v>45687</v>
      </c>
      <c r="I954" s="20" t="str">
        <f>VLOOKUP(F954,[1]CADASTRO!C:X,22,0)</f>
        <v>CONVENCIONAL</v>
      </c>
    </row>
    <row r="955" spans="1:9">
      <c r="A955" s="8">
        <f t="shared" si="14"/>
        <v>954</v>
      </c>
      <c r="B955" s="11" t="str">
        <f>VLOOKUP(F955,[1]CADASTRO!C:D,2,0)</f>
        <v>BOLZAN</v>
      </c>
      <c r="C955" s="10" t="str">
        <f>VLOOKUP(F955,[1]CADASTRO!C:E,3,0)</f>
        <v>MATO QUEIMADO</v>
      </c>
      <c r="D955" s="11" t="str">
        <f>VLOOKUP(F955,[1]CADASTRO!C:L,10,0)</f>
        <v>PANIFICADOS E MASSAS</v>
      </c>
      <c r="E955" s="16">
        <f>VLOOKUP(F955,[1]CADASTRO!C:L,8,0)</f>
        <v>41437</v>
      </c>
      <c r="F955" s="21" t="s">
        <v>177</v>
      </c>
      <c r="G955" s="18" t="s">
        <v>10</v>
      </c>
      <c r="H955" s="16">
        <f>VLOOKUP(F955,[1]CADASTRO!C:P,9,FALSE)</f>
        <v>44718</v>
      </c>
      <c r="I955" s="20" t="str">
        <f>VLOOKUP(F955,[1]CADASTRO!C:X,22,0)</f>
        <v>CONVENCIONAL</v>
      </c>
    </row>
    <row r="956" spans="1:9">
      <c r="A956" s="8">
        <f t="shared" si="14"/>
        <v>955</v>
      </c>
      <c r="B956" s="11" t="str">
        <f>IFERROR(VLOOKUP(F956,[1]CADASTRO!C:D,2,0),0)</f>
        <v>IRMÃOS LOCATELLI</v>
      </c>
      <c r="C956" s="10" t="str">
        <f>IFERROR(VLOOKUP(F956,[1]CADASTRO!C:E,3,0),0)</f>
        <v>MAXIMILIANO DE ALMEIDA</v>
      </c>
      <c r="D956" s="11" t="str">
        <f>IFERROR(VLOOKUP(F956,[1]CADASTRO!C:L,10,0),0)</f>
        <v>AÇÚCAR MASCAVO</v>
      </c>
      <c r="E956" s="16">
        <f>VLOOKUP(F956,[1]CADASTRO!C:L,8,0)</f>
        <v>43010</v>
      </c>
      <c r="F956" s="23" t="s">
        <v>865</v>
      </c>
      <c r="G956" s="18" t="s">
        <v>10</v>
      </c>
      <c r="H956" s="16">
        <f>VLOOKUP(F956,[1]CADASTRO!C:P,9,FALSE)</f>
        <v>42776</v>
      </c>
      <c r="I956" s="20" t="str">
        <f>VLOOKUP(F956,[1]CADASTRO!C:X,22,0)</f>
        <v>CONVENCIONAL</v>
      </c>
    </row>
    <row r="957" spans="1:9">
      <c r="A957" s="8">
        <f t="shared" si="14"/>
        <v>956</v>
      </c>
      <c r="B957" s="11" t="str">
        <f>IFERROR(VLOOKUP(F957,[1]CADASTRO!C:D,2,0),0)</f>
        <v>MOINHO BANFI</v>
      </c>
      <c r="C957" s="10" t="str">
        <f>IFERROR(VLOOKUP(F957,[1]CADASTRO!C:E,3,0),0)</f>
        <v>MAXIMILIANO DE ALMEIDA</v>
      </c>
      <c r="D957" s="11" t="str">
        <f>IFERROR(VLOOKUP(F957,[1]CADASTRO!C:L,10,0),0)</f>
        <v>FARINHA DE MILHO, CANGICA</v>
      </c>
      <c r="E957" s="16">
        <f>VLOOKUP(F957,[1]CADASTRO!C:L,8,0)</f>
        <v>43010</v>
      </c>
      <c r="F957" s="23" t="s">
        <v>866</v>
      </c>
      <c r="G957" s="18" t="s">
        <v>10</v>
      </c>
      <c r="H957" s="16">
        <f>VLOOKUP(F957,[1]CADASTRO!C:P,9,FALSE)</f>
        <v>42776</v>
      </c>
      <c r="I957" s="20" t="str">
        <f>VLOOKUP(F957,[1]CADASTRO!C:X,22,0)</f>
        <v>CONVENCIONAL</v>
      </c>
    </row>
    <row r="958" spans="1:9">
      <c r="A958" s="8">
        <f t="shared" si="14"/>
        <v>957</v>
      </c>
      <c r="B958" s="11" t="str">
        <f>IFERROR(VLOOKUP(F958,[1]CADASTRO!C:D,2,0),0)</f>
        <v>QUEIJARIA SANTO ANTÔNIO</v>
      </c>
      <c r="C958" s="10" t="str">
        <f>IFERROR(VLOOKUP(F958,[1]CADASTRO!C:E,3,0),0)</f>
        <v>MAXIMILIANO DE ALMEIDA</v>
      </c>
      <c r="D958" s="11" t="str">
        <f>IFERROR(VLOOKUP(F958,[1]CADASTRO!C:L,10,0),0)</f>
        <v>QUEIJOS</v>
      </c>
      <c r="E958" s="16">
        <f>VLOOKUP(F958,[1]CADASTRO!C:L,8,0)</f>
        <v>43577</v>
      </c>
      <c r="F958" s="23" t="s">
        <v>1104</v>
      </c>
      <c r="G958" s="10" t="s">
        <v>12</v>
      </c>
      <c r="H958" s="16">
        <f>VLOOKUP(F958,[1]CADASTRO!C:P,9,FALSE)</f>
        <v>43577</v>
      </c>
      <c r="I958" s="20" t="str">
        <f>VLOOKUP(F958,[1]CADASTRO!C:X,22,0)</f>
        <v>CONVENCIONAL</v>
      </c>
    </row>
    <row r="959" spans="1:9">
      <c r="A959" s="8">
        <f t="shared" si="14"/>
        <v>958</v>
      </c>
      <c r="B959" s="11" t="str">
        <f>IFERROR(VLOOKUP(F959,[1]CADASTRO!C:D,2,0),0)</f>
        <v>EMBUTIDOS CARANHATO</v>
      </c>
      <c r="C959" s="10" t="str">
        <f>IFERROR(VLOOKUP(F959,[1]CADASTRO!C:E,3,0),0)</f>
        <v>MAXIMILIANO DE ALMEIDA</v>
      </c>
      <c r="D959" s="11" t="str">
        <f>IFERROR(VLOOKUP(F959,[1]CADASTRO!C:L,10,0),0)</f>
        <v>EMBUTIDOS - SALAME, CARNE, GORDURA, TORRESMO</v>
      </c>
      <c r="E959" s="16">
        <f>VLOOKUP(F959,[1]CADASTRO!C:L,8,0)</f>
        <v>43613</v>
      </c>
      <c r="F959" s="29" t="s">
        <v>1137</v>
      </c>
      <c r="G959" s="10" t="s">
        <v>12</v>
      </c>
      <c r="H959" s="16">
        <f>VLOOKUP(F959,[1]CADASTRO!C:P,9,FALSE)</f>
        <v>43613</v>
      </c>
      <c r="I959" s="20" t="str">
        <f>VLOOKUP(F959,[1]CADASTRO!C:X,22,0)</f>
        <v>CONVENCIONAL</v>
      </c>
    </row>
    <row r="960" spans="1:9">
      <c r="A960" s="8">
        <f t="shared" si="14"/>
        <v>959</v>
      </c>
      <c r="B960" s="11" t="str">
        <f>IFERROR(VLOOKUP(F960,[1]CADASTRO!C:D,2,0),0)</f>
        <v>OVOS SAYARA</v>
      </c>
      <c r="C960" s="10" t="str">
        <f>IFERROR(VLOOKUP(F960,[1]CADASTRO!C:E,3,0),0)</f>
        <v>MAXIMILIANO DE ALMEIDA</v>
      </c>
      <c r="D960" s="11" t="str">
        <f>IFERROR(VLOOKUP(F960,[1]CADASTRO!C:L,10,0),0)</f>
        <v>OVOS</v>
      </c>
      <c r="E960" s="16">
        <f>VLOOKUP(F960,[1]CADASTRO!C:L,8,0)</f>
        <v>43640</v>
      </c>
      <c r="F960" s="23" t="s">
        <v>1158</v>
      </c>
      <c r="G960" s="10" t="s">
        <v>12</v>
      </c>
      <c r="H960" s="16">
        <f>VLOOKUP(F960,[1]CADASTRO!C:P,9,FALSE)</f>
        <v>43640</v>
      </c>
      <c r="I960" s="20" t="str">
        <f>VLOOKUP(F960,[1]CADASTRO!C:X,22,0)</f>
        <v>CONVENCIONAL</v>
      </c>
    </row>
    <row r="961" spans="1:9">
      <c r="A961" s="8">
        <f t="shared" si="14"/>
        <v>960</v>
      </c>
      <c r="B961" s="11" t="str">
        <f>IFERROR(VLOOKUP(F961,[1]CADASTRO!C:D,2,0),0)</f>
        <v>GUTERRES</v>
      </c>
      <c r="C961" s="10" t="str">
        <f>IFERROR(VLOOKUP(F961,[1]CADASTRO!C:E,3,0),0)</f>
        <v>MIRAGUAÍ</v>
      </c>
      <c r="D961" s="11" t="str">
        <f>IFERROR(VLOOKUP(F961,[1]CADASTRO!C:L,10,0),0)</f>
        <v>MELADO</v>
      </c>
      <c r="E961" s="16">
        <f>VLOOKUP(F961,[1]CADASTRO!C:L,8,0)</f>
        <v>43732</v>
      </c>
      <c r="F961" s="23" t="s">
        <v>1188</v>
      </c>
      <c r="G961" s="10" t="s">
        <v>10</v>
      </c>
      <c r="H961" s="16">
        <f>VLOOKUP(F961,[1]CADASTRO!C:P,9,FALSE)</f>
        <v>44727</v>
      </c>
      <c r="I961" s="20" t="str">
        <f>VLOOKUP(F961,[1]CADASTRO!C:X,22,0)</f>
        <v>CONVENCIONAL</v>
      </c>
    </row>
    <row r="962" spans="1:9">
      <c r="A962" s="8">
        <f t="shared" si="14"/>
        <v>961</v>
      </c>
      <c r="B962" s="11" t="str">
        <f>IFERROR(VLOOKUP(F962,[1]CADASTRO!C:D,2,0),0)</f>
        <v>RIOGRANDENSE</v>
      </c>
      <c r="C962" s="10" t="str">
        <f>IFERROR(VLOOKUP(F962,[1]CADASTRO!C:E,3,0),0)</f>
        <v>MIRAGUAÍ</v>
      </c>
      <c r="D962" s="11" t="str">
        <f>IFERROR(VLOOKUP(F962,[1]CADASTRO!C:L,10,0),0)</f>
        <v>MANDIOCA DESCASCADA</v>
      </c>
      <c r="E962" s="16">
        <f>VLOOKUP(F962,[1]CADASTRO!C:L,8,0)</f>
        <v>44939</v>
      </c>
      <c r="F962" s="23" t="s">
        <v>1655</v>
      </c>
      <c r="G962" s="10" t="s">
        <v>10</v>
      </c>
      <c r="H962" s="16">
        <f>VLOOKUP(F962,[1]CADASTRO!C:P,9,FALSE)</f>
        <v>44939</v>
      </c>
      <c r="I962" s="20" t="str">
        <f>VLOOKUP(F962,[1]CADASTRO!C:X,22,0)</f>
        <v>ORGÂNICO NÃO CERTIFICADO</v>
      </c>
    </row>
    <row r="963" spans="1:9">
      <c r="A963" s="8">
        <f t="shared" ref="A963:A1026" si="15">ROW(A962)</f>
        <v>962</v>
      </c>
      <c r="B963" s="11" t="str">
        <f>VLOOKUP(F963,[1]CADASTRO!C:D,2,0)</f>
        <v>DOCES DE FRUTAS ORSO</v>
      </c>
      <c r="C963" s="10" t="str">
        <f>VLOOKUP(F963,[1]CADASTRO!C:E,3,0)</f>
        <v>MONTAURI</v>
      </c>
      <c r="D963" s="11" t="str">
        <f>VLOOKUP(F963,[1]CADASTRO!C:L,10,0)</f>
        <v>SCHIMIER DE FIGO, DOCE DE CORTE DE FIGO, SCHIMIER DE GOIABA, DOCE DE CORTE DE GOIABA, SCHIMIER DE UVA, SCHIMIER E GELEIA DE ABÓBORA, PESSEGO E ABACAXI</v>
      </c>
      <c r="E963" s="16">
        <f>VLOOKUP(F963,[1]CADASTRO!C:L,8,0)</f>
        <v>42342</v>
      </c>
      <c r="F963" s="23" t="s">
        <v>600</v>
      </c>
      <c r="G963" s="18" t="s">
        <v>10</v>
      </c>
      <c r="H963" s="16">
        <f>VLOOKUP(F963,[1]CADASTRO!C:P,9,FALSE)</f>
        <v>43873</v>
      </c>
      <c r="I963" s="20" t="str">
        <f>VLOOKUP(F963,[1]CADASTRO!C:X,22,0)</f>
        <v>CONVENCIONAL</v>
      </c>
    </row>
    <row r="964" spans="1:9">
      <c r="A964" s="8">
        <f t="shared" si="15"/>
        <v>963</v>
      </c>
      <c r="B964" s="11" t="str">
        <f>VLOOKUP(F964,[1]CADASTRO!C:D,2,0)</f>
        <v>SONHO RECHEADO</v>
      </c>
      <c r="C964" s="10" t="str">
        <f>VLOOKUP(F964,[1]CADASTRO!C:E,3,0)</f>
        <v>MONTAURI</v>
      </c>
      <c r="D964" s="11" t="str">
        <f>VLOOKUP(F964,[1]CADASTRO!C:L,10,0)</f>
        <v>PANIFICADOS - MASSAS,  SALGADOS, CAPELETTI, BOLOS, PÃES E BOLACHAS</v>
      </c>
      <c r="E964" s="16">
        <f>VLOOKUP(F964,[1]CADASTRO!C:L,8,0)</f>
        <v>42726</v>
      </c>
      <c r="F964" s="23" t="s">
        <v>724</v>
      </c>
      <c r="G964" s="18" t="s">
        <v>10</v>
      </c>
      <c r="H964" s="16">
        <f>VLOOKUP(F964,[1]CADASTRO!C:P,9,FALSE)</f>
        <v>44732</v>
      </c>
      <c r="I964" s="20" t="str">
        <f>VLOOKUP(F964,[1]CADASTRO!C:X,22,0)</f>
        <v>CONVENCIONAL</v>
      </c>
    </row>
    <row r="965" spans="1:9">
      <c r="A965" s="8">
        <f t="shared" si="15"/>
        <v>964</v>
      </c>
      <c r="B965" s="11" t="str">
        <f>VLOOKUP(F965,[1]CADASTRO!C:D,2,0)</f>
        <v>CARRARO</v>
      </c>
      <c r="C965" s="10" t="str">
        <f>VLOOKUP(F965,[1]CADASTRO!C:E,3,0)</f>
        <v>MONTE ALEGRE DOS CAMPOS</v>
      </c>
      <c r="D965" s="11" t="str">
        <f>VLOOKUP(F965,[1]CADASTRO!C:L,10,0)</f>
        <v>DOCES E GELEIAS DE FRUTAS, DERIVADOS DE TOMATE, SUCOS E POLPAS DE FRUTAS, FEIJÃO</v>
      </c>
      <c r="E965" s="16">
        <f>VLOOKUP(F965,[1]CADASTRO!C:L,8,0)</f>
        <v>41256</v>
      </c>
      <c r="F965" s="21" t="s">
        <v>69</v>
      </c>
      <c r="G965" s="18" t="s">
        <v>12</v>
      </c>
      <c r="H965" s="16">
        <f>VLOOKUP(F965,[1]CADASTRO!C:P,9,FALSE)</f>
        <v>44902</v>
      </c>
      <c r="I965" s="20" t="str">
        <f>VLOOKUP(F965,[1]CADASTRO!C:X,22,0)</f>
        <v>ORGÂNICO CERTIFICADO</v>
      </c>
    </row>
    <row r="966" spans="1:9">
      <c r="A966" s="8">
        <f t="shared" si="15"/>
        <v>965</v>
      </c>
      <c r="B966" s="11" t="str">
        <f>IFERROR(VLOOKUP(F966,[1]CADASTRO!C:D,2,0),0)</f>
        <v>DI POLETTO</v>
      </c>
      <c r="C966" s="10" t="str">
        <f>IFERROR(VLOOKUP(F966,[1]CADASTRO!C:E,3,0),0)</f>
        <v>MONTE ALEGRE DOS CAMPOS</v>
      </c>
      <c r="D966" s="11" t="str">
        <f>IFERROR(VLOOKUP(F966,[1]CADASTRO!C:L,10,0),0)</f>
        <v>VINHO TINTO, VINHO BRANCO</v>
      </c>
      <c r="E966" s="16">
        <f>VLOOKUP(F966,[1]CADASTRO!C:L,8,0)</f>
        <v>43250</v>
      </c>
      <c r="F966" s="23" t="s">
        <v>950</v>
      </c>
      <c r="G966" s="18" t="s">
        <v>15</v>
      </c>
      <c r="H966" s="16">
        <f>VLOOKUP(F966,[1]CADASTRO!C:P,9,FALSE)</f>
        <v>44650</v>
      </c>
      <c r="I966" s="20" t="str">
        <f>VLOOKUP(F966,[1]CADASTRO!C:X,22,0)</f>
        <v>CONVENCIONAL</v>
      </c>
    </row>
    <row r="967" spans="1:9">
      <c r="A967" s="8">
        <f t="shared" si="15"/>
        <v>966</v>
      </c>
      <c r="B967" s="11" t="str">
        <f>VLOOKUP(F967,[1]CADASTRO!C:D,2,0)</f>
        <v>PRODUTOS COLONIAIS GABRIEL</v>
      </c>
      <c r="C967" s="10" t="str">
        <f>VLOOKUP(F967,[1]CADASTRO!C:E,3,0)</f>
        <v>MONTE BELO DO SUL</v>
      </c>
      <c r="D967" s="11" t="str">
        <f>VLOOKUP(F967,[1]CADASTRO!C:L,10,0)</f>
        <v>DOCE CREMOSO, GELEIAS, DOCE EM CALDA, FRUTAS CRISTALIZADAS, ALHO NEGRO</v>
      </c>
      <c r="E967" s="16">
        <f>VLOOKUP(F967,[1]CADASTRO!C:L,8,0)</f>
        <v>41285</v>
      </c>
      <c r="F967" s="22" t="s">
        <v>108</v>
      </c>
      <c r="G967" s="18" t="s">
        <v>10</v>
      </c>
      <c r="H967" s="16">
        <f>VLOOKUP(F967,[1]CADASTRO!C:P,9,FALSE)</f>
        <v>45134</v>
      </c>
      <c r="I967" s="20" t="str">
        <f>VLOOKUP(F967,[1]CADASTRO!C:X,22,0)</f>
        <v>CONVENCIONAL</v>
      </c>
    </row>
    <row r="968" spans="1:9">
      <c r="A968" s="8">
        <f t="shared" si="15"/>
        <v>967</v>
      </c>
      <c r="B968" s="11" t="str">
        <f>IFERROR(VLOOKUP(F968,[1]CADASTRO!C:D,2,0),0)</f>
        <v>VINHOS PASQUALI</v>
      </c>
      <c r="C968" s="10" t="str">
        <f>IFERROR(VLOOKUP(F968,[1]CADASTRO!C:E,3,0),0)</f>
        <v>MONTE BELO DO SUL</v>
      </c>
      <c r="D968" s="11" t="str">
        <f>IFERROR(VLOOKUP(F968,[1]CADASTRO!C:L,10,0),0)</f>
        <v>VINHOS</v>
      </c>
      <c r="E968" s="16">
        <f>VLOOKUP(F968,[1]CADASTRO!C:L,8,0)</f>
        <v>43252</v>
      </c>
      <c r="F968" s="23" t="s">
        <v>952</v>
      </c>
      <c r="G968" s="18" t="s">
        <v>15</v>
      </c>
      <c r="H968" s="16">
        <f>VLOOKUP(F968,[1]CADASTRO!C:P,9,FALSE)</f>
        <v>45580</v>
      </c>
      <c r="I968" s="20" t="str">
        <f>VLOOKUP(F968,[1]CADASTRO!C:X,22,0)</f>
        <v>CONVENCIONAL</v>
      </c>
    </row>
    <row r="969" spans="1:9">
      <c r="A969" s="8">
        <f t="shared" si="15"/>
        <v>968</v>
      </c>
      <c r="B969" s="11" t="str">
        <f>IFERROR(VLOOKUP(F969,[1]CADASTRO!C:D,2,0),0)</f>
        <v>VINÍCOLA VALLEBELLO</v>
      </c>
      <c r="C969" s="10" t="str">
        <f>IFERROR(VLOOKUP(F969,[1]CADASTRO!C:E,3,0),0)</f>
        <v>MONTE BELO DO SUL</v>
      </c>
      <c r="D969" s="11" t="str">
        <f>IFERROR(VLOOKUP(F969,[1]CADASTRO!C:L,10,0),0)</f>
        <v>VINHO COLONIAL, ESPUMANTE</v>
      </c>
      <c r="E969" s="16">
        <f>VLOOKUP(F969,[1]CADASTRO!C:L,8,0)</f>
        <v>43979</v>
      </c>
      <c r="F969" s="23" t="s">
        <v>1283</v>
      </c>
      <c r="G969" s="31" t="s">
        <v>15</v>
      </c>
      <c r="H969" s="16">
        <f>VLOOKUP(F969,[1]CADASTRO!C:P,9,FALSE)</f>
        <v>43979</v>
      </c>
      <c r="I969" s="20" t="str">
        <f>VLOOKUP(F969,[1]CADASTRO!C:X,22,0)</f>
        <v>CONVENCIONAL</v>
      </c>
    </row>
    <row r="970" spans="1:9">
      <c r="A970" s="8">
        <f t="shared" si="15"/>
        <v>969</v>
      </c>
      <c r="B970" s="11" t="str">
        <f>IFERROR(VLOOKUP(F970,[1]CADASTRO!C:D,2,0),0)</f>
        <v>VINHOS LOVISA</v>
      </c>
      <c r="C970" s="10" t="str">
        <f>IFERROR(VLOOKUP(F970,[1]CADASTRO!C:E,3,0),0)</f>
        <v>MONTE BELO DO SUL</v>
      </c>
      <c r="D970" s="11" t="str">
        <f>IFERROR(VLOOKUP(F970,[1]CADASTRO!C:L,10,0),0)</f>
        <v>VINHOS</v>
      </c>
      <c r="E970" s="16">
        <f>VLOOKUP(F970,[1]CADASTRO!C:L,8,0)</f>
        <v>44211</v>
      </c>
      <c r="F970" s="23" t="s">
        <v>1403</v>
      </c>
      <c r="G970" s="10" t="s">
        <v>15</v>
      </c>
      <c r="H970" s="16">
        <f>VLOOKUP(F970,[1]CADASTRO!C:P,9,FALSE)</f>
        <v>44211</v>
      </c>
      <c r="I970" s="20" t="str">
        <f>VLOOKUP(F970,[1]CADASTRO!C:X,22,0)</f>
        <v>CONVENCIONAL</v>
      </c>
    </row>
    <row r="971" spans="1:9">
      <c r="A971" s="8">
        <f t="shared" si="15"/>
        <v>970</v>
      </c>
      <c r="B971" s="11" t="str">
        <f>IFERROR(VLOOKUP(F971,[1]CADASTRO!C:D,2,0),0)</f>
        <v>FACCIN VINHOS</v>
      </c>
      <c r="C971" s="10" t="str">
        <f>IFERROR(VLOOKUP(F971,[1]CADASTRO!C:E,3,0),0)</f>
        <v>MONTE BELO DO SUL</v>
      </c>
      <c r="D971" s="11" t="str">
        <f>IFERROR(VLOOKUP(F971,[1]CADASTRO!C:L,10,0),0)</f>
        <v>VINHOS</v>
      </c>
      <c r="E971" s="16">
        <f>VLOOKUP(F971,[1]CADASTRO!C:L,8,0)</f>
        <v>44571</v>
      </c>
      <c r="F971" s="23" t="s">
        <v>1516</v>
      </c>
      <c r="G971" s="10" t="s">
        <v>15</v>
      </c>
      <c r="H971" s="16">
        <f>VLOOKUP(F971,[1]CADASTRO!C:P,9,FALSE)</f>
        <v>44835</v>
      </c>
      <c r="I971" s="20" t="str">
        <f>VLOOKUP(F971,[1]CADASTRO!C:X,22,0)</f>
        <v>EM CONVERSÃO ORGÂNICA</v>
      </c>
    </row>
    <row r="972" spans="1:9">
      <c r="A972" s="8">
        <f t="shared" si="15"/>
        <v>971</v>
      </c>
      <c r="B972" s="11" t="str">
        <f>IFERROR(VLOOKUP(F972,[1]CADASTRO!C:D,2,0),0)</f>
        <v>VINÍCOLA MENDONÇA</v>
      </c>
      <c r="C972" s="10" t="str">
        <f>IFERROR(VLOOKUP(F972,[1]CADASTRO!C:E,3,0),0)</f>
        <v>MONTE BELO DO SUL</v>
      </c>
      <c r="D972" s="11" t="str">
        <f>IFERROR(VLOOKUP(F972,[1]CADASTRO!C:L,10,0),0)</f>
        <v>VINHOS, ESPUMANTES E SUCOS</v>
      </c>
      <c r="E972" s="16">
        <f>VLOOKUP(F972,[1]CADASTRO!C:L,8,0)</f>
        <v>44845</v>
      </c>
      <c r="F972" s="23" t="s">
        <v>1594</v>
      </c>
      <c r="G972" s="10" t="s">
        <v>15</v>
      </c>
      <c r="H972" s="16">
        <f>VLOOKUP(F972,[1]CADASTRO!C:P,9,FALSE)</f>
        <v>44845</v>
      </c>
      <c r="I972" s="20" t="str">
        <f>VLOOKUP(F972,[1]CADASTRO!C:X,22,0)</f>
        <v>CONVENCIONAL</v>
      </c>
    </row>
    <row r="973" spans="1:9">
      <c r="A973" s="8">
        <f t="shared" si="15"/>
        <v>972</v>
      </c>
      <c r="B973" s="11" t="str">
        <f>IFERROR(VLOOKUP(F973,[1]CADASTRO!C:D,2,0),0)</f>
        <v>DE COSTA COGUMELOS</v>
      </c>
      <c r="C973" s="10" t="str">
        <f>IFERROR(VLOOKUP(F973,[1]CADASTRO!C:E,3,0),0)</f>
        <v>MONTE BELO DO SUL</v>
      </c>
      <c r="D973" s="11" t="str">
        <f>IFERROR(VLOOKUP(F973,[1]CADASTRO!C:L,10,0),0)</f>
        <v>COGUMELO IN NATURA, MOLHOS DE COGUMELO, ALHO NEGRO IN NATURA E GELEIA DE ALHO NEGRO</v>
      </c>
      <c r="E973" s="16">
        <f>VLOOKUP(F973,[1]CADASTRO!C:L,8,0)</f>
        <v>44815</v>
      </c>
      <c r="F973" s="23" t="s">
        <v>1624</v>
      </c>
      <c r="G973" s="10" t="s">
        <v>988</v>
      </c>
      <c r="H973" s="16">
        <f>VLOOKUP(F973,[1]CADASTRO!C:P,9,FALSE)</f>
        <v>44815</v>
      </c>
      <c r="I973" s="20" t="str">
        <f>VLOOKUP(F973,[1]CADASTRO!C:X,22,0)</f>
        <v>CONVENCIONAL</v>
      </c>
    </row>
    <row r="974" spans="1:9">
      <c r="A974" s="8">
        <f t="shared" si="15"/>
        <v>973</v>
      </c>
      <c r="B974" s="11" t="str">
        <f>IFERROR(VLOOKUP(F974,[1]CADASTRO!C:D,2,0),0)</f>
        <v>VINUM TERRA VINHOS BIODINÂMICOS</v>
      </c>
      <c r="C974" s="10" t="str">
        <f>IFERROR(VLOOKUP(F974,[1]CADASTRO!C:E,3,0),0)</f>
        <v>MONTE BELO DO SUL</v>
      </c>
      <c r="D974" s="11" t="str">
        <f>IFERROR(VLOOKUP(F974,[1]CADASTRO!C:L,10,0),0)</f>
        <v>VINHOS BIODINÂMICOS, SUCOS, ESPUMANTES</v>
      </c>
      <c r="E974" s="16">
        <f>VLOOKUP(F974,[1]CADASTRO!C:L,8,0)</f>
        <v>45188</v>
      </c>
      <c r="F974" s="23" t="s">
        <v>1720</v>
      </c>
      <c r="G974" s="10" t="s">
        <v>15</v>
      </c>
      <c r="H974" s="16">
        <f>VLOOKUP(F974,[1]CADASTRO!C:P,9,FALSE)</f>
        <v>45188</v>
      </c>
      <c r="I974" s="20" t="str">
        <f>VLOOKUP(F974,[1]CADASTRO!C:X,22,0)</f>
        <v>EM CONVERSÃO ORGÂNICA</v>
      </c>
    </row>
    <row r="975" spans="1:9">
      <c r="A975" s="8">
        <f t="shared" si="15"/>
        <v>974</v>
      </c>
      <c r="B975" s="11" t="str">
        <f>IFERROR(VLOOKUP(F975,[1]CADASTRO!C:D,2,0),0)</f>
        <v>LOVISA MASSAS CASEIRAS</v>
      </c>
      <c r="C975" s="10" t="str">
        <f>IFERROR(VLOOKUP(F975,[1]CADASTRO!C:E,3,0),0)</f>
        <v>MONTE BELO DO SUL</v>
      </c>
      <c r="D975" s="11" t="str">
        <f>IFERROR(VLOOKUP(F975,[1]CADASTRO!C:L,10,0),0)</f>
        <v>MASSAS</v>
      </c>
      <c r="E975" s="16">
        <f>VLOOKUP(F975,[1]CADASTRO!C:L,8,0)</f>
        <v>45544</v>
      </c>
      <c r="F975" s="23" t="s">
        <v>1849</v>
      </c>
      <c r="G975" s="10" t="s">
        <v>10</v>
      </c>
      <c r="H975" s="16">
        <f>VLOOKUP(F975,[1]CADASTRO!C:P,9,FALSE)</f>
        <v>45544</v>
      </c>
      <c r="I975" s="20" t="str">
        <f>VLOOKUP(F975,[1]CADASTRO!C:X,22,0)</f>
        <v>CONVENCIONAL</v>
      </c>
    </row>
    <row r="976" spans="1:9">
      <c r="A976" s="8">
        <f t="shared" si="15"/>
        <v>975</v>
      </c>
      <c r="B976" s="11" t="str">
        <f>IFERROR(VLOOKUP(F976,[1]CADASTRO!C:D,2,0),0)</f>
        <v>DONA FRANCESCA COZINHA ARTESANAL</v>
      </c>
      <c r="C976" s="10" t="str">
        <f>IFERROR(VLOOKUP(F976,[1]CADASTRO!C:E,3,0),0)</f>
        <v>MONTE BELO DO SUL</v>
      </c>
      <c r="D976" s="11" t="str">
        <f>IFERROR(VLOOKUP(F976,[1]CADASTRO!C:L,10,0),0)</f>
        <v>MASSAS - NHOQUE E LASANHA</v>
      </c>
      <c r="E976" s="16">
        <f>VLOOKUP(F976,[1]CADASTRO!C:L,8,0)</f>
        <v>45834</v>
      </c>
      <c r="F976" s="23" t="s">
        <v>1997</v>
      </c>
      <c r="G976" s="10" t="s">
        <v>10</v>
      </c>
      <c r="H976" s="16" t="str">
        <f>VLOOKUP(F976,[1]CADASTRO!C:P,9,FALSE)</f>
        <v>26/06/2025</v>
      </c>
      <c r="I976" s="20" t="str">
        <f>VLOOKUP(F976,[1]CADASTRO!C:X,22,0)</f>
        <v>CONVENCIONAL</v>
      </c>
    </row>
    <row r="977" spans="1:9">
      <c r="A977" s="8">
        <f t="shared" si="15"/>
        <v>976</v>
      </c>
      <c r="B977" s="11" t="str">
        <f>VLOOKUP(F977,[1]CADASTRO!C:D,2,0)</f>
        <v>ECOCITRUS</v>
      </c>
      <c r="C977" s="10" t="str">
        <f>VLOOKUP(F977,[1]CADASTRO!C:E,3,0)</f>
        <v>MONTENEGRO</v>
      </c>
      <c r="D977" s="11" t="str">
        <f>VLOOKUP(F977,[1]CADASTRO!C:L,10,0)</f>
        <v>SUCOS CÍTRICOS</v>
      </c>
      <c r="E977" s="16">
        <f>VLOOKUP(F977,[1]CADASTRO!C:L,8,0)</f>
        <v>41178</v>
      </c>
      <c r="F977" s="21" t="s">
        <v>47</v>
      </c>
      <c r="G977" s="18" t="s">
        <v>15</v>
      </c>
      <c r="H977" s="16">
        <f>VLOOKUP(F977,[1]CADASTRO!C:P,9,FALSE)</f>
        <v>41178</v>
      </c>
      <c r="I977" s="20" t="str">
        <f>VLOOKUP(F977,[1]CADASTRO!C:X,22,0)</f>
        <v>ORGÂNICO CERTIFICADO</v>
      </c>
    </row>
    <row r="978" spans="1:9">
      <c r="A978" s="8">
        <f t="shared" si="15"/>
        <v>977</v>
      </c>
      <c r="B978" s="11" t="str">
        <f>IFERROR(VLOOKUP(F978,[1]CADASTRO!C:D,2,0),0)</f>
        <v>C &amp; l AGROINDÚSTRIA</v>
      </c>
      <c r="C978" s="10" t="str">
        <f>IFERROR(VLOOKUP(F978,[1]CADASTRO!C:E,3,0),0)</f>
        <v>MONTENEGRO</v>
      </c>
      <c r="D978" s="11" t="str">
        <f>IFERROR(VLOOKUP(F978,[1]CADASTRO!C:L,10,0),0)</f>
        <v>DERIVADOS DE MANDIOCA(SALGADOS) E BATATA DOCE</v>
      </c>
      <c r="E978" s="16">
        <f>VLOOKUP(F978,[1]CADASTRO!C:L,8,0)</f>
        <v>43173</v>
      </c>
      <c r="F978" s="23" t="s">
        <v>921</v>
      </c>
      <c r="G978" s="18" t="s">
        <v>10</v>
      </c>
      <c r="H978" s="16">
        <f>VLOOKUP(F978,[1]CADASTRO!C:P,9,FALSE)</f>
        <v>44569</v>
      </c>
      <c r="I978" s="20" t="str">
        <f>VLOOKUP(F978,[1]CADASTRO!C:X,22,0)</f>
        <v>ORGÂNICO CERTIFICADO</v>
      </c>
    </row>
    <row r="979" spans="1:9">
      <c r="A979" s="8">
        <f t="shared" si="15"/>
        <v>978</v>
      </c>
      <c r="B979" s="11" t="str">
        <f>IFERROR(VLOOKUP(F979,[1]CADASTRO!C:D,2,0),0)</f>
        <v>DOCES VAPOR VELHO</v>
      </c>
      <c r="C979" s="10" t="str">
        <f>IFERROR(VLOOKUP(F979,[1]CADASTRO!C:E,3,0),0)</f>
        <v>MONTENEGRO</v>
      </c>
      <c r="D979" s="11" t="str">
        <f>IFERROR(VLOOKUP(F979,[1]CADASTRO!C:L,10,0),0)</f>
        <v>GELÉIA, CASQUINHA DE CITROS, SUCO E SORVETE</v>
      </c>
      <c r="E979" s="16">
        <f>VLOOKUP(F979,[1]CADASTRO!C:L,8,0)</f>
        <v>43175</v>
      </c>
      <c r="F979" s="23" t="s">
        <v>926</v>
      </c>
      <c r="G979" s="18" t="s">
        <v>10</v>
      </c>
      <c r="H979" s="16">
        <f>VLOOKUP(F979,[1]CADASTRO!C:P,9,FALSE)</f>
        <v>44462</v>
      </c>
      <c r="I979" s="20" t="str">
        <f>VLOOKUP(F979,[1]CADASTRO!C:X,22,0)</f>
        <v>CONVENCIONAL</v>
      </c>
    </row>
    <row r="980" spans="1:9">
      <c r="A980" s="8">
        <f t="shared" si="15"/>
        <v>979</v>
      </c>
      <c r="B980" s="11" t="str">
        <f>IFERROR(VLOOKUP(F980,[1]CADASTRO!C:D,2,0),0)</f>
        <v>GRANJA TOMASI</v>
      </c>
      <c r="C980" s="10" t="str">
        <f>IFERROR(VLOOKUP(F980,[1]CADASTRO!C:E,3,0),0)</f>
        <v>MONTENEGRO</v>
      </c>
      <c r="D980" s="11" t="str">
        <f>IFERROR(VLOOKUP(F980,[1]CADASTRO!C:L,10,0),0)</f>
        <v>OVOS</v>
      </c>
      <c r="E980" s="16">
        <f>VLOOKUP(F980,[1]CADASTRO!C:L,8,0)</f>
        <v>43623</v>
      </c>
      <c r="F980" s="23" t="s">
        <v>1145</v>
      </c>
      <c r="G980" s="10" t="s">
        <v>12</v>
      </c>
      <c r="H980" s="16">
        <f>VLOOKUP(F980,[1]CADASTRO!C:P,9,FALSE)</f>
        <v>43652</v>
      </c>
      <c r="I980" s="20" t="str">
        <f>VLOOKUP(F980,[1]CADASTRO!C:X,22,0)</f>
        <v>CONVENCIONAL</v>
      </c>
    </row>
    <row r="981" spans="1:9">
      <c r="A981" s="8">
        <f t="shared" si="15"/>
        <v>980</v>
      </c>
      <c r="B981" s="11" t="str">
        <f>IFERROR(VLOOKUP(F981,[1]CADASTRO!C:D,2,0),0)</f>
        <v>BOLOS DIONE</v>
      </c>
      <c r="C981" s="10" t="str">
        <f>IFERROR(VLOOKUP(F981,[1]CADASTRO!C:E,3,0),0)</f>
        <v>MONTENEGRO</v>
      </c>
      <c r="D981" s="11" t="str">
        <f>IFERROR(VLOOKUP(F981,[1]CADASTRO!C:L,10,0),0)</f>
        <v>PANIFICADOS DE MILHO</v>
      </c>
      <c r="E981" s="16">
        <f>VLOOKUP(F981,[1]CADASTRO!C:L,8,0)</f>
        <v>43278</v>
      </c>
      <c r="F981" s="23" t="s">
        <v>1162</v>
      </c>
      <c r="G981" s="10" t="s">
        <v>10</v>
      </c>
      <c r="H981" s="16">
        <f>VLOOKUP(F981,[1]CADASTRO!C:P,9,FALSE)</f>
        <v>44469</v>
      </c>
      <c r="I981" s="20" t="str">
        <f>VLOOKUP(F981,[1]CADASTRO!C:X,22,0)</f>
        <v>CONVENCIONAL</v>
      </c>
    </row>
    <row r="982" spans="1:9">
      <c r="A982" s="8">
        <f t="shared" si="15"/>
        <v>981</v>
      </c>
      <c r="B982" s="11" t="str">
        <f>IFERROR(VLOOKUP(F982,[1]CADASTRO!C:D,2,0),0)</f>
        <v>APIÁRIO OLIVEIRA - ZÉ ABELHA</v>
      </c>
      <c r="C982" s="10" t="str">
        <f>IFERROR(VLOOKUP(F982,[1]CADASTRO!C:E,3,0),0)</f>
        <v>MONTENEGRO</v>
      </c>
      <c r="D982" s="11" t="str">
        <f>IFERROR(VLOOKUP(F982,[1]CADASTRO!C:L,10,0),0)</f>
        <v>MEL</v>
      </c>
      <c r="E982" s="16">
        <f>VLOOKUP(F982,[1]CADASTRO!C:L,8,0)</f>
        <v>43762</v>
      </c>
      <c r="F982" s="23" t="s">
        <v>1200</v>
      </c>
      <c r="G982" s="10" t="s">
        <v>12</v>
      </c>
      <c r="H982" s="16">
        <f>VLOOKUP(F982,[1]CADASTRO!C:P,9,FALSE)</f>
        <v>43762</v>
      </c>
      <c r="I982" s="20" t="str">
        <f>VLOOKUP(F982,[1]CADASTRO!C:X,22,0)</f>
        <v>CONVENCIONAL</v>
      </c>
    </row>
    <row r="983" spans="1:9">
      <c r="A983" s="8">
        <f t="shared" si="15"/>
        <v>982</v>
      </c>
      <c r="B983" s="11" t="str">
        <f>IFERROR(VLOOKUP(F983,[1]CADASTRO!C:D,2,0),0)</f>
        <v>GRANJA AVÍCOLA KRANZ</v>
      </c>
      <c r="C983" s="10" t="str">
        <f>IFERROR(VLOOKUP(F983,[1]CADASTRO!C:E,3,0),0)</f>
        <v>MONTENEGRO</v>
      </c>
      <c r="D983" s="11" t="str">
        <f>IFERROR(VLOOKUP(F983,[1]CADASTRO!C:L,10,0),0)</f>
        <v>OVOS</v>
      </c>
      <c r="E983" s="16">
        <f>VLOOKUP(F983,[1]CADASTRO!C:L,8,0)</f>
        <v>45583</v>
      </c>
      <c r="F983" s="23" t="s">
        <v>1883</v>
      </c>
      <c r="G983" s="10" t="s">
        <v>12</v>
      </c>
      <c r="H983" s="16">
        <f>VLOOKUP(F983,[1]CADASTRO!C:P,9,FALSE)</f>
        <v>45583</v>
      </c>
      <c r="I983" s="20" t="str">
        <f>VLOOKUP(F983,[1]CADASTRO!C:X,22,0)</f>
        <v>CONVENCIONAL</v>
      </c>
    </row>
    <row r="984" spans="1:9">
      <c r="A984" s="8">
        <f t="shared" si="15"/>
        <v>983</v>
      </c>
      <c r="B984" s="11" t="str">
        <f>IFERROR(VLOOKUP(F984,[1]CADASTRO!C:D,2,0),0)</f>
        <v>DE PESCADOS NATAIPA</v>
      </c>
      <c r="C984" s="10" t="str">
        <f>IFERROR(VLOOKUP(F984,[1]CADASTRO!C:E,3,0),0)</f>
        <v>MONTENEGRO</v>
      </c>
      <c r="D984" s="11" t="str">
        <f>IFERROR(VLOOKUP(F984,[1]CADASTRO!C:L,10,0),0)</f>
        <v>FILÉ DE TILÁPIA, POSTA DE PEIXE, PEIXE EVISCERADO CONGELADO</v>
      </c>
      <c r="E984" s="16">
        <f>VLOOKUP(F984,[1]CADASTRO!C:L,8,0)</f>
        <v>45723</v>
      </c>
      <c r="F984" s="23" t="s">
        <v>1999</v>
      </c>
      <c r="G984" s="10" t="s">
        <v>12</v>
      </c>
      <c r="H984" s="16">
        <f>VLOOKUP(F984,[1]CADASTRO!C:P,9,FALSE)</f>
        <v>45723</v>
      </c>
      <c r="I984" s="20" t="str">
        <f>VLOOKUP(F984,[1]CADASTRO!C:X,22,0)</f>
        <v>CONVENCIONAL</v>
      </c>
    </row>
    <row r="985" spans="1:9">
      <c r="A985" s="8">
        <f t="shared" si="15"/>
        <v>984</v>
      </c>
      <c r="B985" s="11" t="str">
        <f>VLOOKUP(F985,[1]CADASTRO!C:D,2,0)</f>
        <v>NOSSO PÃO</v>
      </c>
      <c r="C985" s="10" t="str">
        <f>VLOOKUP(F985,[1]CADASTRO!C:E,3,0)</f>
        <v>MORMAÇO</v>
      </c>
      <c r="D985" s="11" t="str">
        <f>VLOOKUP(F985,[1]CADASTRO!C:L,10,0)</f>
        <v>PANIFICADOS</v>
      </c>
      <c r="E985" s="16">
        <f>VLOOKUP(F985,[1]CADASTRO!C:L,8,0)</f>
        <v>42426</v>
      </c>
      <c r="F985" s="23" t="s">
        <v>637</v>
      </c>
      <c r="G985" s="18" t="s">
        <v>10</v>
      </c>
      <c r="H985" s="16">
        <f>VLOOKUP(F985,[1]CADASTRO!C:P,9,FALSE)</f>
        <v>42426</v>
      </c>
      <c r="I985" s="20" t="str">
        <f>VLOOKUP(F985,[1]CADASTRO!C:X,22,0)</f>
        <v>CONVENCIONAL</v>
      </c>
    </row>
    <row r="986" spans="1:9">
      <c r="A986" s="8">
        <f t="shared" si="15"/>
        <v>985</v>
      </c>
      <c r="B986" s="11" t="str">
        <f>IFERROR(VLOOKUP(F986,[1]CADASTRO!C:D,2,0),0)</f>
        <v>MR DOCES</v>
      </c>
      <c r="C986" s="10" t="str">
        <f>IFERROR(VLOOKUP(F986,[1]CADASTRO!C:E,3,0),0)</f>
        <v>MORRINHOS DO SUL</v>
      </c>
      <c r="D986" s="11" t="str">
        <f>IFERROR(VLOOKUP(F986,[1]CADASTRO!C:L,10,0),0)</f>
        <v>VEGETAIS MINIMAMENTE PROCESSADOS, DOCES DE FRUTAS, VEGETAIS DESIDRATADOS</v>
      </c>
      <c r="E986" s="16">
        <f>VLOOKUP(F986,[1]CADASTRO!C:L,8,0)</f>
        <v>45706</v>
      </c>
      <c r="F986" s="23" t="s">
        <v>1926</v>
      </c>
      <c r="G986" s="10" t="s">
        <v>10</v>
      </c>
      <c r="H986" s="16">
        <f>VLOOKUP(F986,[1]CADASTRO!C:P,9,FALSE)</f>
        <v>45706</v>
      </c>
      <c r="I986" s="20" t="str">
        <f>VLOOKUP(F986,[1]CADASTRO!C:X,22,0)</f>
        <v>ORGÂNICO CERTIFICADO</v>
      </c>
    </row>
    <row r="987" spans="1:9">
      <c r="A987" s="8">
        <f t="shared" si="15"/>
        <v>986</v>
      </c>
      <c r="B987" s="11" t="str">
        <f>IFERROR(VLOOKUP(F987,[1]CADASTRO!C:D,2,0),0)</f>
        <v>VINHOS NARDELLO</v>
      </c>
      <c r="C987" s="10" t="str">
        <f>IFERROR(VLOOKUP(F987,[1]CADASTRO!C:E,3,0),0)</f>
        <v>MORRO REDONDO</v>
      </c>
      <c r="D987" s="11" t="str">
        <f>IFERROR(VLOOKUP(F987,[1]CADASTRO!C:L,10,0),0)</f>
        <v>VINHOS</v>
      </c>
      <c r="E987" s="16">
        <f>VLOOKUP(F987,[1]CADASTRO!C:L,8,0)</f>
        <v>45751</v>
      </c>
      <c r="F987" s="23" t="s">
        <v>887</v>
      </c>
      <c r="G987" s="18" t="s">
        <v>15</v>
      </c>
      <c r="H987" s="16">
        <f>VLOOKUP(F987,[1]CADASTRO!C:P,9,FALSE)</f>
        <v>45751</v>
      </c>
      <c r="I987" s="20" t="str">
        <f>VLOOKUP(F987,[1]CADASTRO!C:X,22,0)</f>
        <v>CONVENCIONAL</v>
      </c>
    </row>
    <row r="988" spans="1:9">
      <c r="A988" s="8">
        <f t="shared" si="15"/>
        <v>987</v>
      </c>
      <c r="B988" s="11" t="str">
        <f>IFERROR(VLOOKUP(F988,[1]CADASTRO!C:D,2,0),0)</f>
        <v>JOÃO DE BARRO</v>
      </c>
      <c r="C988" s="10" t="str">
        <f>IFERROR(VLOOKUP(F988,[1]CADASTRO!C:E,3,0),0)</f>
        <v>MORRO REDONDO</v>
      </c>
      <c r="D988" s="11" t="str">
        <f>IFERROR(VLOOKUP(F988,[1]CADASTRO!C:L,10,0),0)</f>
        <v>DOCES E CONSERVAS ARTESANAIS</v>
      </c>
      <c r="E988" s="16">
        <f>VLOOKUP(F988,[1]CADASTRO!C:L,8,0)</f>
        <v>43217</v>
      </c>
      <c r="F988" s="23" t="s">
        <v>938</v>
      </c>
      <c r="G988" s="18" t="s">
        <v>10</v>
      </c>
      <c r="H988" s="16">
        <f>VLOOKUP(F988,[1]CADASTRO!C:P,9,FALSE)</f>
        <v>43217</v>
      </c>
      <c r="I988" s="20" t="str">
        <f>VLOOKUP(F988,[1]CADASTRO!C:X,22,0)</f>
        <v>CONVENCIONAL</v>
      </c>
    </row>
    <row r="989" spans="1:9">
      <c r="A989" s="8">
        <f t="shared" si="15"/>
        <v>988</v>
      </c>
      <c r="B989" s="11" t="str">
        <f>IFERROR(VLOOKUP(F989,[1]CADASTRO!C:D,2,0),0)</f>
        <v>ZILDA BOLO E BOLACHAS COLONIAIS</v>
      </c>
      <c r="C989" s="10" t="str">
        <f>IFERROR(VLOOKUP(F989,[1]CADASTRO!C:E,3,0),0)</f>
        <v>MORRO REDONDO</v>
      </c>
      <c r="D989" s="11" t="str">
        <f>IFERROR(VLOOKUP(F989,[1]CADASTRO!C:L,10,0),0)</f>
        <v>PANIFICADOS - CUCAS, BOLOS, PÃES, BISCOITOS</v>
      </c>
      <c r="E989" s="16">
        <f>VLOOKUP(F989,[1]CADASTRO!C:L,8,0)</f>
        <v>44071</v>
      </c>
      <c r="F989" s="23" t="s">
        <v>1350</v>
      </c>
      <c r="G989" s="10" t="s">
        <v>10</v>
      </c>
      <c r="H989" s="16">
        <f>VLOOKUP(F989,[1]CADASTRO!C:P,9,FALSE)</f>
        <v>44071</v>
      </c>
      <c r="I989" s="20" t="str">
        <f>VLOOKUP(F989,[1]CADASTRO!C:X,22,0)</f>
        <v>CONVENCIONAL</v>
      </c>
    </row>
    <row r="990" spans="1:9">
      <c r="A990" s="8">
        <f t="shared" si="15"/>
        <v>989</v>
      </c>
      <c r="B990" s="11" t="str">
        <f>IFERROR(VLOOKUP(F990,[1]CADASTRO!C:D,2,0),0)</f>
        <v>GRANJA DAS FIGUEIRAS</v>
      </c>
      <c r="C990" s="10" t="str">
        <f>IFERROR(VLOOKUP(F990,[1]CADASTRO!C:E,3,0),0)</f>
        <v>MORRO REDONDO</v>
      </c>
      <c r="D990" s="11" t="str">
        <f>IFERROR(VLOOKUP(F990,[1]CADASTRO!C:L,10,0),0)</f>
        <v>OVOS</v>
      </c>
      <c r="E990" s="16">
        <f>VLOOKUP(F990,[1]CADASTRO!C:L,8,0)</f>
        <v>44074</v>
      </c>
      <c r="F990" s="23" t="s">
        <v>1352</v>
      </c>
      <c r="G990" s="18" t="s">
        <v>26</v>
      </c>
      <c r="H990" s="16">
        <f>VLOOKUP(F990,[1]CADASTRO!C:P,9,FALSE)</f>
        <v>44074</v>
      </c>
      <c r="I990" s="20" t="str">
        <f>VLOOKUP(F990,[1]CADASTRO!C:X,22,0)</f>
        <v>CONVENCIONAL</v>
      </c>
    </row>
    <row r="991" spans="1:9">
      <c r="A991" s="8">
        <f t="shared" si="15"/>
        <v>990</v>
      </c>
      <c r="B991" s="11" t="str">
        <f>IFERROR(VLOOKUP(F991,[1]CADASTRO!C:D,2,0),0)</f>
        <v>EMBUTIDOS NOVACK</v>
      </c>
      <c r="C991" s="10" t="str">
        <f>IFERROR(VLOOKUP(F991,[1]CADASTRO!C:E,3,0),0)</f>
        <v>MORRO REDONDO</v>
      </c>
      <c r="D991" s="11" t="str">
        <f>IFERROR(VLOOKUP(F991,[1]CADASTRO!C:L,10,0),0)</f>
        <v>EMBUTIDOS</v>
      </c>
      <c r="E991" s="16">
        <f>VLOOKUP(F991,[1]CADASTRO!C:L,8,0)</f>
        <v>44817</v>
      </c>
      <c r="F991" s="23" t="s">
        <v>1586</v>
      </c>
      <c r="G991" s="10" t="s">
        <v>12</v>
      </c>
      <c r="H991" s="16">
        <f>VLOOKUP(F991,[1]CADASTRO!C:P,9,FALSE)</f>
        <v>44817</v>
      </c>
      <c r="I991" s="20" t="str">
        <f>VLOOKUP(F991,[1]CADASTRO!C:X,22,0)</f>
        <v>CONVENCIONAL</v>
      </c>
    </row>
    <row r="992" spans="1:9">
      <c r="A992" s="8">
        <f t="shared" si="15"/>
        <v>991</v>
      </c>
      <c r="B992" s="11" t="str">
        <f>IFERROR(VLOOKUP(F992,[1]CADASTRO!C:D,2,0),0)</f>
        <v>DE QUEIJOS BEM ME QUER</v>
      </c>
      <c r="C992" s="10" t="str">
        <f>IFERROR(VLOOKUP(F992,[1]CADASTRO!C:E,3,0),0)</f>
        <v>MORRO REDONDO</v>
      </c>
      <c r="D992" s="11" t="str">
        <f>IFERROR(VLOOKUP(F992,[1]CADASTRO!C:L,10,0),0)</f>
        <v>QUEIJO COLONIAL, BEBIDA LACTEA</v>
      </c>
      <c r="E992" s="16">
        <f>VLOOKUP(F992,[1]CADASTRO!C:L,8,0)</f>
        <v>44817</v>
      </c>
      <c r="F992" s="23" t="s">
        <v>1587</v>
      </c>
      <c r="G992" s="10" t="s">
        <v>12</v>
      </c>
      <c r="H992" s="16">
        <f>VLOOKUP(F992,[1]CADASTRO!C:P,9,FALSE)</f>
        <v>44817</v>
      </c>
      <c r="I992" s="20" t="str">
        <f>VLOOKUP(F992,[1]CADASTRO!C:X,22,0)</f>
        <v>CONVENCIONAL</v>
      </c>
    </row>
    <row r="993" spans="1:9">
      <c r="A993" s="8">
        <f t="shared" si="15"/>
        <v>992</v>
      </c>
      <c r="B993" s="11" t="str">
        <f>IFERROR(VLOOKUP(F993,[1]CADASTRO!C:D,2,0),0)</f>
        <v>YANKA MARIA DE SOUZA ROSA</v>
      </c>
      <c r="C993" s="10" t="str">
        <f>IFERROR(VLOOKUP(F993,[1]CADASTRO!C:E,3,0),0)</f>
        <v>MOSTARDAS</v>
      </c>
      <c r="D993" s="11" t="str">
        <f>IFERROR(VLOOKUP(F993,[1]CADASTRO!C:L,10,0),0)</f>
        <v>FILÉ DE PEIXE, CAMARÃO DESCASCADO</v>
      </c>
      <c r="E993" s="16">
        <f>VLOOKUP(F993,[1]CADASTRO!C:L,8,0)</f>
        <v>44924</v>
      </c>
      <c r="F993" s="23" t="s">
        <v>1648</v>
      </c>
      <c r="G993" s="10" t="s">
        <v>12</v>
      </c>
      <c r="H993" s="16">
        <f>VLOOKUP(F993,[1]CADASTRO!C:P,9,FALSE)</f>
        <v>44924</v>
      </c>
      <c r="I993" s="20" t="str">
        <f>VLOOKUP(F993,[1]CADASTRO!C:X,22,0)</f>
        <v>CONVENCIONAL</v>
      </c>
    </row>
    <row r="994" spans="1:9">
      <c r="A994" s="8">
        <f t="shared" si="15"/>
        <v>993</v>
      </c>
      <c r="B994" s="11" t="str">
        <f>VLOOKUP(F994,[1]CADASTRO!C:D,2,0)</f>
        <v xml:space="preserve">3FORTUNA </v>
      </c>
      <c r="C994" s="10" t="str">
        <f>VLOOKUP(F994,[1]CADASTRO!C:E,3,0)</f>
        <v>MUÇUM</v>
      </c>
      <c r="D994" s="11" t="str">
        <f>VLOOKUP(F994,[1]CADASTRO!C:L,10,0)</f>
        <v>MELADO, AÇÚCAR MASCAVO, RAPADURA</v>
      </c>
      <c r="E994" s="16">
        <f>VLOOKUP(F994,[1]CADASTRO!C:L,8,0)</f>
        <v>41772</v>
      </c>
      <c r="F994" s="23" t="s">
        <v>344</v>
      </c>
      <c r="G994" s="18" t="s">
        <v>10</v>
      </c>
      <c r="H994" s="16">
        <f>VLOOKUP(F994,[1]CADASTRO!C:P,9,FALSE)</f>
        <v>41772</v>
      </c>
      <c r="I994" s="20" t="str">
        <f>VLOOKUP(F994,[1]CADASTRO!C:X,22,0)</f>
        <v>CONVENCIONAL</v>
      </c>
    </row>
    <row r="995" spans="1:9">
      <c r="A995" s="8">
        <f t="shared" si="15"/>
        <v>994</v>
      </c>
      <c r="B995" s="11" t="str">
        <f>VLOOKUP(F995,[1]CADASTRO!C:D,2,0)</f>
        <v>MARCIANO BRANDÃO</v>
      </c>
      <c r="C995" s="10" t="str">
        <f>VLOOKUP(F995,[1]CADASTRO!C:E,3,0)</f>
        <v>MUÇUM</v>
      </c>
      <c r="D995" s="11" t="str">
        <f>VLOOKUP(F995,[1]CADASTRO!C:L,10,0)</f>
        <v>DERIVADOS DE CANA</v>
      </c>
      <c r="E995" s="16">
        <f>VLOOKUP(F995,[1]CADASTRO!C:L,8,0)</f>
        <v>42067</v>
      </c>
      <c r="F995" s="23" t="s">
        <v>476</v>
      </c>
      <c r="G995" s="18" t="s">
        <v>10</v>
      </c>
      <c r="H995" s="16">
        <f>VLOOKUP(F995,[1]CADASTRO!C:P,9,FALSE)</f>
        <v>42097</v>
      </c>
      <c r="I995" s="20" t="str">
        <f>VLOOKUP(F995,[1]CADASTRO!C:X,22,0)</f>
        <v>CONVENCIONAL</v>
      </c>
    </row>
    <row r="996" spans="1:9">
      <c r="A996" s="8">
        <f t="shared" si="15"/>
        <v>995</v>
      </c>
      <c r="B996" s="11" t="str">
        <f>IFERROR(VLOOKUP(F996,[1]CADASTRO!C:D,2,0),0)</f>
        <v>AIPIM DO VALLE</v>
      </c>
      <c r="C996" s="10" t="str">
        <f>IFERROR(VLOOKUP(F996,[1]CADASTRO!C:E,3,0),0)</f>
        <v>MUÇUM</v>
      </c>
      <c r="D996" s="11" t="str">
        <f>IFERROR(VLOOKUP(F996,[1]CADASTRO!C:L,10,0),0)</f>
        <v>AIPIM EMBALADO</v>
      </c>
      <c r="E996" s="16">
        <f>VLOOKUP(F996,[1]CADASTRO!C:L,8,0)</f>
        <v>44223</v>
      </c>
      <c r="F996" s="23" t="s">
        <v>1407</v>
      </c>
      <c r="G996" s="10" t="s">
        <v>988</v>
      </c>
      <c r="H996" s="16">
        <f>VLOOKUP(F996,[1]CADASTRO!C:P,9,FALSE)</f>
        <v>44223</v>
      </c>
      <c r="I996" s="20" t="str">
        <f>VLOOKUP(F996,[1]CADASTRO!C:X,22,0)</f>
        <v>ORGÂNICO NÃO CERTIFICADO</v>
      </c>
    </row>
    <row r="997" spans="1:9">
      <c r="A997" s="8">
        <f t="shared" si="15"/>
        <v>996</v>
      </c>
      <c r="B997" s="11" t="str">
        <f>IFERROR(VLOOKUP(F997,[1]CADASTRO!C:D,2,0),0)</f>
        <v>FRONCHETTI</v>
      </c>
      <c r="C997" s="10" t="str">
        <f>IFERROR(VLOOKUP(F997,[1]CADASTRO!C:E,3,0),0)</f>
        <v>MUÇUM</v>
      </c>
      <c r="D997" s="11" t="str">
        <f>IFERROR(VLOOKUP(F997,[1]CADASTRO!C:L,10,0),0)</f>
        <v>MELADO E AÇÚCAR MASCAVO</v>
      </c>
      <c r="E997" s="16">
        <f>VLOOKUP(F997,[1]CADASTRO!C:L,8,0)</f>
        <v>44739</v>
      </c>
      <c r="F997" s="23" t="s">
        <v>1611</v>
      </c>
      <c r="G997" s="10" t="s">
        <v>988</v>
      </c>
      <c r="H997" s="16">
        <f>VLOOKUP(F997,[1]CADASTRO!C:P,9,FALSE)</f>
        <v>44739</v>
      </c>
      <c r="I997" s="20" t="str">
        <f>VLOOKUP(F997,[1]CADASTRO!C:X,22,0)</f>
        <v>CONVENCIONAL</v>
      </c>
    </row>
    <row r="998" spans="1:9">
      <c r="A998" s="8">
        <f t="shared" si="15"/>
        <v>997</v>
      </c>
      <c r="B998" s="11" t="str">
        <f>IFERROR(VLOOKUP(F998,[1]CADASTRO!C:D,2,0),0)</f>
        <v>BELL ELEVATTO</v>
      </c>
      <c r="C998" s="10" t="str">
        <f>IFERROR(VLOOKUP(F998,[1]CADASTRO!C:E,3,0),0)</f>
        <v>MUÇUM</v>
      </c>
      <c r="D998" s="11" t="str">
        <f>IFERROR(VLOOKUP(F998,[1]CADASTRO!C:L,10,0),0)</f>
        <v>DOCE DE FIGO, DOCE DE ABÓBORA, CONSERVA CENOURA E PICLES</v>
      </c>
      <c r="E998" s="16">
        <f>VLOOKUP(F998,[1]CADASTRO!C:L,8,0)</f>
        <v>45791</v>
      </c>
      <c r="F998" s="23" t="s">
        <v>1971</v>
      </c>
      <c r="G998" s="10" t="s">
        <v>10</v>
      </c>
      <c r="H998" s="16">
        <f>VLOOKUP(F998,[1]CADASTRO!C:P,9,FALSE)</f>
        <v>45791</v>
      </c>
      <c r="I998" s="20" t="str">
        <f>VLOOKUP(F998,[1]CADASTRO!C:X,22,0)</f>
        <v>CONVENCIONAL</v>
      </c>
    </row>
    <row r="999" spans="1:9">
      <c r="A999" s="8">
        <f t="shared" si="15"/>
        <v>998</v>
      </c>
      <c r="B999" s="11" t="str">
        <f>IFERROR(VLOOKUP(F999,[1]CADASTRO!C:D,2,0),0)</f>
        <v>ADELAR BIFFI</v>
      </c>
      <c r="C999" s="10" t="str">
        <f>IFERROR(VLOOKUP(F999,[1]CADASTRO!C:E,3,0),0)</f>
        <v>MULITERNO</v>
      </c>
      <c r="D999" s="11" t="str">
        <f>IFERROR(VLOOKUP(F999,[1]CADASTRO!C:L,10,0),0)</f>
        <v>OVOS</v>
      </c>
      <c r="E999" s="16">
        <f>VLOOKUP(F999,[1]CADASTRO!C:L,8,0)</f>
        <v>45034</v>
      </c>
      <c r="F999" s="23" t="s">
        <v>1678</v>
      </c>
      <c r="G999" s="10" t="s">
        <v>26</v>
      </c>
      <c r="H999" s="16">
        <f>VLOOKUP(F999,[1]CADASTRO!C:P,9,FALSE)</f>
        <v>45034</v>
      </c>
      <c r="I999" s="20" t="str">
        <f>VLOOKUP(F999,[1]CADASTRO!C:X,22,0)</f>
        <v>CONVENCIONAL</v>
      </c>
    </row>
    <row r="1000" spans="1:9">
      <c r="A1000" s="8">
        <f t="shared" si="15"/>
        <v>999</v>
      </c>
      <c r="B1000" s="11" t="str">
        <f>VLOOKUP(F1000,[1]CADASTRO!C:D,2,0)</f>
        <v>EMBUTIDOS BINI</v>
      </c>
      <c r="C1000" s="10" t="str">
        <f>VLOOKUP(F1000,[1]CADASTRO!C:E,3,0)</f>
        <v>NÃO-ME-TOQUE</v>
      </c>
      <c r="D1000" s="11" t="str">
        <f>VLOOKUP(F1000,[1]CADASTRO!C:L,10,0)</f>
        <v>DEFUMADOS, SALAME, MORCELA E COPA</v>
      </c>
      <c r="E1000" s="16">
        <f>VLOOKUP(F1000,[1]CADASTRO!C:L,8,0)</f>
        <v>41255</v>
      </c>
      <c r="F1000" s="21" t="s">
        <v>74</v>
      </c>
      <c r="G1000" s="18" t="s">
        <v>12</v>
      </c>
      <c r="H1000" s="16">
        <f>VLOOKUP(F1000,[1]CADASTRO!C:P,9,FALSE)</f>
        <v>44707</v>
      </c>
      <c r="I1000" s="20" t="str">
        <f>VLOOKUP(F1000,[1]CADASTRO!C:X,22,0)</f>
        <v>CONVENCIONAL</v>
      </c>
    </row>
    <row r="1001" spans="1:9">
      <c r="A1001" s="8">
        <f t="shared" si="15"/>
        <v>1000</v>
      </c>
      <c r="B1001" s="11" t="str">
        <f>VLOOKUP(F1001,[1]CADASTRO!C:D,2,0)</f>
        <v xml:space="preserve">EMBUTIDOS SAVADINSCKY </v>
      </c>
      <c r="C1001" s="10" t="str">
        <f>VLOOKUP(F1001,[1]CADASTRO!C:E,3,0)</f>
        <v>NÃO-ME-TOQUE</v>
      </c>
      <c r="D1001" s="11" t="str">
        <f>VLOOKUP(F1001,[1]CADASTRO!C:L,10,0)</f>
        <v>EMBUTIDOS, BANHA E TORRESMO</v>
      </c>
      <c r="E1001" s="16">
        <f>VLOOKUP(F1001,[1]CADASTRO!C:L,8,0)</f>
        <v>41974</v>
      </c>
      <c r="F1001" s="23" t="s">
        <v>465</v>
      </c>
      <c r="G1001" s="18" t="s">
        <v>12</v>
      </c>
      <c r="H1001" s="16">
        <f>VLOOKUP(F1001,[1]CADASTRO!C:P,9,FALSE)</f>
        <v>44712</v>
      </c>
      <c r="I1001" s="20" t="str">
        <f>VLOOKUP(F1001,[1]CADASTRO!C:X,22,0)</f>
        <v>CONVENCIONAL</v>
      </c>
    </row>
    <row r="1002" spans="1:9">
      <c r="A1002" s="8">
        <f t="shared" si="15"/>
        <v>1001</v>
      </c>
      <c r="B1002" s="11" t="str">
        <f>VLOOKUP(F1002,[1]CADASTRO!C:D,2,0)</f>
        <v>PANIFICADOS SAVADINSCKY</v>
      </c>
      <c r="C1002" s="10" t="str">
        <f>VLOOKUP(F1002,[1]CADASTRO!C:E,3,0)</f>
        <v>NÃO-ME-TOQUE</v>
      </c>
      <c r="D1002" s="11" t="str">
        <f>VLOOKUP(F1002,[1]CADASTRO!C:L,10,0)</f>
        <v>PANIFICADOS</v>
      </c>
      <c r="E1002" s="16">
        <f>VLOOKUP(F1002,[1]CADASTRO!C:L,8,0)</f>
        <v>41974</v>
      </c>
      <c r="F1002" s="23" t="s">
        <v>466</v>
      </c>
      <c r="G1002" s="18" t="s">
        <v>10</v>
      </c>
      <c r="H1002" s="16">
        <f>VLOOKUP(F1002,[1]CADASTRO!C:P,9,FALSE)</f>
        <v>44790</v>
      </c>
      <c r="I1002" s="20" t="str">
        <f>VLOOKUP(F1002,[1]CADASTRO!C:X,22,0)</f>
        <v>CONVENCIONAL</v>
      </c>
    </row>
    <row r="1003" spans="1:9">
      <c r="A1003" s="8">
        <f t="shared" si="15"/>
        <v>1002</v>
      </c>
      <c r="B1003" s="11" t="str">
        <f>VLOOKUP(F1003,[1]CADASTRO!C:D,2,0)</f>
        <v>AGROTSIGA</v>
      </c>
      <c r="C1003" s="10" t="str">
        <f>VLOOKUP(F1003,[1]CADASTRO!C:E,3,0)</f>
        <v>NÃO-ME-TOQUE</v>
      </c>
      <c r="D1003" s="11" t="str">
        <f>VLOOKUP(F1003,[1]CADASTRO!C:L,10,0)</f>
        <v>CONSERVAS, DOCES E GELÉIAS DE MORANGO, EXTRATO DE TOMATE</v>
      </c>
      <c r="E1003" s="16">
        <f>VLOOKUP(F1003,[1]CADASTRO!C:L,8,0)</f>
        <v>42156</v>
      </c>
      <c r="F1003" s="23" t="s">
        <v>532</v>
      </c>
      <c r="G1003" s="18" t="s">
        <v>10</v>
      </c>
      <c r="H1003" s="16">
        <f>VLOOKUP(F1003,[1]CADASTRO!C:P,9,FALSE)</f>
        <v>42010</v>
      </c>
      <c r="I1003" s="20" t="str">
        <f>VLOOKUP(F1003,[1]CADASTRO!C:X,22,0)</f>
        <v>CONVENCIONAL</v>
      </c>
    </row>
    <row r="1004" spans="1:9">
      <c r="A1004" s="8">
        <f t="shared" si="15"/>
        <v>1003</v>
      </c>
      <c r="B1004" s="11" t="str">
        <f>VLOOKUP(F1004,[1]CADASTRO!C:D,2,0)</f>
        <v>EMBUTIDOS WEBER</v>
      </c>
      <c r="C1004" s="10" t="str">
        <f>VLOOKUP(F1004,[1]CADASTRO!C:E,3,0)</f>
        <v>NÃO-ME-TOQUE</v>
      </c>
      <c r="D1004" s="11" t="str">
        <f>VLOOKUP(F1004,[1]CADASTRO!C:L,10,0)</f>
        <v>SALAME, COPA, TORRESMO, BANHA</v>
      </c>
      <c r="E1004" s="16">
        <f>VLOOKUP(F1004,[1]CADASTRO!C:L,8,0)</f>
        <v>42185</v>
      </c>
      <c r="F1004" s="23" t="s">
        <v>538</v>
      </c>
      <c r="G1004" s="18" t="s">
        <v>12</v>
      </c>
      <c r="H1004" s="16">
        <f>VLOOKUP(F1004,[1]CADASTRO!C:P,9,FALSE)</f>
        <v>45331</v>
      </c>
      <c r="I1004" s="20" t="str">
        <f>VLOOKUP(F1004,[1]CADASTRO!C:X,22,0)</f>
        <v>CONVENCIONAL</v>
      </c>
    </row>
    <row r="1005" spans="1:9">
      <c r="A1005" s="8">
        <f t="shared" si="15"/>
        <v>1004</v>
      </c>
      <c r="B1005" s="11" t="str">
        <f>VLOOKUP(F1005,[1]CADASTRO!C:D,2,0)</f>
        <v>STROHHUT INDUSTRIA E COMERCIO DE BEBIDAS</v>
      </c>
      <c r="C1005" s="10" t="str">
        <f>VLOOKUP(F1005,[1]CADASTRO!C:E,3,0)</f>
        <v>NÃO-ME-TOQUE</v>
      </c>
      <c r="D1005" s="11" t="str">
        <f>VLOOKUP(F1005,[1]CADASTRO!C:L,10,0)</f>
        <v>CACHAÇA E BEBIDAS DESTILADAS</v>
      </c>
      <c r="E1005" s="16">
        <f>VLOOKUP(F1005,[1]CADASTRO!C:L,8,0)</f>
        <v>42264</v>
      </c>
      <c r="F1005" s="23" t="s">
        <v>562</v>
      </c>
      <c r="G1005" s="10" t="s">
        <v>15</v>
      </c>
      <c r="H1005" s="16">
        <f>VLOOKUP(F1005,[1]CADASTRO!C:P,9,FALSE)</f>
        <v>42264</v>
      </c>
      <c r="I1005" s="20" t="str">
        <f>VLOOKUP(F1005,[1]CADASTRO!C:X,22,0)</f>
        <v>CONVENCIONAL</v>
      </c>
    </row>
    <row r="1006" spans="1:9">
      <c r="A1006" s="8">
        <f t="shared" si="15"/>
        <v>1005</v>
      </c>
      <c r="B1006" s="11" t="str">
        <f>VLOOKUP(F1006,[1]CADASTRO!C:D,2,0)</f>
        <v>ABATEDOURO DE PESCADOS MAURER E SCHWANTES</v>
      </c>
      <c r="C1006" s="10" t="str">
        <f>VLOOKUP(F1006,[1]CADASTRO!C:E,3,0)</f>
        <v>NÃO-ME-TOQUE</v>
      </c>
      <c r="D1006" s="11" t="str">
        <f>VLOOKUP(F1006,[1]CADASTRO!C:L,10,0)</f>
        <v>FILÉ DE TILÁPIA</v>
      </c>
      <c r="E1006" s="16">
        <f>VLOOKUP(F1006,[1]CADASTRO!C:L,8,0)</f>
        <v>42499</v>
      </c>
      <c r="F1006" s="23" t="s">
        <v>659</v>
      </c>
      <c r="G1006" s="18" t="s">
        <v>12</v>
      </c>
      <c r="H1006" s="16">
        <f>VLOOKUP(F1006,[1]CADASTRO!C:P,9,FALSE)</f>
        <v>42618</v>
      </c>
      <c r="I1006" s="20" t="str">
        <f>VLOOKUP(F1006,[1]CADASTRO!C:X,22,0)</f>
        <v>CONVENCIONAL</v>
      </c>
    </row>
    <row r="1007" spans="1:9">
      <c r="A1007" s="8">
        <f t="shared" si="15"/>
        <v>1006</v>
      </c>
      <c r="B1007" s="11" t="str">
        <f>VLOOKUP(F1007,[1]CADASTRO!C:D,2,0)</f>
        <v>SAIFERT</v>
      </c>
      <c r="C1007" s="10" t="str">
        <f>VLOOKUP(F1007,[1]CADASTRO!C:E,3,0)</f>
        <v>NÃO-ME-TOQUE</v>
      </c>
      <c r="D1007" s="11" t="str">
        <f>VLOOKUP(F1007,[1]CADASTRO!C:L,10,0)</f>
        <v>DOCES DE FRUTAS - FIGO, PÊSSEFO, MORANGO, PERA; PANIFICADOS</v>
      </c>
      <c r="E1007" s="16">
        <f>VLOOKUP(F1007,[1]CADASTRO!C:L,8,0)</f>
        <v>42704</v>
      </c>
      <c r="F1007" s="23" t="s">
        <v>723</v>
      </c>
      <c r="G1007" s="18" t="s">
        <v>10</v>
      </c>
      <c r="H1007" s="16">
        <f>VLOOKUP(F1007,[1]CADASTRO!C:P,9,FALSE)</f>
        <v>42704</v>
      </c>
      <c r="I1007" s="20" t="str">
        <f>VLOOKUP(F1007,[1]CADASTRO!C:X,22,0)</f>
        <v>CONVENCIONAL</v>
      </c>
    </row>
    <row r="1008" spans="1:9">
      <c r="A1008" s="8">
        <f t="shared" si="15"/>
        <v>1007</v>
      </c>
      <c r="B1008" s="11" t="str">
        <f>IFERROR(VLOOKUP(F1008,[1]CADASTRO!C:D,2,0),0)</f>
        <v>QUEIJARIA AULER</v>
      </c>
      <c r="C1008" s="10" t="str">
        <f>IFERROR(VLOOKUP(F1008,[1]CADASTRO!C:E,3,0),0)</f>
        <v>NÃO-ME-TOQUE</v>
      </c>
      <c r="D1008" s="11" t="str">
        <f>IFERROR(VLOOKUP(F1008,[1]CADASTRO!C:L,10,0),0)</f>
        <v>LEITE, NATA, DOCE DE LEITE, QUEIJO, BEBIDA LÁCTEA</v>
      </c>
      <c r="E1008" s="16">
        <f>VLOOKUP(F1008,[1]CADASTRO!C:L,8,0)</f>
        <v>43510</v>
      </c>
      <c r="F1008" s="23" t="s">
        <v>1070</v>
      </c>
      <c r="G1008" s="10" t="s">
        <v>12</v>
      </c>
      <c r="H1008" s="16">
        <f>VLOOKUP(F1008,[1]CADASTRO!C:P,9,FALSE)</f>
        <v>43510</v>
      </c>
      <c r="I1008" s="20" t="str">
        <f>VLOOKUP(F1008,[1]CADASTRO!C:X,22,0)</f>
        <v>CONVENCIONAL</v>
      </c>
    </row>
    <row r="1009" spans="1:9">
      <c r="A1009" s="8">
        <f t="shared" si="15"/>
        <v>1008</v>
      </c>
      <c r="B1009" s="11" t="str">
        <f>IFERROR(VLOOKUP(F1009,[1]CADASTRO!C:D,2,0),0)</f>
        <v>ARNT</v>
      </c>
      <c r="C1009" s="10" t="str">
        <f>IFERROR(VLOOKUP(F1009,[1]CADASTRO!C:E,3,0),0)</f>
        <v>NÃO-ME-TOQUE</v>
      </c>
      <c r="D1009" s="11" t="str">
        <f>IFERROR(VLOOKUP(F1009,[1]CADASTRO!C:L,10,0),0)</f>
        <v>PANIFICADOS E DOCES DE FRUTAS</v>
      </c>
      <c r="E1009" s="16">
        <f>VLOOKUP(F1009,[1]CADASTRO!C:L,8,0)</f>
        <v>44169</v>
      </c>
      <c r="F1009" s="23" t="s">
        <v>1383</v>
      </c>
      <c r="G1009" s="10" t="s">
        <v>988</v>
      </c>
      <c r="H1009" s="16">
        <f>VLOOKUP(F1009,[1]CADASTRO!C:P,9,FALSE)</f>
        <v>43933</v>
      </c>
      <c r="I1009" s="20" t="str">
        <f>VLOOKUP(F1009,[1]CADASTRO!C:X,22,0)</f>
        <v>CONVENCIONAL</v>
      </c>
    </row>
    <row r="1010" spans="1:9">
      <c r="A1010" s="8">
        <f t="shared" si="15"/>
        <v>1009</v>
      </c>
      <c r="B1010" s="11" t="str">
        <f>IFERROR(VLOOKUP(F1010,[1]CADASTRO!C:D,2,0),0)</f>
        <v>SAVADINSCKY DELÍCIAS DA COLÔNIA</v>
      </c>
      <c r="C1010" s="10" t="str">
        <f>IFERROR(VLOOKUP(F1010,[1]CADASTRO!C:E,3,0),0)</f>
        <v>NÃO-ME-TOQUE</v>
      </c>
      <c r="D1010" s="11" t="str">
        <f>IFERROR(VLOOKUP(F1010,[1]CADASTRO!C:L,10,0),0)</f>
        <v>PANIFICADOS - CUCA, BOLACHA, MASSA CASEIRA</v>
      </c>
      <c r="E1010" s="16">
        <f>VLOOKUP(F1010,[1]CADASTRO!C:L,8,0)</f>
        <v>44333</v>
      </c>
      <c r="F1010" s="23" t="s">
        <v>1425</v>
      </c>
      <c r="G1010" s="10" t="s">
        <v>988</v>
      </c>
      <c r="H1010" s="16">
        <f>VLOOKUP(F1010,[1]CADASTRO!C:P,9,FALSE)</f>
        <v>44333</v>
      </c>
      <c r="I1010" s="20" t="str">
        <f>VLOOKUP(F1010,[1]CADASTRO!C:X,22,0)</f>
        <v>CONVENCIONAL</v>
      </c>
    </row>
    <row r="1011" spans="1:9">
      <c r="A1011" s="8">
        <f t="shared" si="15"/>
        <v>1010</v>
      </c>
      <c r="B1011" s="11" t="str">
        <f>IFERROR(VLOOKUP(F1011,[1]CADASTRO!C:D,2,0),0)</f>
        <v>PANIFICADOS LUTZ</v>
      </c>
      <c r="C1011" s="10" t="str">
        <f>IFERROR(VLOOKUP(F1011,[1]CADASTRO!C:E,3,0),0)</f>
        <v>NÃO-ME-TOQUE</v>
      </c>
      <c r="D1011" s="11" t="str">
        <f>IFERROR(VLOOKUP(F1011,[1]CADASTRO!C:L,10,0),0)</f>
        <v>PANIFICADOS, MASSAS</v>
      </c>
      <c r="E1011" s="16">
        <f>VLOOKUP(F1011,[1]CADASTRO!C:L,8,0)</f>
        <v>45565</v>
      </c>
      <c r="F1011" s="23" t="s">
        <v>1866</v>
      </c>
      <c r="G1011" s="10" t="s">
        <v>10</v>
      </c>
      <c r="H1011" s="16">
        <f>VLOOKUP(F1011,[1]CADASTRO!C:P,9,FALSE)</f>
        <v>45565</v>
      </c>
      <c r="I1011" s="20" t="str">
        <f>VLOOKUP(F1011,[1]CADASTRO!C:X,22,0)</f>
        <v>CONVENCIONAL</v>
      </c>
    </row>
    <row r="1012" spans="1:9">
      <c r="A1012" s="8">
        <f t="shared" si="15"/>
        <v>1011</v>
      </c>
      <c r="B1012" s="11" t="str">
        <f>IFERROR(VLOOKUP(F1012,[1]CADASTRO!C:D,2,0),0)</f>
        <v>VIVA BEM</v>
      </c>
      <c r="C1012" s="10" t="str">
        <f>IFERROR(VLOOKUP(F1012,[1]CADASTRO!C:E,3,0),0)</f>
        <v>NÃO-ME-TOQUE</v>
      </c>
      <c r="D1012" s="11" t="str">
        <f>IFERROR(VLOOKUP(F1012,[1]CADASTRO!C:L,10,0),0)</f>
        <v>PANIFICADOS - BOLACHAS, PÃO DE TRIGO, MILHO E INTEGRAL, MASSA, ROSCA; DOCES DE FRUTAS</v>
      </c>
      <c r="E1012" s="16">
        <f>VLOOKUP(F1012,[1]CADASTRO!C:L,8,0)</f>
        <v>45635</v>
      </c>
      <c r="F1012" s="23" t="s">
        <v>1902</v>
      </c>
      <c r="G1012" s="10" t="s">
        <v>10</v>
      </c>
      <c r="H1012" s="16">
        <f>VLOOKUP(F1012,[1]CADASTRO!C:P,9,FALSE)</f>
        <v>45635</v>
      </c>
      <c r="I1012" s="20" t="str">
        <f>VLOOKUP(F1012,[1]CADASTRO!C:X,22,0)</f>
        <v>CONVENCIONAL</v>
      </c>
    </row>
    <row r="1013" spans="1:9">
      <c r="A1013" s="8">
        <f t="shared" si="15"/>
        <v>1012</v>
      </c>
      <c r="B1013" s="11" t="str">
        <f>IFERROR(VLOOKUP(F1013,[1]CADASTRO!C:D,2,0),0)</f>
        <v>MELO MASSAS GOURMET</v>
      </c>
      <c r="C1013" s="10" t="str">
        <f>IFERROR(VLOOKUP(F1013,[1]CADASTRO!C:E,3,0),0)</f>
        <v>NONOAI</v>
      </c>
      <c r="D1013" s="11" t="str">
        <f>IFERROR(VLOOKUP(F1013,[1]CADASTRO!C:L,10,0),0)</f>
        <v>PANIFICADOS</v>
      </c>
      <c r="E1013" s="16">
        <f>VLOOKUP(F1013,[1]CADASTRO!C:L,8,0)</f>
        <v>43601</v>
      </c>
      <c r="F1013" s="23" t="s">
        <v>1112</v>
      </c>
      <c r="G1013" s="10" t="s">
        <v>10</v>
      </c>
      <c r="H1013" s="16">
        <f>VLOOKUP(F1013,[1]CADASTRO!C:P,9,FALSE)</f>
        <v>43601</v>
      </c>
      <c r="I1013" s="20" t="str">
        <f>VLOOKUP(F1013,[1]CADASTRO!C:X,22,0)</f>
        <v>CONVENCIONAL</v>
      </c>
    </row>
    <row r="1014" spans="1:9">
      <c r="A1014" s="8">
        <f t="shared" si="15"/>
        <v>1013</v>
      </c>
      <c r="B1014" s="11" t="str">
        <f>IFERROR(VLOOKUP(F1014,[1]CADASTRO!C:D,2,0),0)</f>
        <v>ASSOCIAÇÃO DE APICULTORES DE NONOAI - AAPINO</v>
      </c>
      <c r="C1014" s="10" t="str">
        <f>IFERROR(VLOOKUP(F1014,[1]CADASTRO!C:E,3,0),0)</f>
        <v>NONOAI</v>
      </c>
      <c r="D1014" s="11" t="str">
        <f>IFERROR(VLOOKUP(F1014,[1]CADASTRO!C:L,10,0),0)</f>
        <v>MEL</v>
      </c>
      <c r="E1014" s="16">
        <f>VLOOKUP(F1014,[1]CADASTRO!C:L,8,0)</f>
        <v>44368</v>
      </c>
      <c r="F1014" s="23" t="s">
        <v>1443</v>
      </c>
      <c r="G1014" s="10" t="s">
        <v>79</v>
      </c>
      <c r="H1014" s="16">
        <f>VLOOKUP(F1014,[1]CADASTRO!C:P,9,FALSE)</f>
        <v>44368</v>
      </c>
      <c r="I1014" s="20" t="str">
        <f>VLOOKUP(F1014,[1]CADASTRO!C:X,22,0)</f>
        <v>ORGÂNICO NÃO CERTIFICADO</v>
      </c>
    </row>
    <row r="1015" spans="1:9">
      <c r="A1015" s="8">
        <f t="shared" si="15"/>
        <v>1014</v>
      </c>
      <c r="B1015" s="11" t="str">
        <f>IFERROR(VLOOKUP(F1015,[1]CADASTRO!C:D,2,0),0)</f>
        <v>GRANJA TOP DA SERRA</v>
      </c>
      <c r="C1015" s="10" t="str">
        <f>IFERROR(VLOOKUP(F1015,[1]CADASTRO!C:E,3,0),0)</f>
        <v>NONOAI</v>
      </c>
      <c r="D1015" s="11" t="str">
        <f>IFERROR(VLOOKUP(F1015,[1]CADASTRO!C:L,10,0),0)</f>
        <v>OVOS</v>
      </c>
      <c r="E1015" s="16">
        <f>VLOOKUP(F1015,[1]CADASTRO!C:L,8,0)</f>
        <v>45819</v>
      </c>
      <c r="F1015" s="23" t="s">
        <v>1991</v>
      </c>
      <c r="G1015" s="10" t="s">
        <v>12</v>
      </c>
      <c r="H1015" s="16">
        <f>VLOOKUP(F1015,[1]CADASTRO!C:P,9,FALSE)</f>
        <v>45819</v>
      </c>
      <c r="I1015" s="20" t="str">
        <f>VLOOKUP(F1015,[1]CADASTRO!C:X,22,0)</f>
        <v>CONVENCIONAL</v>
      </c>
    </row>
    <row r="1016" spans="1:9">
      <c r="A1016" s="8">
        <f t="shared" si="15"/>
        <v>1015</v>
      </c>
      <c r="B1016" s="11" t="str">
        <f>VLOOKUP(F1016,[1]CADASTRO!C:D,2,0)</f>
        <v>VANDERLEI MOLOZZI</v>
      </c>
      <c r="C1016" s="10" t="str">
        <f>VLOOKUP(F1016,[1]CADASTRO!C:E,3,0)</f>
        <v>NOVA ALVORADA</v>
      </c>
      <c r="D1016" s="11" t="str">
        <f>VLOOKUP(F1016,[1]CADASTRO!C:L,10,0)</f>
        <v>MELADO, ACÚCAR MASCAVO, DOCES, CONSERVAS DE PEPINOS E SUCO DE UVA INTEGRAL</v>
      </c>
      <c r="E1016" s="16">
        <f>VLOOKUP(F1016,[1]CADASTRO!C:L,8,0)</f>
        <v>41180</v>
      </c>
      <c r="F1016" s="21" t="s">
        <v>52</v>
      </c>
      <c r="G1016" s="18" t="s">
        <v>10</v>
      </c>
      <c r="H1016" s="16">
        <f>VLOOKUP(F1016,[1]CADASTRO!C:P,9,FALSE)</f>
        <v>41180</v>
      </c>
      <c r="I1016" s="20" t="str">
        <f>VLOOKUP(F1016,[1]CADASTRO!C:X,22,0)</f>
        <v>CONVENCIONAL</v>
      </c>
    </row>
    <row r="1017" spans="1:9">
      <c r="A1017" s="8">
        <f t="shared" si="15"/>
        <v>1016</v>
      </c>
      <c r="B1017" s="11" t="str">
        <f>IFERROR(VLOOKUP(F1017,[1]CADASTRO!C:D,2,0),0)</f>
        <v>VINHOS LAZZAROTO</v>
      </c>
      <c r="C1017" s="10" t="str">
        <f>IFERROR(VLOOKUP(F1017,[1]CADASTRO!C:E,3,0),0)</f>
        <v>NOVA ALVORADA</v>
      </c>
      <c r="D1017" s="11" t="str">
        <f>IFERROR(VLOOKUP(F1017,[1]CADASTRO!C:L,10,0),0)</f>
        <v>VINHOS</v>
      </c>
      <c r="E1017" s="16">
        <f>VLOOKUP(F1017,[1]CADASTRO!C:L,8,0)</f>
        <v>44400</v>
      </c>
      <c r="F1017" s="23" t="s">
        <v>1456</v>
      </c>
      <c r="G1017" s="10" t="s">
        <v>15</v>
      </c>
      <c r="H1017" s="16">
        <f>VLOOKUP(F1017,[1]CADASTRO!C:P,9,FALSE)</f>
        <v>44400</v>
      </c>
      <c r="I1017" s="20" t="str">
        <f>VLOOKUP(F1017,[1]CADASTRO!C:X,22,0)</f>
        <v>CONVENCIONAL</v>
      </c>
    </row>
    <row r="1018" spans="1:9">
      <c r="A1018" s="8">
        <f t="shared" si="15"/>
        <v>1017</v>
      </c>
      <c r="B1018" s="11" t="str">
        <f>IFERROR(VLOOKUP(F1018,[1]CADASTRO!C:D,2,0),0)</f>
        <v>PADARIA E CONFEITARIA LORINI &amp; RUAS</v>
      </c>
      <c r="C1018" s="10" t="str">
        <f>IFERROR(VLOOKUP(F1018,[1]CADASTRO!C:E,3,0),0)</f>
        <v>NOVA ALVORADA</v>
      </c>
      <c r="D1018" s="11" t="str">
        <f>IFERROR(VLOOKUP(F1018,[1]CADASTRO!C:L,10,0),0)</f>
        <v>PANIFICADOS, MASSAS, BOLOS</v>
      </c>
      <c r="E1018" s="16">
        <f>VLOOKUP(F1018,[1]CADASTRO!C:L,8,0)</f>
        <v>44571</v>
      </c>
      <c r="F1018" s="23" t="s">
        <v>1515</v>
      </c>
      <c r="G1018" s="10" t="s">
        <v>988</v>
      </c>
      <c r="H1018" s="16">
        <f>VLOOKUP(F1018,[1]CADASTRO!C:P,9,FALSE)</f>
        <v>44835</v>
      </c>
      <c r="I1018" s="20" t="str">
        <f>VLOOKUP(F1018,[1]CADASTRO!C:X,22,0)</f>
        <v>CONVENCIONAL</v>
      </c>
    </row>
    <row r="1019" spans="1:9">
      <c r="A1019" s="8">
        <f t="shared" si="15"/>
        <v>1018</v>
      </c>
      <c r="B1019" s="11" t="str">
        <f>VLOOKUP(F1019,[1]CADASTRO!C:D,2,0)</f>
        <v>CASA LUCHESE</v>
      </c>
      <c r="C1019" s="10" t="str">
        <f>VLOOKUP(F1019,[1]CADASTRO!C:E,3,0)</f>
        <v>NOVA ARAÇÁ</v>
      </c>
      <c r="D1019" s="11" t="str">
        <f>VLOOKUP(F1019,[1]CADASTRO!C:L,10,0)</f>
        <v>DOCES E CONSERVAS</v>
      </c>
      <c r="E1019" s="16">
        <f>VLOOKUP(F1019,[1]CADASTRO!C:L,8,0)</f>
        <v>41361</v>
      </c>
      <c r="F1019" s="21" t="s">
        <v>135</v>
      </c>
      <c r="G1019" s="18" t="s">
        <v>10</v>
      </c>
      <c r="H1019" s="16">
        <f>VLOOKUP(F1019,[1]CADASTRO!C:P,9,FALSE)</f>
        <v>41361</v>
      </c>
      <c r="I1019" s="20" t="str">
        <f>VLOOKUP(F1019,[1]CADASTRO!C:X,22,0)</f>
        <v>CONVENCIONAL</v>
      </c>
    </row>
    <row r="1020" spans="1:9">
      <c r="A1020" s="8">
        <f t="shared" si="15"/>
        <v>1019</v>
      </c>
      <c r="B1020" s="11" t="str">
        <f>VLOOKUP(F1020,[1]CADASTRO!C:D,2,0)</f>
        <v>TODESCHINI</v>
      </c>
      <c r="C1020" s="10" t="str">
        <f>VLOOKUP(F1020,[1]CADASTRO!C:E,3,0)</f>
        <v>NOVA BASSANO</v>
      </c>
      <c r="D1020" s="11" t="str">
        <f>VLOOKUP(F1020,[1]CADASTRO!C:L,10,0)</f>
        <v>MASSA CASEIRA</v>
      </c>
      <c r="E1020" s="16">
        <f>VLOOKUP(F1020,[1]CADASTRO!C:L,8,0)</f>
        <v>41319</v>
      </c>
      <c r="F1020" s="21" t="s">
        <v>111</v>
      </c>
      <c r="G1020" s="18" t="s">
        <v>10</v>
      </c>
      <c r="H1020" s="16">
        <f>VLOOKUP(F1020,[1]CADASTRO!C:P,9,FALSE)</f>
        <v>41319</v>
      </c>
      <c r="I1020" s="20" t="str">
        <f>VLOOKUP(F1020,[1]CADASTRO!C:X,22,0)</f>
        <v>CONVENCIONAL</v>
      </c>
    </row>
    <row r="1021" spans="1:9">
      <c r="A1021" s="8">
        <f t="shared" si="15"/>
        <v>1020</v>
      </c>
      <c r="B1021" s="11" t="str">
        <f>VLOOKUP(F1021,[1]CADASTRO!C:D,2,0)</f>
        <v>AGNOLIN</v>
      </c>
      <c r="C1021" s="10" t="str">
        <f>VLOOKUP(F1021,[1]CADASTRO!C:E,3,0)</f>
        <v>NOVA BASSANO</v>
      </c>
      <c r="D1021" s="11" t="str">
        <f>VLOOKUP(F1021,[1]CADASTRO!C:L,10,0)</f>
        <v>EMBUTIDOS</v>
      </c>
      <c r="E1021" s="16">
        <f>VLOOKUP(F1021,[1]CADASTRO!C:L,8,0)</f>
        <v>41485</v>
      </c>
      <c r="F1021" s="22" t="s">
        <v>199</v>
      </c>
      <c r="G1021" s="18" t="s">
        <v>26</v>
      </c>
      <c r="H1021" s="16">
        <f>VLOOKUP(F1021,[1]CADASTRO!C:P,9,FALSE)</f>
        <v>44450</v>
      </c>
      <c r="I1021" s="20" t="str">
        <f>VLOOKUP(F1021,[1]CADASTRO!C:X,22,0)</f>
        <v>CONVENCIONAL</v>
      </c>
    </row>
    <row r="1022" spans="1:9">
      <c r="A1022" s="8">
        <f t="shared" si="15"/>
        <v>1021</v>
      </c>
      <c r="B1022" s="11" t="str">
        <f>VLOOKUP(F1022,[1]CADASTRO!C:D,2,0)</f>
        <v>GRANJA TESSARO</v>
      </c>
      <c r="C1022" s="10" t="str">
        <f>VLOOKUP(F1022,[1]CADASTRO!C:E,3,0)</f>
        <v>NOVA BASSANO</v>
      </c>
      <c r="D1022" s="11" t="str">
        <f>VLOOKUP(F1022,[1]CADASTRO!C:L,10,0)</f>
        <v>QUEIJO</v>
      </c>
      <c r="E1022" s="16">
        <f>VLOOKUP(F1022,[1]CADASTRO!C:L,8,0)</f>
        <v>42109</v>
      </c>
      <c r="F1022" s="23" t="s">
        <v>522</v>
      </c>
      <c r="G1022" s="18" t="s">
        <v>12</v>
      </c>
      <c r="H1022" s="16">
        <f>VLOOKUP(F1022,[1]CADASTRO!C:P,9,FALSE)</f>
        <v>44818</v>
      </c>
      <c r="I1022" s="20" t="str">
        <f>VLOOKUP(F1022,[1]CADASTRO!C:X,22,0)</f>
        <v>CONVENCIONAL</v>
      </c>
    </row>
    <row r="1023" spans="1:9">
      <c r="A1023" s="8">
        <f t="shared" si="15"/>
        <v>1022</v>
      </c>
      <c r="B1023" s="11" t="str">
        <f>VLOOKUP(F1023,[1]CADASTRO!C:D,2,0)</f>
        <v>OVOS PASOLIN</v>
      </c>
      <c r="C1023" s="10" t="str">
        <f>VLOOKUP(F1023,[1]CADASTRO!C:E,3,0)</f>
        <v>NOVA BASSANO</v>
      </c>
      <c r="D1023" s="11" t="str">
        <f>VLOOKUP(F1023,[1]CADASTRO!C:L,10,0)</f>
        <v>OVOS</v>
      </c>
      <c r="E1023" s="16">
        <f>VLOOKUP(F1023,[1]CADASTRO!C:L,8,0)</f>
        <v>42342</v>
      </c>
      <c r="F1023" s="23" t="s">
        <v>604</v>
      </c>
      <c r="G1023" s="18" t="s">
        <v>12</v>
      </c>
      <c r="H1023" s="16" t="str">
        <f>VLOOKUP(F1023,[1]CADASTRO!C:P,9,FALSE)</f>
        <v>17/09/2025</v>
      </c>
      <c r="I1023" s="20" t="str">
        <f>VLOOKUP(F1023,[1]CADASTRO!C:X,22,0)</f>
        <v>CONVENCIONAL</v>
      </c>
    </row>
    <row r="1024" spans="1:9">
      <c r="A1024" s="8">
        <f t="shared" si="15"/>
        <v>1023</v>
      </c>
      <c r="B1024" s="11" t="str">
        <f>IFERROR(VLOOKUP(F1024,[1]CADASTRO!C:D,2,0),0)</f>
        <v>MOINHO TODESCHINI</v>
      </c>
      <c r="C1024" s="10" t="str">
        <f>IFERROR(VLOOKUP(F1024,[1]CADASTRO!C:E,3,0),0)</f>
        <v>NOVA BASSANO</v>
      </c>
      <c r="D1024" s="11" t="str">
        <f>IFERROR(VLOOKUP(F1024,[1]CADASTRO!C:L,10,0),0)</f>
        <v>FARINHA DE MILHO</v>
      </c>
      <c r="E1024" s="16">
        <f>VLOOKUP(F1024,[1]CADASTRO!C:L,8,0)</f>
        <v>44476</v>
      </c>
      <c r="F1024" s="23" t="s">
        <v>1488</v>
      </c>
      <c r="G1024" s="10" t="s">
        <v>988</v>
      </c>
      <c r="H1024" s="16">
        <f>VLOOKUP(F1024,[1]CADASTRO!C:P,9,FALSE)</f>
        <v>44387</v>
      </c>
      <c r="I1024" s="20" t="str">
        <f>VLOOKUP(F1024,[1]CADASTRO!C:X,22,0)</f>
        <v>CONVENCIONAL</v>
      </c>
    </row>
    <row r="1025" spans="1:9">
      <c r="A1025" s="8">
        <f t="shared" si="15"/>
        <v>1024</v>
      </c>
      <c r="B1025" s="11" t="str">
        <f>IFERROR(VLOOKUP(F1025,[1]CADASTRO!C:D,2,0),0)</f>
        <v>SÃO PELEGRINO</v>
      </c>
      <c r="C1025" s="10" t="str">
        <f>IFERROR(VLOOKUP(F1025,[1]CADASTRO!C:E,3,0),0)</f>
        <v>NOVA BASSANO</v>
      </c>
      <c r="D1025" s="11" t="str">
        <f>IFERROR(VLOOKUP(F1025,[1]CADASTRO!C:L,10,0),0)</f>
        <v>MOLHO E EXTRATO DE TOMATE; AIPIM DESCASCADO E CONGELADADO; SELETA DE LEGUMES CONGELADA; DOCES DE FRUTAS; PEPINO EM CONSERVA E FRUTAS EM COMPOTA</v>
      </c>
      <c r="E1025" s="16">
        <f>VLOOKUP(F1025,[1]CADASTRO!C:L,8,0)</f>
        <v>45580</v>
      </c>
      <c r="F1025" s="23" t="s">
        <v>1877</v>
      </c>
      <c r="G1025" s="10" t="s">
        <v>10</v>
      </c>
      <c r="H1025" s="16">
        <f>VLOOKUP(F1025,[1]CADASTRO!C:P,9,FALSE)</f>
        <v>45817</v>
      </c>
      <c r="I1025" s="20" t="str">
        <f>VLOOKUP(F1025,[1]CADASTRO!C:X,22,0)</f>
        <v>ORGÂNICO CERTIFICADO</v>
      </c>
    </row>
    <row r="1026" spans="1:9">
      <c r="A1026" s="8">
        <f t="shared" si="15"/>
        <v>1025</v>
      </c>
      <c r="B1026" s="11" t="str">
        <f>VLOOKUP(F1026,[1]CADASTRO!C:D,2,0)</f>
        <v>CANTO DOCE</v>
      </c>
      <c r="C1026" s="10" t="str">
        <f>VLOOKUP(F1026,[1]CADASTRO!C:E,3,0)</f>
        <v>NOVA BOA VISTA</v>
      </c>
      <c r="D1026" s="11" t="str">
        <f>VLOOKUP(F1026,[1]CADASTRO!C:L,10,0)</f>
        <v>PANIFICADOS - BOLACHA, PÃES, ESFIHAS, MINI PIZZA, BOLOS, CUCAS, CUPCAKE, GROSTOLI E MASSA FRESCA</v>
      </c>
      <c r="E1026" s="16">
        <f>VLOOKUP(F1026,[1]CADASTRO!C:L,8,0)</f>
        <v>41789</v>
      </c>
      <c r="F1026" s="23" t="s">
        <v>357</v>
      </c>
      <c r="G1026" s="18" t="s">
        <v>10</v>
      </c>
      <c r="H1026" s="16">
        <f>VLOOKUP(F1026,[1]CADASTRO!C:P,9,FALSE)</f>
        <v>45653</v>
      </c>
      <c r="I1026" s="20" t="str">
        <f>VLOOKUP(F1026,[1]CADASTRO!C:X,22,0)</f>
        <v>CONVENCIONAL</v>
      </c>
    </row>
    <row r="1027" spans="1:9">
      <c r="A1027" s="8">
        <f t="shared" ref="A1027:A1090" si="16">ROW(A1026)</f>
        <v>1026</v>
      </c>
      <c r="B1027" s="11" t="str">
        <f>VLOOKUP(F1027,[1]CADASTRO!C:D,2,0)</f>
        <v>IMF AGROINDÚSTRIA DE CONSERVAS</v>
      </c>
      <c r="C1027" s="10" t="str">
        <f>VLOOKUP(F1027,[1]CADASTRO!C:E,3,0)</f>
        <v>NOVA BRÉSCIA</v>
      </c>
      <c r="D1027" s="11" t="str">
        <f>VLOOKUP(F1027,[1]CADASTRO!C:L,10,0)</f>
        <v>SCHMIER DE UVA E FIGO</v>
      </c>
      <c r="E1027" s="16">
        <f>VLOOKUP(F1027,[1]CADASTRO!C:L,8,0)</f>
        <v>42342</v>
      </c>
      <c r="F1027" s="23" t="s">
        <v>608</v>
      </c>
      <c r="G1027" s="18" t="s">
        <v>10</v>
      </c>
      <c r="H1027" s="16">
        <f>VLOOKUP(F1027,[1]CADASTRO!C:P,9,FALSE)</f>
        <v>44719</v>
      </c>
      <c r="I1027" s="20" t="str">
        <f>VLOOKUP(F1027,[1]CADASTRO!C:X,22,0)</f>
        <v>CONVENCIONAL</v>
      </c>
    </row>
    <row r="1028" spans="1:9">
      <c r="A1028" s="8">
        <f t="shared" si="16"/>
        <v>1027</v>
      </c>
      <c r="B1028" s="11" t="str">
        <f>IFERROR(VLOOKUP(F1028,[1]CADASTRO!C:D,2,0),0)</f>
        <v>BATATA CHIPS PANORAMA</v>
      </c>
      <c r="C1028" s="10" t="str">
        <f>IFERROR(VLOOKUP(F1028,[1]CADASTRO!C:E,3,0),0)</f>
        <v>NOVA CANDELÁRIA</v>
      </c>
      <c r="D1028" s="11" t="str">
        <f>IFERROR(VLOOKUP(F1028,[1]CADASTRO!C:L,10,0),0)</f>
        <v>CHIPS DA BATATA INGLESA</v>
      </c>
      <c r="E1028" s="16">
        <f>VLOOKUP(F1028,[1]CADASTRO!C:L,8,0)</f>
        <v>43447</v>
      </c>
      <c r="F1028" s="23" t="s">
        <v>1045</v>
      </c>
      <c r="G1028" s="10" t="s">
        <v>10</v>
      </c>
      <c r="H1028" s="16">
        <f>VLOOKUP(F1028,[1]CADASTRO!C:P,9,FALSE)</f>
        <v>43447</v>
      </c>
      <c r="I1028" s="20" t="str">
        <f>VLOOKUP(F1028,[1]CADASTRO!C:X,22,0)</f>
        <v>CONVENCIONAL</v>
      </c>
    </row>
    <row r="1029" spans="1:9">
      <c r="A1029" s="8">
        <f t="shared" si="16"/>
        <v>1028</v>
      </c>
      <c r="B1029" s="11" t="str">
        <f>IFERROR(VLOOKUP(F1029,[1]CADASTRO!C:D,2,0),0)</f>
        <v>DO ALBANO</v>
      </c>
      <c r="C1029" s="10" t="str">
        <f>IFERROR(VLOOKUP(F1029,[1]CADASTRO!C:E,3,0),0)</f>
        <v>NOVA CANDELÁRIA</v>
      </c>
      <c r="D1029" s="11" t="str">
        <f>IFERROR(VLOOKUP(F1029,[1]CADASTRO!C:L,10,0),0)</f>
        <v>MILHO VERDE E MANDIOCA DESCASCADA</v>
      </c>
      <c r="E1029" s="16">
        <f>VLOOKUP(F1029,[1]CADASTRO!C:L,8,0)</f>
        <v>43514</v>
      </c>
      <c r="F1029" s="28" t="s">
        <v>1131</v>
      </c>
      <c r="G1029" s="10" t="s">
        <v>10</v>
      </c>
      <c r="H1029" s="16">
        <f>VLOOKUP(F1029,[1]CADASTRO!C:P,9,FALSE)</f>
        <v>43514</v>
      </c>
      <c r="I1029" s="20" t="str">
        <f>VLOOKUP(F1029,[1]CADASTRO!C:X,22,0)</f>
        <v>CONVENCIONAL</v>
      </c>
    </row>
    <row r="1030" spans="1:9">
      <c r="A1030" s="8">
        <f t="shared" si="16"/>
        <v>1029</v>
      </c>
      <c r="B1030" s="11" t="str">
        <f>IFERROR(VLOOKUP(F1030,[1]CADASTRO!C:D,2,0),0)</f>
        <v>TIMBAÚVA</v>
      </c>
      <c r="C1030" s="10" t="str">
        <f>IFERROR(VLOOKUP(F1030,[1]CADASTRO!C:E,3,0),0)</f>
        <v>NOVA ESPERANÇA DO SUL</v>
      </c>
      <c r="D1030" s="11" t="str">
        <f>IFERROR(VLOOKUP(F1030,[1]CADASTRO!C:L,10,0),0)</f>
        <v>LEITE, IOGURTE, DOCE DE LEITE</v>
      </c>
      <c r="E1030" s="16">
        <f>VLOOKUP(F1030,[1]CADASTRO!C:L,8,0)</f>
        <v>43453</v>
      </c>
      <c r="F1030" s="23" t="s">
        <v>1046</v>
      </c>
      <c r="G1030" s="10" t="s">
        <v>12</v>
      </c>
      <c r="H1030" s="16">
        <f>VLOOKUP(F1030,[1]CADASTRO!C:P,9,FALSE)</f>
        <v>44896</v>
      </c>
      <c r="I1030" s="20" t="str">
        <f>VLOOKUP(F1030,[1]CADASTRO!C:X,22,0)</f>
        <v>CONVENCIONAL</v>
      </c>
    </row>
    <row r="1031" spans="1:9">
      <c r="A1031" s="8">
        <f t="shared" si="16"/>
        <v>1030</v>
      </c>
      <c r="B1031" s="11" t="str">
        <f>IFERROR(VLOOKUP(F1031,[1]CADASTRO!C:D,2,0),0)</f>
        <v>SALUMERIA SMIDERLE</v>
      </c>
      <c r="C1031" s="10" t="str">
        <f>IFERROR(VLOOKUP(F1031,[1]CADASTRO!C:E,3,0),0)</f>
        <v>NOVA PÁDUA</v>
      </c>
      <c r="D1031" s="11" t="str">
        <f>IFERROR(VLOOKUP(F1031,[1]CADASTRO!C:L,10,0),0)</f>
        <v>SALAME, COPA, SALSICHÃO</v>
      </c>
      <c r="E1031" s="16">
        <f>VLOOKUP(F1031,[1]CADASTRO!C:L,8,0)</f>
        <v>44802</v>
      </c>
      <c r="F1031" s="23" t="s">
        <v>1577</v>
      </c>
      <c r="G1031" s="18" t="s">
        <v>26</v>
      </c>
      <c r="H1031" s="16">
        <f>VLOOKUP(F1031,[1]CADASTRO!C:P,9,FALSE)</f>
        <v>44802</v>
      </c>
      <c r="I1031" s="20" t="str">
        <f>VLOOKUP(F1031,[1]CADASTRO!C:X,22,0)</f>
        <v>CONVENCIONAL</v>
      </c>
    </row>
    <row r="1032" spans="1:9">
      <c r="A1032" s="8">
        <f t="shared" si="16"/>
        <v>1031</v>
      </c>
      <c r="B1032" s="11" t="str">
        <f>IFERROR(VLOOKUP(F1032,[1]CADASTRO!C:D,2,0),0)</f>
        <v>LONORE DESTILADOS</v>
      </c>
      <c r="C1032" s="10" t="str">
        <f>IFERROR(VLOOKUP(F1032,[1]CADASTRO!C:E,3,0),0)</f>
        <v>NOVA PÁDUA</v>
      </c>
      <c r="D1032" s="11" t="str">
        <f>IFERROR(VLOOKUP(F1032,[1]CADASTRO!C:L,10,0),0)</f>
        <v>DESTILADOS DIVERSOS</v>
      </c>
      <c r="E1032" s="16">
        <f>VLOOKUP(F1032,[1]CADASTRO!C:L,8,0)</f>
        <v>44809</v>
      </c>
      <c r="F1032" s="23" t="s">
        <v>1581</v>
      </c>
      <c r="G1032" s="10" t="s">
        <v>15</v>
      </c>
      <c r="H1032" s="16">
        <f>VLOOKUP(F1032,[1]CADASTRO!C:P,9,FALSE)</f>
        <v>44809</v>
      </c>
      <c r="I1032" s="20" t="str">
        <f>VLOOKUP(F1032,[1]CADASTRO!C:X,22,0)</f>
        <v>CONVENCIONAL</v>
      </c>
    </row>
    <row r="1033" spans="1:9">
      <c r="A1033" s="8">
        <f t="shared" si="16"/>
        <v>1032</v>
      </c>
      <c r="B1033" s="11" t="s">
        <v>787</v>
      </c>
      <c r="C1033" s="10" t="str">
        <f>VLOOKUP(F1033,[1]CADASTRO!C:E,3,0)</f>
        <v>NOVA PALMA</v>
      </c>
      <c r="D1033" s="11" t="str">
        <f>VLOOKUP(F1033,[1]CADASTRO!C:L,10,0)</f>
        <v>PANIFICADOS - BOLACHAS DIVERSAS, PÃO COLONIAL, CUCA COLONIAL, MASSA FRESCA</v>
      </c>
      <c r="E1033" s="16">
        <f>VLOOKUP(F1033,[1]CADASTRO!C:L,8,0)</f>
        <v>42830</v>
      </c>
      <c r="F1033" s="23" t="s">
        <v>788</v>
      </c>
      <c r="G1033" s="10" t="s">
        <v>10</v>
      </c>
      <c r="H1033" s="16">
        <f>VLOOKUP(F1033,[1]CADASTRO!C:P,9,FALSE)</f>
        <v>44721</v>
      </c>
      <c r="I1033" s="20" t="str">
        <f>VLOOKUP(F1033,[1]CADASTRO!C:X,22,0)</f>
        <v>CONVENCIONAL</v>
      </c>
    </row>
    <row r="1034" spans="1:9">
      <c r="A1034" s="8">
        <f t="shared" si="16"/>
        <v>1033</v>
      </c>
      <c r="B1034" s="11" t="str">
        <f>IFERROR(VLOOKUP(F1034,[1]CADASTRO!C:D,2,0),0)</f>
        <v>SABOR ESPECIAL</v>
      </c>
      <c r="C1034" s="10" t="str">
        <f>IFERROR(VLOOKUP(F1034,[1]CADASTRO!C:E,3,0),0)</f>
        <v>NOVA PALMA</v>
      </c>
      <c r="D1034" s="11" t="str">
        <f>IFERROR(VLOOKUP(F1034,[1]CADASTRO!C:L,10,0),0)</f>
        <v>LINGUIÇA, SALSICHÃO</v>
      </c>
      <c r="E1034" s="16">
        <f>VLOOKUP(F1034,[1]CADASTRO!C:L,8,0)</f>
        <v>43649</v>
      </c>
      <c r="F1034" s="23" t="s">
        <v>1167</v>
      </c>
      <c r="G1034" s="10" t="s">
        <v>12</v>
      </c>
      <c r="H1034" s="16">
        <f>VLOOKUP(F1034,[1]CADASTRO!C:P,9,FALSE)</f>
        <v>43531</v>
      </c>
      <c r="I1034" s="20" t="str">
        <f>VLOOKUP(F1034,[1]CADASTRO!C:X,22,0)</f>
        <v>CONVENCIONAL</v>
      </c>
    </row>
    <row r="1035" spans="1:9">
      <c r="A1035" s="8">
        <f t="shared" si="16"/>
        <v>1034</v>
      </c>
      <c r="B1035" s="11" t="str">
        <f>IFERROR(VLOOKUP(F1035,[1]CADASTRO!C:D,2,0),0)</f>
        <v>AL CARNES</v>
      </c>
      <c r="C1035" s="10" t="str">
        <f>IFERROR(VLOOKUP(F1035,[1]CADASTRO!C:E,3,0),0)</f>
        <v>NOVA PALMA</v>
      </c>
      <c r="D1035" s="11" t="str">
        <f>IFERROR(VLOOKUP(F1035,[1]CADASTRO!C:L,10,0),0)</f>
        <v>CORTES BOVINOS DIVERSOS</v>
      </c>
      <c r="E1035" s="16">
        <f>VLOOKUP(F1035,[1]CADASTRO!C:L,8,0)</f>
        <v>43692</v>
      </c>
      <c r="F1035" s="23" t="s">
        <v>1178</v>
      </c>
      <c r="G1035" s="10" t="s">
        <v>12</v>
      </c>
      <c r="H1035" s="16">
        <f>VLOOKUP(F1035,[1]CADASTRO!C:P,9,FALSE)</f>
        <v>43692</v>
      </c>
      <c r="I1035" s="20" t="str">
        <f>VLOOKUP(F1035,[1]CADASTRO!C:X,22,0)</f>
        <v>CONVENCIONAL</v>
      </c>
    </row>
    <row r="1036" spans="1:9">
      <c r="A1036" s="8">
        <f t="shared" si="16"/>
        <v>1035</v>
      </c>
      <c r="B1036" s="11" t="str">
        <f>IFERROR(VLOOKUP(F1036,[1]CADASTRO!C:D,2,0),0)</f>
        <v>BINOTTO</v>
      </c>
      <c r="C1036" s="10" t="str">
        <f>IFERROR(VLOOKUP(F1036,[1]CADASTRO!C:E,3,0),0)</f>
        <v>NOVA PALMA</v>
      </c>
      <c r="D1036" s="11" t="str">
        <f>IFERROR(VLOOKUP(F1036,[1]CADASTRO!C:L,10,0),0)</f>
        <v>SALAME, SALSICHÃO, BANHA, COZIDOS</v>
      </c>
      <c r="E1036" s="16">
        <f>VLOOKUP(F1036,[1]CADASTRO!C:L,8,0)</f>
        <v>43844</v>
      </c>
      <c r="F1036" s="23" t="s">
        <v>1224</v>
      </c>
      <c r="G1036" s="10" t="s">
        <v>12</v>
      </c>
      <c r="H1036" s="16">
        <f>VLOOKUP(F1036,[1]CADASTRO!C:P,9,FALSE)</f>
        <v>43844</v>
      </c>
      <c r="I1036" s="20" t="str">
        <f>VLOOKUP(F1036,[1]CADASTRO!C:X,22,0)</f>
        <v>CONVENCIONAL</v>
      </c>
    </row>
    <row r="1037" spans="1:9">
      <c r="A1037" s="8">
        <f t="shared" si="16"/>
        <v>1036</v>
      </c>
      <c r="B1037" s="11" t="str">
        <f>IFERROR(VLOOKUP(F1037,[1]CADASTRO!C:D,2,0),0)</f>
        <v>ROSSATO</v>
      </c>
      <c r="C1037" s="10" t="str">
        <f>IFERROR(VLOOKUP(F1037,[1]CADASTRO!C:E,3,0),0)</f>
        <v>NOVA PALMA</v>
      </c>
      <c r="D1037" s="11" t="str">
        <f>IFERROR(VLOOKUP(F1037,[1]CADASTRO!C:L,10,0),0)</f>
        <v>SALAME, BANHA, PRESUNTO, CORTES DIVERSOS</v>
      </c>
      <c r="E1037" s="16">
        <f>VLOOKUP(F1037,[1]CADASTRO!C:L,8,0)</f>
        <v>43895</v>
      </c>
      <c r="F1037" s="23" t="s">
        <v>1245</v>
      </c>
      <c r="G1037" s="10" t="s">
        <v>12</v>
      </c>
      <c r="H1037" s="16">
        <f>VLOOKUP(F1037,[1]CADASTRO!C:P,9,FALSE)</f>
        <v>43954</v>
      </c>
      <c r="I1037" s="20" t="str">
        <f>VLOOKUP(F1037,[1]CADASTRO!C:X,22,0)</f>
        <v>CONVENCIONAL</v>
      </c>
    </row>
    <row r="1038" spans="1:9">
      <c r="A1038" s="8">
        <f t="shared" si="16"/>
        <v>1037</v>
      </c>
      <c r="B1038" s="11" t="str">
        <f>IFERROR(VLOOKUP(F1038,[1]CADASTRO!C:D,2,0),0)</f>
        <v>SOMAVILLA</v>
      </c>
      <c r="C1038" s="10" t="str">
        <f>IFERROR(VLOOKUP(F1038,[1]CADASTRO!C:E,3,0),0)</f>
        <v>NOVA PALMA</v>
      </c>
      <c r="D1038" s="11" t="str">
        <f>IFERROR(VLOOKUP(F1038,[1]CADASTRO!C:L,10,0),0)</f>
        <v>FRANGO</v>
      </c>
      <c r="E1038" s="16">
        <f>VLOOKUP(F1038,[1]CADASTRO!C:L,8,0)</f>
        <v>44300</v>
      </c>
      <c r="F1038" s="23" t="s">
        <v>1417</v>
      </c>
      <c r="G1038" s="10" t="s">
        <v>12</v>
      </c>
      <c r="H1038" s="16">
        <f>VLOOKUP(F1038,[1]CADASTRO!C:P,9,FALSE)</f>
        <v>44300</v>
      </c>
      <c r="I1038" s="20" t="str">
        <f>VLOOKUP(F1038,[1]CADASTRO!C:X,22,0)</f>
        <v>CONVENCIONAL</v>
      </c>
    </row>
    <row r="1039" spans="1:9">
      <c r="A1039" s="8">
        <f t="shared" si="16"/>
        <v>1038</v>
      </c>
      <c r="B1039" s="11" t="str">
        <f>IFERROR(VLOOKUP(F1039,[1]CADASTRO!C:D,2,0),0)</f>
        <v>D' LEITE SABOR</v>
      </c>
      <c r="C1039" s="10" t="str">
        <f>IFERROR(VLOOKUP(F1039,[1]CADASTRO!C:E,3,0),0)</f>
        <v>NOVA PALMA</v>
      </c>
      <c r="D1039" s="11" t="str">
        <f>IFERROR(VLOOKUP(F1039,[1]CADASTRO!C:L,10,0),0)</f>
        <v>LEITE PASTEURIZADO</v>
      </c>
      <c r="E1039" s="16">
        <f>VLOOKUP(F1039,[1]CADASTRO!C:L,8,0)</f>
        <v>45147</v>
      </c>
      <c r="F1039" s="23" t="s">
        <v>1713</v>
      </c>
      <c r="G1039" s="10" t="s">
        <v>12</v>
      </c>
      <c r="H1039" s="16">
        <f>VLOOKUP(F1039,[1]CADASTRO!C:P,9,FALSE)</f>
        <v>45147</v>
      </c>
      <c r="I1039" s="20" t="str">
        <f>VLOOKUP(F1039,[1]CADASTRO!C:X,22,0)</f>
        <v>CONVENCIONAL</v>
      </c>
    </row>
    <row r="1040" spans="1:9">
      <c r="A1040" s="8">
        <f t="shared" si="16"/>
        <v>1039</v>
      </c>
      <c r="B1040" s="11" t="str">
        <f>VLOOKUP(F1040,[1]CADASTRO!C:D,2,0)</f>
        <v>VINHOS ADAMS</v>
      </c>
      <c r="C1040" s="10" t="str">
        <f>VLOOKUP(F1040,[1]CADASTRO!C:E,3,0)</f>
        <v>NOVA PETRÓPOLIS</v>
      </c>
      <c r="D1040" s="11" t="str">
        <f>VLOOKUP(F1040,[1]CADASTRO!C:L,10,0)</f>
        <v>VINHO E SUCO</v>
      </c>
      <c r="E1040" s="16">
        <f>VLOOKUP(F1040,[1]CADASTRO!C:L,8,0)</f>
        <v>41507</v>
      </c>
      <c r="F1040" s="23" t="s">
        <v>224</v>
      </c>
      <c r="G1040" s="18" t="s">
        <v>15</v>
      </c>
      <c r="H1040" s="16">
        <f>VLOOKUP(F1040,[1]CADASTRO!C:P,9,FALSE)</f>
        <v>45117</v>
      </c>
      <c r="I1040" s="20" t="str">
        <f>VLOOKUP(F1040,[1]CADASTRO!C:X,22,0)</f>
        <v>CONVENCIONAL</v>
      </c>
    </row>
    <row r="1041" spans="1:9">
      <c r="A1041" s="8">
        <f t="shared" si="16"/>
        <v>1040</v>
      </c>
      <c r="B1041" s="11" t="str">
        <f>VLOOKUP(F1041,[1]CADASTRO!C:D,2,0)</f>
        <v>DE EMBUTIDOS LUDKE</v>
      </c>
      <c r="C1041" s="10" t="str">
        <f>VLOOKUP(F1041,[1]CADASTRO!C:E,3,0)</f>
        <v>NOVA PETRÓPOLIS</v>
      </c>
      <c r="D1041" s="11" t="str">
        <f>VLOOKUP(F1041,[1]CADASTRO!C:L,10,0)</f>
        <v>EMBUTIDOS</v>
      </c>
      <c r="E1041" s="16">
        <f>VLOOKUP(F1041,[1]CADASTRO!C:L,8,0)</f>
        <v>41684</v>
      </c>
      <c r="F1041" s="23" t="s">
        <v>315</v>
      </c>
      <c r="G1041" s="18" t="s">
        <v>26</v>
      </c>
      <c r="H1041" s="16">
        <f>VLOOKUP(F1041,[1]CADASTRO!C:P,9,FALSE)</f>
        <v>41684</v>
      </c>
      <c r="I1041" s="20" t="str">
        <f>VLOOKUP(F1041,[1]CADASTRO!C:X,22,0)</f>
        <v>CONVENCIONAL</v>
      </c>
    </row>
    <row r="1042" spans="1:9">
      <c r="A1042" s="8">
        <f t="shared" si="16"/>
        <v>1041</v>
      </c>
      <c r="B1042" s="11" t="str">
        <f>IFERROR(VLOOKUP(F1042,[1]CADASTRO!C:D,2,0),0)</f>
        <v>ADRIANO SANDER</v>
      </c>
      <c r="C1042" s="10" t="str">
        <f>IFERROR(VLOOKUP(F1042,[1]CADASTRO!C:E,3,0),0)</f>
        <v>NOVA PETRÓPOLIS</v>
      </c>
      <c r="D1042" s="11" t="str">
        <f>IFERROR(VLOOKUP(F1042,[1]CADASTRO!C:L,10,0),0)</f>
        <v xml:space="preserve">SUCOS E GELÉIAS </v>
      </c>
      <c r="E1042" s="16">
        <f>VLOOKUP(F1042,[1]CADASTRO!C:L,8,0)</f>
        <v>42919</v>
      </c>
      <c r="F1042" s="23" t="s">
        <v>827</v>
      </c>
      <c r="G1042" s="18" t="s">
        <v>10</v>
      </c>
      <c r="H1042" s="16">
        <f>VLOOKUP(F1042,[1]CADASTRO!C:P,9,FALSE)</f>
        <v>42919</v>
      </c>
      <c r="I1042" s="20" t="str">
        <f>VLOOKUP(F1042,[1]CADASTRO!C:X,22,0)</f>
        <v>CONVENCIONAL</v>
      </c>
    </row>
    <row r="1043" spans="1:9">
      <c r="A1043" s="8">
        <f t="shared" si="16"/>
        <v>1042</v>
      </c>
      <c r="B1043" s="11" t="str">
        <f>IFERROR(VLOOKUP(F1043,[1]CADASTRO!C:D,2,0),0)</f>
        <v>AROMAS DO SITIO</v>
      </c>
      <c r="C1043" s="10" t="str">
        <f>IFERROR(VLOOKUP(F1043,[1]CADASTRO!C:E,3,0),0)</f>
        <v>NOVA PETRÓPOLIS</v>
      </c>
      <c r="D1043" s="11" t="str">
        <f>IFERROR(VLOOKUP(F1043,[1]CADASTRO!C:L,10,0),0)</f>
        <v>FLORES COMESTIVEIS, GELEIAS, PANIFICADOS, REQUEIJÃO VEGANO</v>
      </c>
      <c r="E1043" s="16">
        <f>VLOOKUP(F1043,[1]CADASTRO!C:L,8,0)</f>
        <v>42949</v>
      </c>
      <c r="F1043" s="23" t="s">
        <v>839</v>
      </c>
      <c r="G1043" s="18" t="s">
        <v>10</v>
      </c>
      <c r="H1043" s="16">
        <f>VLOOKUP(F1043,[1]CADASTRO!C:P,9,FALSE)</f>
        <v>44854</v>
      </c>
      <c r="I1043" s="20" t="str">
        <f>VLOOKUP(F1043,[1]CADASTRO!C:X,22,0)</f>
        <v>ORGÂNICO NÃO CERTIFICADO</v>
      </c>
    </row>
    <row r="1044" spans="1:9">
      <c r="A1044" s="8">
        <f t="shared" si="16"/>
        <v>1043</v>
      </c>
      <c r="B1044" s="11" t="str">
        <f>IFERROR(VLOOKUP(F1044,[1]CADASTRO!C:D,2,0),0)</f>
        <v>FAMILIAR DO VALE</v>
      </c>
      <c r="C1044" s="10" t="str">
        <f>IFERROR(VLOOKUP(F1044,[1]CADASTRO!C:E,3,0),0)</f>
        <v>NOVA PETRÓPOLIS</v>
      </c>
      <c r="D1044" s="11" t="str">
        <f>IFERROR(VLOOKUP(F1044,[1]CADASTRO!C:L,10,0),0)</f>
        <v>PANIFICADOS - PÃO DE MILHO, BOLACHAS, PÃO INTEGRAL E CUCA; GELEIAS (FIGO, GOIABA, LARANJA E BERGAMOTA)</v>
      </c>
      <c r="E1044" s="16">
        <f>VLOOKUP(F1044,[1]CADASTRO!C:L,8,0)</f>
        <v>42984</v>
      </c>
      <c r="F1044" s="23" t="s">
        <v>848</v>
      </c>
      <c r="G1044" s="18" t="s">
        <v>12</v>
      </c>
      <c r="H1044" s="16">
        <f>VLOOKUP(F1044,[1]CADASTRO!C:P,9,FALSE)</f>
        <v>44678</v>
      </c>
      <c r="I1044" s="20" t="str">
        <f>VLOOKUP(F1044,[1]CADASTRO!C:X,22,0)</f>
        <v>CONVENCIONAL</v>
      </c>
    </row>
    <row r="1045" spans="1:9">
      <c r="A1045" s="8">
        <f t="shared" si="16"/>
        <v>1044</v>
      </c>
      <c r="B1045" s="11" t="str">
        <f>IFERROR(VLOOKUP(F1045,[1]CADASTRO!C:D,2,0),0)</f>
        <v>HORTIFRUTIGRANJEIRO FENNER</v>
      </c>
      <c r="C1045" s="10" t="str">
        <f>IFERROR(VLOOKUP(F1045,[1]CADASTRO!C:E,3,0),0)</f>
        <v>NOVA PETRÓPOLIS</v>
      </c>
      <c r="D1045" s="11" t="str">
        <f>IFERROR(VLOOKUP(F1045,[1]CADASTRO!C:L,10,0),0)</f>
        <v>AIPIM DESCASCADO E RAPADURA</v>
      </c>
      <c r="E1045" s="16">
        <f>VLOOKUP(F1045,[1]CADASTRO!C:L,8,0)</f>
        <v>43514</v>
      </c>
      <c r="F1045" s="23" t="s">
        <v>1073</v>
      </c>
      <c r="G1045" s="10" t="s">
        <v>10</v>
      </c>
      <c r="H1045" s="16">
        <f>VLOOKUP(F1045,[1]CADASTRO!C:P,9,FALSE)</f>
        <v>45798</v>
      </c>
      <c r="I1045" s="20" t="str">
        <f>VLOOKUP(F1045,[1]CADASTRO!C:X,22,0)</f>
        <v>CONVENCIONAL</v>
      </c>
    </row>
    <row r="1046" spans="1:9">
      <c r="A1046" s="8">
        <f t="shared" si="16"/>
        <v>1045</v>
      </c>
      <c r="B1046" s="11" t="str">
        <f>IFERROR(VLOOKUP(F1046,[1]CADASTRO!C:D,2,0),0)</f>
        <v>QUEIJARIA TRADIÇÃO</v>
      </c>
      <c r="C1046" s="10" t="str">
        <f>IFERROR(VLOOKUP(F1046,[1]CADASTRO!C:E,3,0),0)</f>
        <v>NOVA PETRÓPOLIS</v>
      </c>
      <c r="D1046" s="11" t="str">
        <f>IFERROR(VLOOKUP(F1046,[1]CADASTRO!C:L,10,0),0)</f>
        <v>QUEIJO E DOCE DE LEITE</v>
      </c>
      <c r="E1046" s="16">
        <f>VLOOKUP(F1046,[1]CADASTRO!C:L,8,0)</f>
        <v>43605</v>
      </c>
      <c r="F1046" s="23" t="s">
        <v>1125</v>
      </c>
      <c r="G1046" s="10" t="s">
        <v>12</v>
      </c>
      <c r="H1046" s="16">
        <f>VLOOKUP(F1046,[1]CADASTRO!C:P,9,FALSE)</f>
        <v>45548</v>
      </c>
      <c r="I1046" s="20" t="str">
        <f>VLOOKUP(F1046,[1]CADASTRO!C:X,22,0)</f>
        <v>CONVENCIONAL</v>
      </c>
    </row>
    <row r="1047" spans="1:9">
      <c r="A1047" s="8">
        <f t="shared" si="16"/>
        <v>1046</v>
      </c>
      <c r="B1047" s="11" t="str">
        <f>IFERROR(VLOOKUP(F1047,[1]CADASTRO!C:D,2,0),0)</f>
        <v>KNORST e KNORST</v>
      </c>
      <c r="C1047" s="10" t="str">
        <f>IFERROR(VLOOKUP(F1047,[1]CADASTRO!C:E,3,0),0)</f>
        <v>NOVA PETRÓPOLIS</v>
      </c>
      <c r="D1047" s="11" t="str">
        <f>IFERROR(VLOOKUP(F1047,[1]CADASTRO!C:L,10,0),0)</f>
        <v>PANIFICADOS - PÃO, CUCA, BOLO, BISCOITO E SALGADOS DIVERSOS</v>
      </c>
      <c r="E1047" s="16">
        <f>VLOOKUP(F1047,[1]CADASTRO!C:L,8,0)</f>
        <v>43643</v>
      </c>
      <c r="F1047" s="23" t="s">
        <v>1161</v>
      </c>
      <c r="G1047" s="10" t="s">
        <v>10</v>
      </c>
      <c r="H1047" s="16">
        <f>VLOOKUP(F1047,[1]CADASTRO!C:P,9,FALSE)</f>
        <v>44685</v>
      </c>
      <c r="I1047" s="20" t="str">
        <f>VLOOKUP(F1047,[1]CADASTRO!C:X,22,0)</f>
        <v>CONVENCIONAL</v>
      </c>
    </row>
    <row r="1048" spans="1:9">
      <c r="A1048" s="8">
        <f t="shared" si="16"/>
        <v>1047</v>
      </c>
      <c r="B1048" s="11" t="str">
        <f>IFERROR(VLOOKUP(F1048,[1]CADASTRO!C:D,2,0),0)</f>
        <v>GRANJA AVÍCOLA TANNENWALD</v>
      </c>
      <c r="C1048" s="10" t="str">
        <f>IFERROR(VLOOKUP(F1048,[1]CADASTRO!C:E,3,0),0)</f>
        <v>NOVA PETRÓPOLIS</v>
      </c>
      <c r="D1048" s="11" t="str">
        <f>IFERROR(VLOOKUP(F1048,[1]CADASTRO!C:L,10,0),0)</f>
        <v>OVOS</v>
      </c>
      <c r="E1048" s="16">
        <f>VLOOKUP(F1048,[1]CADASTRO!C:L,8,0)</f>
        <v>43805</v>
      </c>
      <c r="F1048" s="23" t="s">
        <v>1214</v>
      </c>
      <c r="G1048" s="10" t="s">
        <v>12</v>
      </c>
      <c r="H1048" s="16">
        <f>VLOOKUP(F1048,[1]CADASTRO!C:P,9,FALSE)</f>
        <v>43805</v>
      </c>
      <c r="I1048" s="20" t="str">
        <f>VLOOKUP(F1048,[1]CADASTRO!C:X,22,0)</f>
        <v>CONVENCIONAL</v>
      </c>
    </row>
    <row r="1049" spans="1:9">
      <c r="A1049" s="8">
        <f t="shared" si="16"/>
        <v>1048</v>
      </c>
      <c r="B1049" s="11" t="str">
        <f>IFERROR(VLOOKUP(F1049,[1]CADASTRO!C:D,2,0),0)</f>
        <v>SABORES DA MUTTER</v>
      </c>
      <c r="C1049" s="10" t="str">
        <f>IFERROR(VLOOKUP(F1049,[1]CADASTRO!C:E,3,0),0)</f>
        <v>NOVA PETRÓPOLIS</v>
      </c>
      <c r="D1049" s="11" t="str">
        <f>IFERROR(VLOOKUP(F1049,[1]CADASTRO!C:L,10,0),0)</f>
        <v>PANIFICADOS, GELEIAS, CONSERVA DE PEPINO, EXTRATO DE TOMATE</v>
      </c>
      <c r="E1049" s="16">
        <f>VLOOKUP(F1049,[1]CADASTRO!C:L,8,0)</f>
        <v>43879</v>
      </c>
      <c r="F1049" s="23" t="s">
        <v>1242</v>
      </c>
      <c r="G1049" s="10" t="s">
        <v>10</v>
      </c>
      <c r="H1049" s="16" t="str">
        <f>VLOOKUP(F1049,[1]CADASTRO!C:P,9,FALSE)</f>
        <v>18/09/2025</v>
      </c>
      <c r="I1049" s="20" t="str">
        <f>VLOOKUP(F1049,[1]CADASTRO!C:X,22,0)</f>
        <v>CONVENCIONAL</v>
      </c>
    </row>
    <row r="1050" spans="1:9">
      <c r="A1050" s="8">
        <f t="shared" si="16"/>
        <v>1049</v>
      </c>
      <c r="B1050" s="11" t="str">
        <f>IFERROR(VLOOKUP(F1050,[1]CADASTRO!C:D,2,0),0)</f>
        <v>GRANJA BOONE</v>
      </c>
      <c r="C1050" s="10" t="str">
        <f>IFERROR(VLOOKUP(F1050,[1]CADASTRO!C:E,3,0),0)</f>
        <v>NOVA PETRÓPOLIS</v>
      </c>
      <c r="D1050" s="11" t="str">
        <f>IFERROR(VLOOKUP(F1050,[1]CADASTRO!C:L,10,0),0)</f>
        <v>OVOS</v>
      </c>
      <c r="E1050" s="16">
        <f>VLOOKUP(F1050,[1]CADASTRO!C:L,8,0)</f>
        <v>43889</v>
      </c>
      <c r="F1050" s="23" t="s">
        <v>1243</v>
      </c>
      <c r="G1050" s="10" t="s">
        <v>12</v>
      </c>
      <c r="H1050" s="16">
        <f>VLOOKUP(F1050,[1]CADASTRO!C:P,9,FALSE)</f>
        <v>44741</v>
      </c>
      <c r="I1050" s="20" t="str">
        <f>VLOOKUP(F1050,[1]CADASTRO!C:X,22,0)</f>
        <v>CONVENCIONAL</v>
      </c>
    </row>
    <row r="1051" spans="1:9">
      <c r="A1051" s="8">
        <f t="shared" si="16"/>
        <v>1050</v>
      </c>
      <c r="B1051" s="11" t="str">
        <f>IFERROR(VLOOKUP(F1051,[1]CADASTRO!C:D,2,0),0)</f>
        <v xml:space="preserve">GRAMMS </v>
      </c>
      <c r="C1051" s="10" t="str">
        <f>IFERROR(VLOOKUP(F1051,[1]CADASTRO!C:E,3,0),0)</f>
        <v>NOVA PETRÓPOLIS</v>
      </c>
      <c r="D1051" s="11" t="str">
        <f>IFERROR(VLOOKUP(F1051,[1]CADASTRO!C:L,10,0),0)</f>
        <v>PANIFICADOS - PÃES, CUCAS, BISCOITOS, ROSCAS, PÃO DE QUEIJO, BOLOS; SCHMIER DE FIGO</v>
      </c>
      <c r="E1051" s="16">
        <f>VLOOKUP(F1051,[1]CADASTRO!C:L,8,0)</f>
        <v>44083</v>
      </c>
      <c r="F1051" s="23" t="s">
        <v>1354</v>
      </c>
      <c r="G1051" s="10" t="s">
        <v>10</v>
      </c>
      <c r="H1051" s="16">
        <f>VLOOKUP(F1051,[1]CADASTRO!C:P,9,FALSE)</f>
        <v>44769</v>
      </c>
      <c r="I1051" s="20" t="str">
        <f>VLOOKUP(F1051,[1]CADASTRO!C:X,22,0)</f>
        <v>CONVENCIONAL</v>
      </c>
    </row>
    <row r="1052" spans="1:9">
      <c r="A1052" s="8">
        <f t="shared" si="16"/>
        <v>1051</v>
      </c>
      <c r="B1052" s="11" t="str">
        <f>IFERROR(VLOOKUP(F1052,[1]CADASTRO!C:D,2,0),0)</f>
        <v>GRANJA PR GRINGS</v>
      </c>
      <c r="C1052" s="10" t="str">
        <f>IFERROR(VLOOKUP(F1052,[1]CADASTRO!C:E,3,0),0)</f>
        <v>NOVA PETRÓPOLIS</v>
      </c>
      <c r="D1052" s="11" t="str">
        <f>IFERROR(VLOOKUP(F1052,[1]CADASTRO!C:L,10,0),0)</f>
        <v>OVOS</v>
      </c>
      <c r="E1052" s="16">
        <f>VLOOKUP(F1052,[1]CADASTRO!C:L,8,0)</f>
        <v>44593</v>
      </c>
      <c r="F1052" s="23" t="s">
        <v>1527</v>
      </c>
      <c r="G1052" s="10" t="s">
        <v>12</v>
      </c>
      <c r="H1052" s="16">
        <f>VLOOKUP(F1052,[1]CADASTRO!C:P,9,FALSE)</f>
        <v>44593</v>
      </c>
      <c r="I1052" s="20" t="str">
        <f>VLOOKUP(F1052,[1]CADASTRO!C:X,22,0)</f>
        <v>CONVENCIONAL</v>
      </c>
    </row>
    <row r="1053" spans="1:9">
      <c r="A1053" s="8">
        <f t="shared" si="16"/>
        <v>1052</v>
      </c>
      <c r="B1053" s="11" t="str">
        <f>IFERROR(VLOOKUP(F1053,[1]CADASTRO!C:D,2,0),0)</f>
        <v>GRANJA BRAGA</v>
      </c>
      <c r="C1053" s="10" t="str">
        <f>IFERROR(VLOOKUP(F1053,[1]CADASTRO!C:E,3,0),0)</f>
        <v>NOVA PETRÓPOLIS</v>
      </c>
      <c r="D1053" s="11" t="str">
        <f>IFERROR(VLOOKUP(F1053,[1]CADASTRO!C:L,10,0),0)</f>
        <v>OVOS</v>
      </c>
      <c r="E1053" s="16">
        <f>VLOOKUP(F1053,[1]CADASTRO!C:L,8,0)</f>
        <v>44812</v>
      </c>
      <c r="F1053" s="23" t="s">
        <v>1583</v>
      </c>
      <c r="G1053" s="10" t="s">
        <v>12</v>
      </c>
      <c r="H1053" s="16">
        <f>VLOOKUP(F1053,[1]CADASTRO!C:P,9,FALSE)</f>
        <v>44812</v>
      </c>
      <c r="I1053" s="20" t="str">
        <f>VLOOKUP(F1053,[1]CADASTRO!C:X,22,0)</f>
        <v>CONVENCIONAL</v>
      </c>
    </row>
    <row r="1054" spans="1:9">
      <c r="A1054" s="8">
        <f t="shared" si="16"/>
        <v>1053</v>
      </c>
      <c r="B1054" s="11" t="str">
        <f>IFERROR(VLOOKUP(F1054,[1]CADASTRO!C:D,2,0),0)</f>
        <v>NOVAMEL</v>
      </c>
      <c r="C1054" s="10" t="str">
        <f>IFERROR(VLOOKUP(F1054,[1]CADASTRO!C:E,3,0),0)</f>
        <v>NOVA PETRÓPOLIS</v>
      </c>
      <c r="D1054" s="11" t="str">
        <f>IFERROR(VLOOKUP(F1054,[1]CADASTRO!C:L,10,0),0)</f>
        <v>MEL, EXTRATO DE PRÓPOLIS</v>
      </c>
      <c r="E1054" s="16">
        <f>VLOOKUP(F1054,[1]CADASTRO!C:L,8,0)</f>
        <v>44883</v>
      </c>
      <c r="F1054" s="23" t="s">
        <v>1628</v>
      </c>
      <c r="G1054" s="10" t="s">
        <v>12</v>
      </c>
      <c r="H1054" s="16">
        <f>VLOOKUP(F1054,[1]CADASTRO!C:P,9,FALSE)</f>
        <v>44883</v>
      </c>
      <c r="I1054" s="20" t="str">
        <f>VLOOKUP(F1054,[1]CADASTRO!C:X,22,0)</f>
        <v>CONVENCIONAL</v>
      </c>
    </row>
    <row r="1055" spans="1:9">
      <c r="A1055" s="8">
        <f t="shared" si="16"/>
        <v>1054</v>
      </c>
      <c r="B1055" s="11" t="str">
        <f>VLOOKUP(F1055,[1]CADASTRO!C:D,2,0)</f>
        <v>CASA E SABOR</v>
      </c>
      <c r="C1055" s="10" t="str">
        <f>VLOOKUP(F1055,[1]CADASTRO!C:E,3,0)</f>
        <v>NOVA PRATA</v>
      </c>
      <c r="D1055" s="11" t="str">
        <f>VLOOKUP(F1055,[1]CADASTRO!C:L,10,0)</f>
        <v>PANIFICADOS</v>
      </c>
      <c r="E1055" s="16">
        <f>VLOOKUP(F1055,[1]CADASTRO!C:L,8,0)</f>
        <v>41114</v>
      </c>
      <c r="F1055" s="22" t="s">
        <v>32</v>
      </c>
      <c r="G1055" s="18" t="s">
        <v>10</v>
      </c>
      <c r="H1055" s="16">
        <f>VLOOKUP(F1055,[1]CADASTRO!C:P,9,FALSE)</f>
        <v>43111</v>
      </c>
      <c r="I1055" s="20" t="str">
        <f>VLOOKUP(F1055,[1]CADASTRO!C:X,22,0)</f>
        <v>CONVENCIONAL</v>
      </c>
    </row>
    <row r="1056" spans="1:9">
      <c r="A1056" s="8">
        <f t="shared" si="16"/>
        <v>1055</v>
      </c>
      <c r="B1056" s="11" t="str">
        <f>VLOOKUP(F1056,[1]CADASTRO!C:D,2,0)</f>
        <v>DELÍCIAS CASEIRAS PETRYKOVSKI</v>
      </c>
      <c r="C1056" s="10" t="str">
        <f>VLOOKUP(F1056,[1]CADASTRO!C:E,3,0)</f>
        <v>NOVA PRATA</v>
      </c>
      <c r="D1056" s="11" t="str">
        <f>VLOOKUP(F1056,[1]CADASTRO!C:L,10,0)</f>
        <v>PANIFICADOS</v>
      </c>
      <c r="E1056" s="16">
        <f>VLOOKUP(F1056,[1]CADASTRO!C:L,8,0)</f>
        <v>41128</v>
      </c>
      <c r="F1056" s="21" t="s">
        <v>39</v>
      </c>
      <c r="G1056" s="18" t="s">
        <v>10</v>
      </c>
      <c r="H1056" s="16">
        <f>VLOOKUP(F1056,[1]CADASTRO!C:P,9,FALSE)</f>
        <v>42552</v>
      </c>
      <c r="I1056" s="20" t="str">
        <f>VLOOKUP(F1056,[1]CADASTRO!C:X,22,0)</f>
        <v>ORGÂNICO CERTIFICADO</v>
      </c>
    </row>
    <row r="1057" spans="1:9">
      <c r="A1057" s="8">
        <f t="shared" si="16"/>
        <v>1056</v>
      </c>
      <c r="B1057" s="11" t="str">
        <f>IFERROR(VLOOKUP(F1057,[1]CADASTRO!C:D,2,0),0)</f>
        <v>STELLA</v>
      </c>
      <c r="C1057" s="10" t="str">
        <f>IFERROR(VLOOKUP(F1057,[1]CADASTRO!C:E,3,0),0)</f>
        <v>NOVA PRATA</v>
      </c>
      <c r="D1057" s="11" t="str">
        <f>IFERROR(VLOOKUP(F1057,[1]CADASTRO!C:L,10,0),0)</f>
        <v>PANIFICADOS</v>
      </c>
      <c r="E1057" s="16">
        <f>VLOOKUP(F1057,[1]CADASTRO!C:L,8,0)</f>
        <v>43180</v>
      </c>
      <c r="F1057" s="23" t="s">
        <v>928</v>
      </c>
      <c r="G1057" s="18" t="s">
        <v>10</v>
      </c>
      <c r="H1057" s="16">
        <f>VLOOKUP(F1057,[1]CADASTRO!C:P,9,FALSE)</f>
        <v>43180</v>
      </c>
      <c r="I1057" s="20" t="str">
        <f>VLOOKUP(F1057,[1]CADASTRO!C:X,22,0)</f>
        <v>CONVENCIONAL</v>
      </c>
    </row>
    <row r="1058" spans="1:9">
      <c r="A1058" s="8">
        <f t="shared" si="16"/>
        <v>1057</v>
      </c>
      <c r="B1058" s="11" t="str">
        <f>IFERROR(VLOOKUP(F1058,[1]CADASTRO!C:D,2,0),0)</f>
        <v>FAMILIAR GRANDO</v>
      </c>
      <c r="C1058" s="10" t="str">
        <f>IFERROR(VLOOKUP(F1058,[1]CADASTRO!C:E,3,0),0)</f>
        <v>NOVA PRATA</v>
      </c>
      <c r="D1058" s="11" t="str">
        <f>IFERROR(VLOOKUP(F1058,[1]CADASTRO!C:L,10,0),0)</f>
        <v>CANUDOS, TORTEI, GROSTOLI, CAPELETTI E MASSA CASEIRA</v>
      </c>
      <c r="E1058" s="16">
        <f>VLOOKUP(F1058,[1]CADASTRO!C:L,8,0)</f>
        <v>43976</v>
      </c>
      <c r="F1058" s="23" t="s">
        <v>1280</v>
      </c>
      <c r="G1058" s="31" t="s">
        <v>10</v>
      </c>
      <c r="H1058" s="16">
        <f>VLOOKUP(F1058,[1]CADASTRO!C:P,9,FALSE)</f>
        <v>43976</v>
      </c>
      <c r="I1058" s="20" t="str">
        <f>VLOOKUP(F1058,[1]CADASTRO!C:X,22,0)</f>
        <v>CONVENCIONAL</v>
      </c>
    </row>
    <row r="1059" spans="1:9">
      <c r="A1059" s="8">
        <f t="shared" si="16"/>
        <v>1058</v>
      </c>
      <c r="B1059" s="11" t="str">
        <f>IFERROR(VLOOKUP(F1059,[1]CADASTRO!C:D,2,0),0)</f>
        <v>OVOS DALL AGNOL</v>
      </c>
      <c r="C1059" s="10" t="str">
        <f>IFERROR(VLOOKUP(F1059,[1]CADASTRO!C:E,3,0),0)</f>
        <v>NOVA PRATA</v>
      </c>
      <c r="D1059" s="11" t="str">
        <f>IFERROR(VLOOKUP(F1059,[1]CADASTRO!C:L,10,0),0)</f>
        <v>OVOS</v>
      </c>
      <c r="E1059" s="16">
        <f>VLOOKUP(F1059,[1]CADASTRO!C:L,8,0)</f>
        <v>43991</v>
      </c>
      <c r="F1059" s="23" t="s">
        <v>1299</v>
      </c>
      <c r="G1059" s="31" t="s">
        <v>12</v>
      </c>
      <c r="H1059" s="16">
        <f>VLOOKUP(F1059,[1]CADASTRO!C:P,9,FALSE)</f>
        <v>44080</v>
      </c>
      <c r="I1059" s="20" t="str">
        <f>VLOOKUP(F1059,[1]CADASTRO!C:X,22,0)</f>
        <v>CONVENCIONAL</v>
      </c>
    </row>
    <row r="1060" spans="1:9">
      <c r="A1060" s="8">
        <f t="shared" si="16"/>
        <v>1059</v>
      </c>
      <c r="B1060" s="11" t="str">
        <f>IFERROR(VLOOKUP(F1060,[1]CADASTRO!C:D,2,0),0)</f>
        <v>GRANJA LIBERTÁ</v>
      </c>
      <c r="C1060" s="10" t="str">
        <f>IFERROR(VLOOKUP(F1060,[1]CADASTRO!C:E,3,0),0)</f>
        <v>NOVA PRATA</v>
      </c>
      <c r="D1060" s="11" t="str">
        <f>IFERROR(VLOOKUP(F1060,[1]CADASTRO!C:L,10,0),0)</f>
        <v>OVOS</v>
      </c>
      <c r="E1060" s="16">
        <f>VLOOKUP(F1060,[1]CADASTRO!C:L,8,0)</f>
        <v>45670</v>
      </c>
      <c r="F1060" s="23" t="s">
        <v>1911</v>
      </c>
      <c r="G1060" s="10" t="s">
        <v>12</v>
      </c>
      <c r="H1060" s="16">
        <f>VLOOKUP(F1060,[1]CADASTRO!C:P,9,FALSE)</f>
        <v>45670</v>
      </c>
      <c r="I1060" s="20" t="str">
        <f>VLOOKUP(F1060,[1]CADASTRO!C:X,22,0)</f>
        <v>CONVENCIONAL</v>
      </c>
    </row>
    <row r="1061" spans="1:9">
      <c r="A1061" s="8">
        <f t="shared" si="16"/>
        <v>1060</v>
      </c>
      <c r="B1061" s="11" t="str">
        <f>IFERROR(VLOOKUP(F1061,[1]CADASTRO!C:D,2,0),0)</f>
        <v>KOPPER</v>
      </c>
      <c r="C1061" s="10" t="str">
        <f>IFERROR(VLOOKUP(F1061,[1]CADASTRO!C:E,3,0),0)</f>
        <v>NOVA PRATA</v>
      </c>
      <c r="D1061" s="11" t="str">
        <f>IFERROR(VLOOKUP(F1061,[1]CADASTRO!C:L,10,0),0)</f>
        <v>LINGUIÇA, SALAME, COPA, CORTES DE CARNE</v>
      </c>
      <c r="E1061" s="16">
        <f>VLOOKUP(F1061,[1]CADASTRO!C:L,8,0)</f>
        <v>45744</v>
      </c>
      <c r="F1061" s="23" t="s">
        <v>1941</v>
      </c>
      <c r="G1061" s="10" t="s">
        <v>12</v>
      </c>
      <c r="H1061" s="16">
        <f>VLOOKUP(F1061,[1]CADASTRO!C:P,9,FALSE)</f>
        <v>45744</v>
      </c>
      <c r="I1061" s="20" t="str">
        <f>VLOOKUP(F1061,[1]CADASTRO!C:X,22,0)</f>
        <v>CONVENCIONAL</v>
      </c>
    </row>
    <row r="1062" spans="1:9">
      <c r="A1062" s="8">
        <f t="shared" si="16"/>
        <v>1061</v>
      </c>
      <c r="B1062" s="27" t="s">
        <v>1120</v>
      </c>
      <c r="C1062" s="10" t="s">
        <v>1121</v>
      </c>
      <c r="D1062" s="11" t="s">
        <v>1122</v>
      </c>
      <c r="E1062" s="16">
        <f>VLOOKUP(F1062,[1]CADASTRO!C:L,8,0)</f>
        <v>43605</v>
      </c>
      <c r="F1062" s="23" t="s">
        <v>1123</v>
      </c>
      <c r="G1062" s="10" t="s">
        <v>10</v>
      </c>
      <c r="H1062" s="16">
        <f>VLOOKUP(F1062,[1]CADASTRO!C:P,9,FALSE)</f>
        <v>44558</v>
      </c>
      <c r="I1062" s="20" t="str">
        <f>VLOOKUP(F1062,[1]CADASTRO!C:X,22,0)</f>
        <v>CONVENCIONAL</v>
      </c>
    </row>
    <row r="1063" spans="1:9">
      <c r="A1063" s="8">
        <f t="shared" si="16"/>
        <v>1062</v>
      </c>
      <c r="B1063" s="11" t="str">
        <f>VLOOKUP(F1063,[1]CADASTRO!C:D,2,0)</f>
        <v xml:space="preserve">LATICÍNIOS PIPO </v>
      </c>
      <c r="C1063" s="10" t="str">
        <f>VLOOKUP(F1063,[1]CADASTRO!C:E,3,0)</f>
        <v>NOVA ROMA DO SUL</v>
      </c>
      <c r="D1063" s="11" t="str">
        <f>VLOOKUP(F1063,[1]CADASTRO!C:L,10,0)</f>
        <v>QUEIJO</v>
      </c>
      <c r="E1063" s="16">
        <f>VLOOKUP(F1063,[1]CADASTRO!C:L,8,0)</f>
        <v>41488</v>
      </c>
      <c r="F1063" s="23" t="s">
        <v>203</v>
      </c>
      <c r="G1063" s="18" t="s">
        <v>12</v>
      </c>
      <c r="H1063" s="16">
        <f>VLOOKUP(F1063,[1]CADASTRO!C:P,9,FALSE)</f>
        <v>44630</v>
      </c>
      <c r="I1063" s="20" t="str">
        <f>VLOOKUP(F1063,[1]CADASTRO!C:X,22,0)</f>
        <v>CONVENCIONAL</v>
      </c>
    </row>
    <row r="1064" spans="1:9">
      <c r="A1064" s="8">
        <f t="shared" si="16"/>
        <v>1063</v>
      </c>
      <c r="B1064" s="11" t="str">
        <f>VLOOKUP(F1064,[1]CADASTRO!C:D,2,0)</f>
        <v>VINÍCOLA DE BASTIANI</v>
      </c>
      <c r="C1064" s="10" t="str">
        <f>VLOOKUP(F1064,[1]CADASTRO!C:E,3,0)</f>
        <v>NOVA ROMA DO SUL</v>
      </c>
      <c r="D1064" s="11" t="str">
        <f>VLOOKUP(F1064,[1]CADASTRO!C:L,10,0)</f>
        <v>VINHO E SUCO</v>
      </c>
      <c r="E1064" s="16">
        <f>VLOOKUP(F1064,[1]CADASTRO!C:L,8,0)</f>
        <v>41563</v>
      </c>
      <c r="F1064" s="23" t="s">
        <v>248</v>
      </c>
      <c r="G1064" s="18" t="s">
        <v>15</v>
      </c>
      <c r="H1064" s="16">
        <f>VLOOKUP(F1064,[1]CADASTRO!C:P,9,FALSE)</f>
        <v>44791</v>
      </c>
      <c r="I1064" s="20" t="str">
        <f>VLOOKUP(F1064,[1]CADASTRO!C:X,22,0)</f>
        <v>PARALELA</v>
      </c>
    </row>
    <row r="1065" spans="1:9">
      <c r="A1065" s="8">
        <f t="shared" si="16"/>
        <v>1064</v>
      </c>
      <c r="B1065" s="11" t="str">
        <f>VLOOKUP(F1065,[1]CADASTRO!C:D,2,0)</f>
        <v>ZANOTTO E PIGATTO PRODUTOS COLONIAIS</v>
      </c>
      <c r="C1065" s="10" t="str">
        <f>VLOOKUP(F1065,[1]CADASTRO!C:E,3,0)</f>
        <v>NOVA ROMA DO SUL</v>
      </c>
      <c r="D1065" s="11" t="str">
        <f>VLOOKUP(F1065,[1]CADASTRO!C:L,10,0)</f>
        <v>PANIFICADOS - PÃES, CUCAS, PIZZAS E LASANHAS</v>
      </c>
      <c r="E1065" s="16">
        <f>VLOOKUP(F1065,[1]CADASTRO!C:L,8,0)</f>
        <v>41832</v>
      </c>
      <c r="F1065" s="23" t="s">
        <v>378</v>
      </c>
      <c r="G1065" s="18" t="s">
        <v>10</v>
      </c>
      <c r="H1065" s="16">
        <f>VLOOKUP(F1065,[1]CADASTRO!C:P,9,FALSE)</f>
        <v>44732</v>
      </c>
      <c r="I1065" s="20" t="str">
        <f>VLOOKUP(F1065,[1]CADASTRO!C:X,22,0)</f>
        <v>CONVENCIONAL</v>
      </c>
    </row>
    <row r="1066" spans="1:9">
      <c r="A1066" s="8">
        <f t="shared" si="16"/>
        <v>1065</v>
      </c>
      <c r="B1066" s="11" t="str">
        <f>VLOOKUP(F1066,[1]CADASTRO!C:D,2,0)</f>
        <v xml:space="preserve">COMIN INDÚSTRIA E COMERCIO DE SUCOS </v>
      </c>
      <c r="C1066" s="10" t="str">
        <f>VLOOKUP(F1066,[1]CADASTRO!C:E,3,0)</f>
        <v>NOVA ROMA DO SUL</v>
      </c>
      <c r="D1066" s="11" t="str">
        <f>VLOOKUP(F1066,[1]CADASTRO!C:L,10,0)</f>
        <v>SUCO DE UVA</v>
      </c>
      <c r="E1066" s="16">
        <f>VLOOKUP(F1066,[1]CADASTRO!C:L,8,0)</f>
        <v>42272</v>
      </c>
      <c r="F1066" s="23" t="s">
        <v>574</v>
      </c>
      <c r="G1066" s="10" t="s">
        <v>15</v>
      </c>
      <c r="H1066" s="16">
        <f>VLOOKUP(F1066,[1]CADASTRO!C:P,9,FALSE)</f>
        <v>44791</v>
      </c>
      <c r="I1066" s="20" t="str">
        <f>VLOOKUP(F1066,[1]CADASTRO!C:X,22,0)</f>
        <v>CONVENCIONAL</v>
      </c>
    </row>
    <row r="1067" spans="1:9">
      <c r="A1067" s="8">
        <f t="shared" si="16"/>
        <v>1066</v>
      </c>
      <c r="B1067" s="11" t="str">
        <f>IFERROR(VLOOKUP(F1067,[1]CADASTRO!C:D,2,0),0)</f>
        <v>DITADI PRODUTOS COLONIAIS</v>
      </c>
      <c r="C1067" s="10" t="str">
        <f>IFERROR(VLOOKUP(F1067,[1]CADASTRO!C:E,3,0),0)</f>
        <v>NOVA ROMA DO SUL</v>
      </c>
      <c r="D1067" s="11" t="str">
        <f>IFERROR(VLOOKUP(F1067,[1]CADASTRO!C:L,10,0),0)</f>
        <v>CONSERVAS, COMPOTAS, DOCES</v>
      </c>
      <c r="E1067" s="16">
        <f>VLOOKUP(F1067,[1]CADASTRO!C:L,8,0)</f>
        <v>41260</v>
      </c>
      <c r="F1067" s="23" t="s">
        <v>918</v>
      </c>
      <c r="G1067" s="18" t="s">
        <v>10</v>
      </c>
      <c r="H1067" s="16">
        <f>VLOOKUP(F1067,[1]CADASTRO!C:P,9,FALSE)</f>
        <v>44741</v>
      </c>
      <c r="I1067" s="20" t="str">
        <f>VLOOKUP(F1067,[1]CADASTRO!C:X,22,0)</f>
        <v>ORGÂNICO CERTIFICADO</v>
      </c>
    </row>
    <row r="1068" spans="1:9">
      <c r="A1068" s="8">
        <f t="shared" si="16"/>
        <v>1067</v>
      </c>
      <c r="B1068" s="11" t="str">
        <f>IFERROR(VLOOKUP(F1068,[1]CADASTRO!C:D,2,0),0)</f>
        <v>TERRA NOSTRA</v>
      </c>
      <c r="C1068" s="10" t="str">
        <f>IFERROR(VLOOKUP(F1068,[1]CADASTRO!C:E,3,0),0)</f>
        <v>NOVA ROMA DO SUL</v>
      </c>
      <c r="D1068" s="11" t="str">
        <f>IFERROR(VLOOKUP(F1068,[1]CADASTRO!C:L,10,0),0)</f>
        <v>CONSERVAS, FRUTAS EM CALDA, ABÓBORA EM CALDA, SCHIMIER</v>
      </c>
      <c r="E1068" s="16">
        <f>VLOOKUP(F1068,[1]CADASTRO!C:L,8,0)</f>
        <v>45112</v>
      </c>
      <c r="F1068" s="23" t="s">
        <v>1697</v>
      </c>
      <c r="G1068" s="10" t="s">
        <v>10</v>
      </c>
      <c r="H1068" s="16">
        <f>VLOOKUP(F1068,[1]CADASTRO!C:P,9,FALSE)</f>
        <v>45112</v>
      </c>
      <c r="I1068" s="20" t="str">
        <f>VLOOKUP(F1068,[1]CADASTRO!C:X,22,0)</f>
        <v>CONVENCIONAL</v>
      </c>
    </row>
    <row r="1069" spans="1:9">
      <c r="A1069" s="8">
        <f t="shared" si="16"/>
        <v>1068</v>
      </c>
      <c r="B1069" s="11" t="str">
        <f>VLOOKUP(F1069,[1]CADASTRO!C:D,2,0)</f>
        <v>COOPAN</v>
      </c>
      <c r="C1069" s="10" t="str">
        <f>VLOOKUP(F1069,[1]CADASTRO!C:E,3,0)</f>
        <v>NOVA SANTA RITA</v>
      </c>
      <c r="D1069" s="11" t="str">
        <f>VLOOKUP(F1069,[1]CADASTRO!C:L,10,0)</f>
        <v>ARROZ DESCASCADO, POLIDO , INTEGRAL...</v>
      </c>
      <c r="E1069" s="16">
        <f>VLOOKUP(F1069,[1]CADASTRO!C:L,8,0)</f>
        <v>41789</v>
      </c>
      <c r="F1069" s="23" t="s">
        <v>361</v>
      </c>
      <c r="G1069" s="18" t="s">
        <v>10</v>
      </c>
      <c r="H1069" s="16">
        <f>VLOOKUP(F1069,[1]CADASTRO!C:P,9,FALSE)</f>
        <v>41789</v>
      </c>
      <c r="I1069" s="20" t="str">
        <f>VLOOKUP(F1069,[1]CADASTRO!C:X,22,0)</f>
        <v>ORGÂNICO CERTIFICADO</v>
      </c>
    </row>
    <row r="1070" spans="1:9">
      <c r="A1070" s="8">
        <f t="shared" si="16"/>
        <v>1069</v>
      </c>
      <c r="B1070" s="11" t="str">
        <f>IFERROR(VLOOKUP(F1070,[1]CADASTRO!C:D,2,0),0)</f>
        <v>COOPERATIVA DOS TRABALHADORES ASSENTADOS DA REGIÃO DE PORTO ALEGRE COOTAP</v>
      </c>
      <c r="C1070" s="10" t="str">
        <f>IFERROR(VLOOKUP(F1070,[1]CADASTRO!C:E,3,0),0)</f>
        <v>NOVA SANTA RITA</v>
      </c>
      <c r="D1070" s="11" t="str">
        <f>IFERROR(VLOOKUP(F1070,[1]CADASTRO!C:L,10,0),0)</f>
        <v>VEGETAIS MINIMAMENTE PROCESSADOS, GELEIAS E SUCO DE UVA</v>
      </c>
      <c r="E1070" s="16">
        <f>VLOOKUP(F1070,[1]CADASTRO!C:L,8,0)</f>
        <v>43283</v>
      </c>
      <c r="F1070" s="23" t="s">
        <v>970</v>
      </c>
      <c r="G1070" s="18" t="s">
        <v>10</v>
      </c>
      <c r="H1070" s="16">
        <f>VLOOKUP(F1070,[1]CADASTRO!C:P,9,FALSE)</f>
        <v>43138</v>
      </c>
      <c r="I1070" s="20" t="str">
        <f>VLOOKUP(F1070,[1]CADASTRO!C:X,22,0)</f>
        <v>ORGÂNICO CERTIFICADO</v>
      </c>
    </row>
    <row r="1071" spans="1:9">
      <c r="A1071" s="8">
        <f t="shared" si="16"/>
        <v>1070</v>
      </c>
      <c r="B1071" s="11" t="str">
        <f>IFERROR(VLOOKUP(F1071,[1]CADASTRO!C:D,2,0),0)</f>
        <v>COOPERATIVA DOS TRABALHADORES ASSENTADOS DA REGIÃO DE PORTO ALEGRE - COOTAP</v>
      </c>
      <c r="C1071" s="10" t="str">
        <f>IFERROR(VLOOKUP(F1071,[1]CADASTRO!C:E,3,0),0)</f>
        <v>NOVA SANTA RITA</v>
      </c>
      <c r="D1071" s="11" t="str">
        <f>IFERROR(VLOOKUP(F1071,[1]CADASTRO!C:L,10,0),0)</f>
        <v>PANIFICADOS</v>
      </c>
      <c r="E1071" s="16">
        <f>VLOOKUP(F1071,[1]CADASTRO!C:L,8,0)</f>
        <v>43461</v>
      </c>
      <c r="F1071" s="23" t="s">
        <v>1049</v>
      </c>
      <c r="G1071" s="10" t="s">
        <v>10</v>
      </c>
      <c r="H1071" s="16">
        <f>VLOOKUP(F1071,[1]CADASTRO!C:P,9,FALSE)</f>
        <v>43461</v>
      </c>
      <c r="I1071" s="20" t="str">
        <f>VLOOKUP(F1071,[1]CADASTRO!C:X,22,0)</f>
        <v>CONVENCIONAL</v>
      </c>
    </row>
    <row r="1072" spans="1:9">
      <c r="A1072" s="8">
        <f t="shared" si="16"/>
        <v>1071</v>
      </c>
      <c r="B1072" s="11" t="str">
        <f>IFERROR(VLOOKUP(F1072,[1]CADASTRO!C:D,2,0),0)</f>
        <v xml:space="preserve">COOPERATIVA DE PRODUÇÃO AGROPECUÁRIA NOVA SANTA RITA - COOPAN </v>
      </c>
      <c r="C1072" s="10" t="str">
        <f>IFERROR(VLOOKUP(F1072,[1]CADASTRO!C:E,3,0),0)</f>
        <v>NOVA SANTA RITA</v>
      </c>
      <c r="D1072" s="11" t="str">
        <f>IFERROR(VLOOKUP(F1072,[1]CADASTRO!C:L,10,0),0)</f>
        <v>PANIFICADOS</v>
      </c>
      <c r="E1072" s="16">
        <f>VLOOKUP(F1072,[1]CADASTRO!C:L,8,0)</f>
        <v>43601</v>
      </c>
      <c r="F1072" s="23" t="s">
        <v>1116</v>
      </c>
      <c r="G1072" s="10" t="s">
        <v>10</v>
      </c>
      <c r="H1072" s="16">
        <f>VLOOKUP(F1072,[1]CADASTRO!C:P,9,FALSE)</f>
        <v>43601</v>
      </c>
      <c r="I1072" s="20" t="str">
        <f>VLOOKUP(F1072,[1]CADASTRO!C:X,22,0)</f>
        <v>CONVENCIONAL</v>
      </c>
    </row>
    <row r="1073" spans="1:9">
      <c r="A1073" s="8">
        <f t="shared" si="16"/>
        <v>1072</v>
      </c>
      <c r="B1073" s="11" t="str">
        <f>IFERROR(VLOOKUP(F1073,[1]CADASTRO!C:D,2,0),0)</f>
        <v>ZATTI</v>
      </c>
      <c r="C1073" s="10" t="str">
        <f>IFERROR(VLOOKUP(F1073,[1]CADASTRO!C:E,3,0),0)</f>
        <v>NOVA SANTA RITA</v>
      </c>
      <c r="D1073" s="11" t="str">
        <f>IFERROR(VLOOKUP(F1073,[1]CADASTRO!C:L,10,0),0)</f>
        <v>MELADO, AÇÚCAR MASCAVO, RAPADURA</v>
      </c>
      <c r="E1073" s="16">
        <f>VLOOKUP(F1073,[1]CADASTRO!C:L,8,0)</f>
        <v>45441</v>
      </c>
      <c r="F1073" s="23" t="s">
        <v>1791</v>
      </c>
      <c r="G1073" s="10" t="s">
        <v>1723</v>
      </c>
      <c r="H1073" s="16">
        <f>VLOOKUP(F1073,[1]CADASTRO!C:P,9,FALSE)</f>
        <v>45441</v>
      </c>
      <c r="I1073" s="20" t="str">
        <f>VLOOKUP(F1073,[1]CADASTRO!C:X,22,0)</f>
        <v>CONVENCIONAL</v>
      </c>
    </row>
    <row r="1074" spans="1:9">
      <c r="A1074" s="8">
        <f t="shared" si="16"/>
        <v>1073</v>
      </c>
      <c r="B1074" s="11" t="str">
        <f>IFERROR(VLOOKUP(F1074,[1]CADASTRO!C:D,2,0),0)</f>
        <v>COOPAN</v>
      </c>
      <c r="C1074" s="10" t="str">
        <f>IFERROR(VLOOKUP(F1074,[1]CADASTRO!C:E,3,0),0)</f>
        <v>NOVA SANTA RITA</v>
      </c>
      <c r="D1074" s="11" t="str">
        <f>IFERROR(VLOOKUP(F1074,[1]CADASTRO!C:L,10,0),0)</f>
        <v>SALAME, COPA, BACON, SALSICHÃO, ROCAMBOLE, PATÊ E MORCELA</v>
      </c>
      <c r="E1074" s="16">
        <f>VLOOKUP(F1074,[1]CADASTRO!C:L,8,0)</f>
        <v>45552</v>
      </c>
      <c r="F1074" s="23" t="s">
        <v>1855</v>
      </c>
      <c r="G1074" s="10" t="s">
        <v>26</v>
      </c>
      <c r="H1074" s="16">
        <f>VLOOKUP(F1074,[1]CADASTRO!C:P,9,FALSE)</f>
        <v>45552</v>
      </c>
      <c r="I1074" s="20" t="str">
        <f>VLOOKUP(F1074,[1]CADASTRO!C:X,22,0)</f>
        <v>CONVENCIONAL</v>
      </c>
    </row>
    <row r="1075" spans="1:9">
      <c r="A1075" s="8">
        <f t="shared" si="16"/>
        <v>1074</v>
      </c>
      <c r="B1075" s="11" t="str">
        <f>VLOOKUP(F1075,[1]CADASTRO!C:D,2,0)</f>
        <v>ERVATEIRA PRENDA E PEÃO</v>
      </c>
      <c r="C1075" s="10" t="str">
        <f>VLOOKUP(F1075,[1]CADASTRO!C:E,3,0)</f>
        <v>NOVO BARREIRO</v>
      </c>
      <c r="D1075" s="11" t="str">
        <f>VLOOKUP(F1075,[1]CADASTRO!C:L,10,0)</f>
        <v>ERVA-MATE</v>
      </c>
      <c r="E1075" s="16">
        <f>VLOOKUP(F1075,[1]CADASTRO!C:L,8,0)</f>
        <v>41260</v>
      </c>
      <c r="F1075" s="21" t="s">
        <v>94</v>
      </c>
      <c r="G1075" s="18" t="s">
        <v>10</v>
      </c>
      <c r="H1075" s="16">
        <f>VLOOKUP(F1075,[1]CADASTRO!C:P,9,FALSE)</f>
        <v>41260</v>
      </c>
      <c r="I1075" s="20" t="str">
        <f>VLOOKUP(F1075,[1]CADASTRO!C:X,22,0)</f>
        <v>CONVENCIONAL</v>
      </c>
    </row>
    <row r="1076" spans="1:9">
      <c r="A1076" s="8">
        <f t="shared" si="16"/>
        <v>1075</v>
      </c>
      <c r="B1076" s="11" t="str">
        <f>VLOOKUP(F1076,[1]CADASTRO!C:D,2,0)</f>
        <v>ERVATEIRA RAINHA DO SUL</v>
      </c>
      <c r="C1076" s="10" t="str">
        <f>VLOOKUP(F1076,[1]CADASTRO!C:E,3,0)</f>
        <v>NOVO BARREIRO</v>
      </c>
      <c r="D1076" s="11" t="str">
        <f>VLOOKUP(F1076,[1]CADASTRO!C:L,10,0)</f>
        <v>ERVA MATE, TERERE</v>
      </c>
      <c r="E1076" s="16">
        <f>VLOOKUP(F1076,[1]CADASTRO!C:L,8,0)</f>
        <v>41614</v>
      </c>
      <c r="F1076" s="23" t="s">
        <v>263</v>
      </c>
      <c r="G1076" s="18" t="s">
        <v>10</v>
      </c>
      <c r="H1076" s="16">
        <f>VLOOKUP(F1076,[1]CADASTRO!C:P,9,FALSE)</f>
        <v>45139</v>
      </c>
      <c r="I1076" s="20" t="str">
        <f>VLOOKUP(F1076,[1]CADASTRO!C:X,22,0)</f>
        <v>CONVENCIONAL</v>
      </c>
    </row>
    <row r="1077" spans="1:9">
      <c r="A1077" s="8">
        <f t="shared" si="16"/>
        <v>1076</v>
      </c>
      <c r="B1077" s="11" t="str">
        <f>IFERROR(VLOOKUP(F1077,[1]CADASTRO!C:D,2,0),0)</f>
        <v>MASSAS CASEIRAS TIA SUU</v>
      </c>
      <c r="C1077" s="10" t="str">
        <f>IFERROR(VLOOKUP(F1077,[1]CADASTRO!C:E,3,0),0)</f>
        <v>NOVO BARREIRO</v>
      </c>
      <c r="D1077" s="11" t="str">
        <f>IFERROR(VLOOKUP(F1077,[1]CADASTRO!C:L,10,0),0)</f>
        <v>MASSAS, AGNOLINE, PIZZA</v>
      </c>
      <c r="E1077" s="16">
        <f>VLOOKUP(F1077,[1]CADASTRO!C:L,8,0)</f>
        <v>43444</v>
      </c>
      <c r="F1077" s="23" t="s">
        <v>1040</v>
      </c>
      <c r="G1077" s="10" t="s">
        <v>10</v>
      </c>
      <c r="H1077" s="16">
        <f>VLOOKUP(F1077,[1]CADASTRO!C:P,9,FALSE)</f>
        <v>44834</v>
      </c>
      <c r="I1077" s="20" t="str">
        <f>VLOOKUP(F1077,[1]CADASTRO!C:X,22,0)</f>
        <v>CONVENCIONAL</v>
      </c>
    </row>
    <row r="1078" spans="1:9">
      <c r="A1078" s="8">
        <f t="shared" si="16"/>
        <v>1077</v>
      </c>
      <c r="B1078" s="11" t="str">
        <f>IFERROR(VLOOKUP(F1078,[1]CADASTRO!C:D,2,0),0)</f>
        <v>ERVATEIRA RAINHA DO RIO GRANDE</v>
      </c>
      <c r="C1078" s="10" t="str">
        <f>IFERROR(VLOOKUP(F1078,[1]CADASTRO!C:E,3,0),0)</f>
        <v>NOVO BARREIRO</v>
      </c>
      <c r="D1078" s="11" t="str">
        <f>IFERROR(VLOOKUP(F1078,[1]CADASTRO!C:L,10,0),0)</f>
        <v>ERVA MATE</v>
      </c>
      <c r="E1078" s="16">
        <f>VLOOKUP(F1078,[1]CADASTRO!C:L,8,0)</f>
        <v>43444</v>
      </c>
      <c r="F1078" s="23" t="s">
        <v>1041</v>
      </c>
      <c r="G1078" s="10" t="s">
        <v>10</v>
      </c>
      <c r="H1078" s="16">
        <f>VLOOKUP(F1078,[1]CADASTRO!C:P,9,FALSE)</f>
        <v>43385</v>
      </c>
      <c r="I1078" s="20" t="str">
        <f>VLOOKUP(F1078,[1]CADASTRO!C:X,22,0)</f>
        <v>CONVENCIONAL</v>
      </c>
    </row>
    <row r="1079" spans="1:9">
      <c r="A1079" s="8">
        <f t="shared" si="16"/>
        <v>1078</v>
      </c>
      <c r="B1079" s="11" t="str">
        <f>IFERROR(VLOOKUP(F1079,[1]CADASTRO!C:D,2,0),0)</f>
        <v>MARIA CLENIR PRODUTOS CASEIROS</v>
      </c>
      <c r="C1079" s="10" t="str">
        <f>IFERROR(VLOOKUP(F1079,[1]CADASTRO!C:E,3,0),0)</f>
        <v>NOVO BARREIRO</v>
      </c>
      <c r="D1079" s="11" t="str">
        <f>IFERROR(VLOOKUP(F1079,[1]CADASTRO!C:L,10,0),0)</f>
        <v>PANIFICADOS - CUCAS, BOLACHAS,PÃES, RISOLIS</v>
      </c>
      <c r="E1079" s="16">
        <f>VLOOKUP(F1079,[1]CADASTRO!C:L,8,0)</f>
        <v>43444</v>
      </c>
      <c r="F1079" s="23" t="s">
        <v>1042</v>
      </c>
      <c r="G1079" s="10" t="s">
        <v>10</v>
      </c>
      <c r="H1079" s="16">
        <f>VLOOKUP(F1079,[1]CADASTRO!C:P,9,FALSE)</f>
        <v>44902</v>
      </c>
      <c r="I1079" s="20" t="str">
        <f>VLOOKUP(F1079,[1]CADASTRO!C:X,22,0)</f>
        <v>CONVENCIONAL</v>
      </c>
    </row>
    <row r="1080" spans="1:9">
      <c r="A1080" s="8">
        <f t="shared" si="16"/>
        <v>1079</v>
      </c>
      <c r="B1080" s="11" t="str">
        <f>IFERROR(VLOOKUP(F1080,[1]CADASTRO!C:D,2,0),0)</f>
        <v>CIA DOS OVOS</v>
      </c>
      <c r="C1080" s="10" t="str">
        <f>IFERROR(VLOOKUP(F1080,[1]CADASTRO!C:E,3,0),0)</f>
        <v>NOVO BARREIRO</v>
      </c>
      <c r="D1080" s="11" t="str">
        <f>IFERROR(VLOOKUP(F1080,[1]CADASTRO!C:L,10,0),0)</f>
        <v>OVOS</v>
      </c>
      <c r="E1080" s="16">
        <f>VLOOKUP(F1080,[1]CADASTRO!C:L,8,0)</f>
        <v>44124</v>
      </c>
      <c r="F1080" s="23" t="s">
        <v>1369</v>
      </c>
      <c r="G1080" s="10" t="s">
        <v>12</v>
      </c>
      <c r="H1080" s="16">
        <f>VLOOKUP(F1080,[1]CADASTRO!C:P,9,FALSE)</f>
        <v>44902</v>
      </c>
      <c r="I1080" s="20" t="str">
        <f>VLOOKUP(F1080,[1]CADASTRO!C:X,22,0)</f>
        <v>CONVENCIONAL</v>
      </c>
    </row>
    <row r="1081" spans="1:9">
      <c r="A1081" s="8">
        <f t="shared" si="16"/>
        <v>1080</v>
      </c>
      <c r="B1081" s="11" t="str">
        <f>IFERROR(VLOOKUP(F1081,[1]CADASTRO!C:D,2,0),0)</f>
        <v>ERVATEIRA SUCO NATIVO</v>
      </c>
      <c r="C1081" s="10" t="str">
        <f>IFERROR(VLOOKUP(F1081,[1]CADASTRO!C:E,3,0),0)</f>
        <v>NOVO BARREIRO</v>
      </c>
      <c r="D1081" s="11" t="str">
        <f>IFERROR(VLOOKUP(F1081,[1]CADASTRO!C:L,10,0),0)</f>
        <v>ERVA MATE</v>
      </c>
      <c r="E1081" s="16">
        <f>VLOOKUP(F1081,[1]CADASTRO!C:L,8,0)</f>
        <v>45358</v>
      </c>
      <c r="F1081" s="23" t="s">
        <v>1773</v>
      </c>
      <c r="G1081" s="10" t="s">
        <v>10</v>
      </c>
      <c r="H1081" s="16">
        <f>VLOOKUP(F1081,[1]CADASTRO!C:P,9,FALSE)</f>
        <v>45358</v>
      </c>
      <c r="I1081" s="20" t="str">
        <f>VLOOKUP(F1081,[1]CADASTRO!C:X,22,0)</f>
        <v>CONVENCIONAL</v>
      </c>
    </row>
    <row r="1082" spans="1:9">
      <c r="A1082" s="8">
        <f t="shared" si="16"/>
        <v>1081</v>
      </c>
      <c r="B1082" s="11" t="str">
        <f>VLOOKUP(F1082,[1]CADASTRO!C:D,2,0)</f>
        <v>COOPERATIVA MISTA POTREIRINHO DE NOVO CABRAIS</v>
      </c>
      <c r="C1082" s="10" t="str">
        <f>VLOOKUP(F1082,[1]CADASTRO!C:E,3,0)</f>
        <v>NOVO CABRAIS</v>
      </c>
      <c r="D1082" s="11" t="str">
        <f>VLOOKUP(F1082,[1]CADASTRO!C:L,10,0)</f>
        <v>DOCES DE FRUTAS, AIPIM E CONSERVAS</v>
      </c>
      <c r="E1082" s="16">
        <f>VLOOKUP(F1082,[1]CADASTRO!C:L,8,0)</f>
        <v>42786</v>
      </c>
      <c r="F1082" s="23" t="s">
        <v>758</v>
      </c>
      <c r="G1082" s="10" t="s">
        <v>10</v>
      </c>
      <c r="H1082" s="16">
        <f>VLOOKUP(F1082,[1]CADASTRO!C:P,9,FALSE)</f>
        <v>42786</v>
      </c>
      <c r="I1082" s="20" t="str">
        <f>VLOOKUP(F1082,[1]CADASTRO!C:X,22,0)</f>
        <v>CONVENCIONAL</v>
      </c>
    </row>
    <row r="1083" spans="1:9">
      <c r="A1083" s="8">
        <f t="shared" si="16"/>
        <v>1082</v>
      </c>
      <c r="B1083" s="11" t="str">
        <f>VLOOKUP(F1083,[1]CADASTRO!C:D,2,0)</f>
        <v>SÍTIO AMIGOS DA TERRA</v>
      </c>
      <c r="C1083" s="10" t="str">
        <f>VLOOKUP(F1083,[1]CADASTRO!C:E,3,0)</f>
        <v>NOVO HAMBURGO</v>
      </c>
      <c r="D1083" s="11" t="str">
        <f>VLOOKUP(F1083,[1]CADASTRO!C:L,10,0)</f>
        <v>LEITE, IOGURTE, NATA, MANTEIGA, QUEIJO COLONIAL, DOCE DE LEITE</v>
      </c>
      <c r="E1083" s="16">
        <f>VLOOKUP(F1083,[1]CADASTRO!C:L,8,0)</f>
        <v>41838</v>
      </c>
      <c r="F1083" s="23" t="s">
        <v>389</v>
      </c>
      <c r="G1083" s="18" t="s">
        <v>26</v>
      </c>
      <c r="H1083" s="16">
        <f>VLOOKUP(F1083,[1]CADASTRO!C:P,9,FALSE)</f>
        <v>44923</v>
      </c>
      <c r="I1083" s="20" t="str">
        <f>VLOOKUP(F1083,[1]CADASTRO!C:X,22,0)</f>
        <v>ORGÂNICO CERTIFICADO</v>
      </c>
    </row>
    <row r="1084" spans="1:9">
      <c r="A1084" s="8">
        <f t="shared" si="16"/>
        <v>1083</v>
      </c>
      <c r="B1084" s="11" t="str">
        <f>IFERROR(VLOOKUP(F1084,[1]CADASTRO!C:D,2,0),0)</f>
        <v>SÍTIO DOS CANÁRIOS</v>
      </c>
      <c r="C1084" s="10" t="str">
        <f>IFERROR(VLOOKUP(F1084,[1]CADASTRO!C:E,3,0),0)</f>
        <v>NOVO HAMBURGO</v>
      </c>
      <c r="D1084" s="11" t="str">
        <f>IFERROR(VLOOKUP(F1084,[1]CADASTRO!C:L,10,0),0)</f>
        <v>OVOS</v>
      </c>
      <c r="E1084" s="16">
        <f>VLOOKUP(F1084,[1]CADASTRO!C:L,8,0)</f>
        <v>43417</v>
      </c>
      <c r="F1084" s="23" t="s">
        <v>1022</v>
      </c>
      <c r="G1084" s="10" t="s">
        <v>12</v>
      </c>
      <c r="H1084" s="16">
        <f>VLOOKUP(F1084,[1]CADASTRO!C:P,9,FALSE)</f>
        <v>43417</v>
      </c>
      <c r="I1084" s="20" t="str">
        <f>VLOOKUP(F1084,[1]CADASTRO!C:X,22,0)</f>
        <v>CONVENCIONAL</v>
      </c>
    </row>
    <row r="1085" spans="1:9">
      <c r="A1085" s="8">
        <f t="shared" si="16"/>
        <v>1084</v>
      </c>
      <c r="B1085" s="11" t="str">
        <f>IFERROR(VLOOKUP(F1085,[1]CADASTRO!C:D,2,0),0)</f>
        <v>MEU RECANTO</v>
      </c>
      <c r="C1085" s="10" t="str">
        <f>IFERROR(VLOOKUP(F1085,[1]CADASTRO!C:E,3,0),0)</f>
        <v>NOVO HAMBURGO</v>
      </c>
      <c r="D1085" s="11" t="str">
        <f>IFERROR(VLOOKUP(F1085,[1]CADASTRO!C:L,10,0),0)</f>
        <v>OVOS</v>
      </c>
      <c r="E1085" s="16">
        <f>VLOOKUP(F1085,[1]CADASTRO!C:L,8,0)</f>
        <v>43577</v>
      </c>
      <c r="F1085" s="23" t="s">
        <v>1102</v>
      </c>
      <c r="G1085" s="10" t="s">
        <v>12</v>
      </c>
      <c r="H1085" s="16">
        <f>VLOOKUP(F1085,[1]CADASTRO!C:P,9,FALSE)</f>
        <v>43577</v>
      </c>
      <c r="I1085" s="20" t="str">
        <f>VLOOKUP(F1085,[1]CADASTRO!C:X,22,0)</f>
        <v>CONVENCIONAL</v>
      </c>
    </row>
    <row r="1086" spans="1:9">
      <c r="A1086" s="8">
        <f t="shared" si="16"/>
        <v>1085</v>
      </c>
      <c r="B1086" s="11" t="str">
        <f>IFERROR(VLOOKUP(F1086,[1]CADASTRO!C:D,2,0),0)</f>
        <v xml:space="preserve">SÍTIO AMIGOS DA TERRA </v>
      </c>
      <c r="C1086" s="10" t="str">
        <f>IFERROR(VLOOKUP(F1086,[1]CADASTRO!C:E,3,0),0)</f>
        <v>NOVO HAMBURGO</v>
      </c>
      <c r="D1086" s="11" t="str">
        <f>IFERROR(VLOOKUP(F1086,[1]CADASTRO!C:L,10,0),0)</f>
        <v>PANIFICADOS - PÃES, CUCAS, BISCOITOS, TORTAS, ROSCAS, BOLO; CHIPS DIVERSOS; GRANOLA</v>
      </c>
      <c r="E1086" s="16">
        <f>VLOOKUP(F1086,[1]CADASTRO!C:L,8,0)</f>
        <v>45153</v>
      </c>
      <c r="F1086" s="23" t="s">
        <v>1717</v>
      </c>
      <c r="G1086" s="10" t="s">
        <v>10</v>
      </c>
      <c r="H1086" s="16">
        <f>VLOOKUP(F1086,[1]CADASTRO!C:P,9,FALSE)</f>
        <v>45153</v>
      </c>
      <c r="I1086" s="20" t="str">
        <f>VLOOKUP(F1086,[1]CADASTRO!C:X,22,0)</f>
        <v>ORGÂNICO CERTIFICADO</v>
      </c>
    </row>
    <row r="1087" spans="1:9">
      <c r="A1087" s="8">
        <f t="shared" si="16"/>
        <v>1086</v>
      </c>
      <c r="B1087" s="11" t="str">
        <f>IFERROR(VLOOKUP(F1087,[1]CADASTRO!C:D,2,0),0)</f>
        <v xml:space="preserve">CACHAÇARIA THIESEN </v>
      </c>
      <c r="C1087" s="10" t="str">
        <f>IFERROR(VLOOKUP(F1087,[1]CADASTRO!C:E,3,0),0)</f>
        <v>NOVO HAMBURGO</v>
      </c>
      <c r="D1087" s="11" t="str">
        <f>IFERROR(VLOOKUP(F1087,[1]CADASTRO!C:L,10,0),0)</f>
        <v>CACHAÇA, AGUARDENTE DE CANA</v>
      </c>
      <c r="E1087" s="16">
        <f>VLOOKUP(F1087,[1]CADASTRO!C:L,8,0)</f>
        <v>45406</v>
      </c>
      <c r="F1087" s="23" t="s">
        <v>1786</v>
      </c>
      <c r="G1087" s="10" t="s">
        <v>15</v>
      </c>
      <c r="H1087" s="16">
        <f>VLOOKUP(F1087,[1]CADASTRO!C:P,9,FALSE)</f>
        <v>45406</v>
      </c>
      <c r="I1087" s="20" t="str">
        <f>VLOOKUP(F1087,[1]CADASTRO!C:X,22,0)</f>
        <v>ORGÂNICO NÃO CERTIFICADO</v>
      </c>
    </row>
    <row r="1088" spans="1:9">
      <c r="A1088" s="8">
        <f t="shared" si="16"/>
        <v>1087</v>
      </c>
      <c r="B1088" s="11" t="str">
        <f>IFERROR(VLOOKUP(F1088,[1]CADASTRO!C:D,2,0),0)</f>
        <v xml:space="preserve">DA LOMBA ORGÂNICOS </v>
      </c>
      <c r="C1088" s="10" t="str">
        <f>IFERROR(VLOOKUP(F1088,[1]CADASTRO!C:E,3,0),0)</f>
        <v>NOVO HAMBURGO</v>
      </c>
      <c r="D1088" s="11" t="str">
        <f>IFERROR(VLOOKUP(F1088,[1]CADASTRO!C:L,10,0),0)</f>
        <v xml:space="preserve">QUEIJO COLONIAL E IOGURTES </v>
      </c>
      <c r="E1088" s="16">
        <f>VLOOKUP(F1088,[1]CADASTRO!C:L,8,0)</f>
        <v>45441</v>
      </c>
      <c r="F1088" s="23" t="s">
        <v>1790</v>
      </c>
      <c r="G1088" s="10" t="s">
        <v>12</v>
      </c>
      <c r="H1088" s="16">
        <f>VLOOKUP(F1088,[1]CADASTRO!C:P,9,FALSE)</f>
        <v>45441</v>
      </c>
      <c r="I1088" s="20" t="str">
        <f>VLOOKUP(F1088,[1]CADASTRO!C:X,22,0)</f>
        <v>ORGÂNICO CERTIFICADO</v>
      </c>
    </row>
    <row r="1089" spans="1:9">
      <c r="A1089" s="8">
        <f t="shared" si="16"/>
        <v>1088</v>
      </c>
      <c r="B1089" s="11" t="str">
        <f>VLOOKUP(F1089,[1]CADASTRO!C:D,2,0)</f>
        <v>AMM FARINÁCEOS</v>
      </c>
      <c r="C1089" s="10" t="str">
        <f>VLOOKUP(F1089,[1]CADASTRO!C:E,3,0)</f>
        <v>NOVO MACHADO</v>
      </c>
      <c r="D1089" s="11" t="str">
        <f>VLOOKUP(F1089,[1]CADASTRO!C:L,10,0)</f>
        <v>PANIFICADOS</v>
      </c>
      <c r="E1089" s="16">
        <f>VLOOKUP(F1089,[1]CADASTRO!C:L,8,0)</f>
        <v>41740</v>
      </c>
      <c r="F1089" s="21" t="s">
        <v>143</v>
      </c>
      <c r="G1089" s="18" t="s">
        <v>10</v>
      </c>
      <c r="H1089" s="16">
        <f>VLOOKUP(F1089,[1]CADASTRO!C:P,9,FALSE)</f>
        <v>44154</v>
      </c>
      <c r="I1089" s="20" t="str">
        <f>VLOOKUP(F1089,[1]CADASTRO!C:X,22,0)</f>
        <v>CONVENCIONAL</v>
      </c>
    </row>
    <row r="1090" spans="1:9">
      <c r="A1090" s="8">
        <f t="shared" si="16"/>
        <v>1089</v>
      </c>
      <c r="B1090" s="11" t="str">
        <f>IFERROR(VLOOKUP(F1090,[1]CADASTRO!C:D,2,0),0)</f>
        <v>LECKER HAUS</v>
      </c>
      <c r="C1090" s="10" t="str">
        <f>IFERROR(VLOOKUP(F1090,[1]CADASTRO!C:E,3,0),0)</f>
        <v>NOVO MACHADO</v>
      </c>
      <c r="D1090" s="11" t="str">
        <f>IFERROR(VLOOKUP(F1090,[1]CADASTRO!C:L,10,0),0)</f>
        <v>PANIFICADOS - CUCA, BOLACHA, DOCES, SALGADOS, PIZZA, LASANHA, TORTA</v>
      </c>
      <c r="E1090" s="16">
        <f>VLOOKUP(F1090,[1]CADASTRO!C:L,8,0)</f>
        <v>44131</v>
      </c>
      <c r="F1090" s="23" t="s">
        <v>1374</v>
      </c>
      <c r="G1090" s="30" t="s">
        <v>988</v>
      </c>
      <c r="H1090" s="16">
        <f>VLOOKUP(F1090,[1]CADASTRO!C:P,9,FALSE)</f>
        <v>44130</v>
      </c>
      <c r="I1090" s="20" t="str">
        <f>VLOOKUP(F1090,[1]CADASTRO!C:X,22,0)</f>
        <v>CONVENCIONAL</v>
      </c>
    </row>
    <row r="1091" spans="1:9">
      <c r="A1091" s="8">
        <f t="shared" ref="A1091:A1154" si="17">ROW(A1090)</f>
        <v>1090</v>
      </c>
      <c r="B1091" s="11" t="str">
        <f>IFERROR(VLOOKUP(F1091,[1]CADASTRO!C:D,2,0),0)</f>
        <v xml:space="preserve">DELÍCIAS BARRA FUNDA </v>
      </c>
      <c r="C1091" s="10" t="str">
        <f>IFERROR(VLOOKUP(F1091,[1]CADASTRO!C:E,3,0),0)</f>
        <v>NOVO MACHADO</v>
      </c>
      <c r="D1091" s="11" t="str">
        <f>IFERROR(VLOOKUP(F1091,[1]CADASTRO!C:L,10,0),0)</f>
        <v>PANIFICADOS - BOLACHAS, CUCAS, PÃES, SALGADOS, BOLOS</v>
      </c>
      <c r="E1091" s="16">
        <f>VLOOKUP(F1091,[1]CADASTRO!C:L,8,0)</f>
        <v>44342</v>
      </c>
      <c r="F1091" s="23" t="s">
        <v>1431</v>
      </c>
      <c r="G1091" s="10" t="s">
        <v>988</v>
      </c>
      <c r="H1091" s="16">
        <f>VLOOKUP(F1091,[1]CADASTRO!C:P,9,FALSE)</f>
        <v>44342</v>
      </c>
      <c r="I1091" s="20" t="str">
        <f>VLOOKUP(F1091,[1]CADASTRO!C:X,22,0)</f>
        <v>CONVENCIONAL</v>
      </c>
    </row>
    <row r="1092" spans="1:9">
      <c r="A1092" s="8">
        <f t="shared" si="17"/>
        <v>1091</v>
      </c>
      <c r="B1092" s="11" t="str">
        <f>IFERROR(VLOOKUP(F1092,[1]CADASTRO!C:D,2,0),0)</f>
        <v>ARTEZANALLE</v>
      </c>
      <c r="C1092" s="10" t="str">
        <f>IFERROR(VLOOKUP(F1092,[1]CADASTRO!C:E,3,0),0)</f>
        <v>NOVO TIRADENTES</v>
      </c>
      <c r="D1092" s="11" t="str">
        <f>IFERROR(VLOOKUP(F1092,[1]CADASTRO!C:L,10,0),0)</f>
        <v>PANIFICADOS, MASSAS</v>
      </c>
      <c r="E1092" s="16">
        <f>VLOOKUP(F1092,[1]CADASTRO!C:L,8,0)</f>
        <v>45275</v>
      </c>
      <c r="F1092" s="23" t="s">
        <v>1758</v>
      </c>
      <c r="G1092" s="10" t="s">
        <v>10</v>
      </c>
      <c r="H1092" s="16">
        <f>VLOOKUP(F1092,[1]CADASTRO!C:P,9,FALSE)</f>
        <v>45275</v>
      </c>
      <c r="I1092" s="20" t="str">
        <f>VLOOKUP(F1092,[1]CADASTRO!C:X,22,0)</f>
        <v>CONVENCIONAL</v>
      </c>
    </row>
    <row r="1093" spans="1:9">
      <c r="A1093" s="8">
        <f t="shared" si="17"/>
        <v>1092</v>
      </c>
      <c r="B1093" s="11" t="str">
        <f>IFERROR(VLOOKUP(F1093,[1]CADASTRO!C:D,2,0),0)</f>
        <v>DELÍCIAS DO INTERIOR</v>
      </c>
      <c r="C1093" s="10" t="str">
        <f>IFERROR(VLOOKUP(F1093,[1]CADASTRO!C:E,3,0),0)</f>
        <v>NOVO XINGU</v>
      </c>
      <c r="D1093" s="11" t="str">
        <f>IFERROR(VLOOKUP(F1093,[1]CADASTRO!C:L,10,0),0)</f>
        <v>PANIFICADOS - EMPANADOS E FOLHADOS, MASSAS E BISCOITOS, DOCES E CONFEITARIA</v>
      </c>
      <c r="E1093" s="16">
        <f>VLOOKUP(F1093,[1]CADASTRO!C:L,8,0)</f>
        <v>44021</v>
      </c>
      <c r="F1093" s="23" t="s">
        <v>1322</v>
      </c>
      <c r="G1093" s="31" t="s">
        <v>10</v>
      </c>
      <c r="H1093" s="16">
        <f>VLOOKUP(F1093,[1]CADASTRO!C:P,9,FALSE)</f>
        <v>44797</v>
      </c>
      <c r="I1093" s="20" t="str">
        <f>VLOOKUP(F1093,[1]CADASTRO!C:X,22,0)</f>
        <v>CONVENCIONAL</v>
      </c>
    </row>
    <row r="1094" spans="1:9">
      <c r="A1094" s="8">
        <f t="shared" si="17"/>
        <v>1093</v>
      </c>
      <c r="B1094" s="11" t="str">
        <f>IFERROR(VLOOKUP(F1094,[1]CADASTRO!C:D,2,0),0)</f>
        <v>EMBUTIDOS DON GUERINO</v>
      </c>
      <c r="C1094" s="10" t="str">
        <f>IFERROR(VLOOKUP(F1094,[1]CADASTRO!C:E,3,0),0)</f>
        <v>NOVO XINGU</v>
      </c>
      <c r="D1094" s="11" t="str">
        <f>IFERROR(VLOOKUP(F1094,[1]CADASTRO!C:L,10,0),0)</f>
        <v>SALAME, COPA, BACON, LINGUIÇA, MORCELA, TORRESMO, BANHA, CALABRESA</v>
      </c>
      <c r="E1094" s="16">
        <f>VLOOKUP(F1094,[1]CADASTRO!C:L,8,0)</f>
        <v>45562</v>
      </c>
      <c r="F1094" s="23" t="s">
        <v>1863</v>
      </c>
      <c r="G1094" s="10" t="s">
        <v>12</v>
      </c>
      <c r="H1094" s="16">
        <f>VLOOKUP(F1094,[1]CADASTRO!C:P,9,FALSE)</f>
        <v>45562</v>
      </c>
      <c r="I1094" s="20" t="str">
        <f>VLOOKUP(F1094,[1]CADASTRO!C:X,22,0)</f>
        <v>CONVENCIONAL</v>
      </c>
    </row>
    <row r="1095" spans="1:9">
      <c r="A1095" s="8">
        <f t="shared" si="17"/>
        <v>1094</v>
      </c>
      <c r="B1095" s="11" t="str">
        <f>VLOOKUP(F1095,[1]CADASTRO!C:D,2,0)</f>
        <v xml:space="preserve">BROTOS BR-101 </v>
      </c>
      <c r="C1095" s="10" t="str">
        <f>VLOOKUP(F1095,[1]CADASTRO!C:E,3,0)</f>
        <v>OSÓRIO</v>
      </c>
      <c r="D1095" s="11" t="str">
        <f>VLOOKUP(F1095,[1]CADASTRO!C:L,10,0)</f>
        <v>CULTIVO DE BROTOS</v>
      </c>
      <c r="E1095" s="16">
        <f>VLOOKUP(F1095,[1]CADASTRO!C:L,8,0)</f>
        <v>41922</v>
      </c>
      <c r="F1095" s="23" t="s">
        <v>434</v>
      </c>
      <c r="G1095" s="18" t="s">
        <v>10</v>
      </c>
      <c r="H1095" s="16">
        <f>VLOOKUP(F1095,[1]CADASTRO!C:P,9,FALSE)</f>
        <v>44689</v>
      </c>
      <c r="I1095" s="20" t="str">
        <f>VLOOKUP(F1095,[1]CADASTRO!C:X,22,0)</f>
        <v>ORGÂNICO NÃO CERTIFICADO</v>
      </c>
    </row>
    <row r="1096" spans="1:9">
      <c r="A1096" s="8">
        <f t="shared" si="17"/>
        <v>1095</v>
      </c>
      <c r="B1096" s="11" t="str">
        <f>IFERROR(VLOOKUP(F1096,[1]CADASTRO!C:D,2,0),0)</f>
        <v>AGROSÓRIO</v>
      </c>
      <c r="C1096" s="10" t="str">
        <f>IFERROR(VLOOKUP(F1096,[1]CADASTRO!C:E,3,0),0)</f>
        <v>OSÓRIO</v>
      </c>
      <c r="D1096" s="11" t="str">
        <f>IFERROR(VLOOKUP(F1096,[1]CADASTRO!C:L,10,0),0)</f>
        <v xml:space="preserve">POLPA DE MARACUJÁ </v>
      </c>
      <c r="E1096" s="16">
        <f>VLOOKUP(F1096,[1]CADASTRO!C:L,8,0)</f>
        <v>43167</v>
      </c>
      <c r="F1096" s="23" t="s">
        <v>919</v>
      </c>
      <c r="G1096" s="18" t="s">
        <v>15</v>
      </c>
      <c r="H1096" s="16">
        <f>VLOOKUP(F1096,[1]CADASTRO!C:P,9,FALSE)</f>
        <v>44909</v>
      </c>
      <c r="I1096" s="20" t="str">
        <f>VLOOKUP(F1096,[1]CADASTRO!C:X,22,0)</f>
        <v>CONVENCIONAL</v>
      </c>
    </row>
    <row r="1097" spans="1:9">
      <c r="A1097" s="8">
        <f t="shared" si="17"/>
        <v>1096</v>
      </c>
      <c r="B1097" s="11" t="str">
        <f>VLOOKUP(F1097,[1]CADASTRO!C:D,2,0)</f>
        <v>BOARETTO</v>
      </c>
      <c r="C1097" s="10" t="str">
        <f>VLOOKUP(F1097,[1]CADASTRO!C:E,3,0)</f>
        <v>PAIM FILHO</v>
      </c>
      <c r="D1097" s="11" t="str">
        <f>VLOOKUP(F1097,[1]CADASTRO!C:L,10,0)</f>
        <v>EMBUTIDOS</v>
      </c>
      <c r="E1097" s="16">
        <f>VLOOKUP(F1097,[1]CADASTRO!C:L,8,0)</f>
        <v>41201</v>
      </c>
      <c r="F1097" s="21" t="s">
        <v>62</v>
      </c>
      <c r="G1097" s="18" t="s">
        <v>12</v>
      </c>
      <c r="H1097" s="16">
        <f>VLOOKUP(F1097,[1]CADASTRO!C:P,9,FALSE)</f>
        <v>44700</v>
      </c>
      <c r="I1097" s="20" t="str">
        <f>VLOOKUP(F1097,[1]CADASTRO!C:X,22,0)</f>
        <v>CONVENCIONAL</v>
      </c>
    </row>
    <row r="1098" spans="1:9">
      <c r="A1098" s="8">
        <f t="shared" si="17"/>
        <v>1097</v>
      </c>
      <c r="B1098" s="11" t="str">
        <f>VLOOKUP(F1098,[1]CADASTRO!C:D,2,0)</f>
        <v>MENOSSO</v>
      </c>
      <c r="C1098" s="10" t="str">
        <f>VLOOKUP(F1098,[1]CADASTRO!C:E,3,0)</f>
        <v>PAIM FILHO</v>
      </c>
      <c r="D1098" s="11" t="str">
        <f>VLOOKUP(F1098,[1]CADASTRO!C:L,10,0)</f>
        <v>EMBUTIDOS</v>
      </c>
      <c r="E1098" s="16">
        <f>VLOOKUP(F1098,[1]CADASTRO!C:L,8,0)</f>
        <v>41255</v>
      </c>
      <c r="F1098" s="21" t="s">
        <v>76</v>
      </c>
      <c r="G1098" s="18" t="s">
        <v>12</v>
      </c>
      <c r="H1098" s="16">
        <f>VLOOKUP(F1098,[1]CADASTRO!C:P,9,FALSE)</f>
        <v>41255</v>
      </c>
      <c r="I1098" s="20" t="str">
        <f>VLOOKUP(F1098,[1]CADASTRO!C:X,22,0)</f>
        <v>CONVENCIONAL</v>
      </c>
    </row>
    <row r="1099" spans="1:9">
      <c r="A1099" s="8">
        <f t="shared" si="17"/>
        <v>1098</v>
      </c>
      <c r="B1099" s="11" t="str">
        <f>VLOOKUP(F1099,[1]CADASTRO!C:D,2,0)</f>
        <v>BOM SABOR</v>
      </c>
      <c r="C1099" s="10" t="str">
        <f>VLOOKUP(F1099,[1]CADASTRO!C:E,3,0)</f>
        <v>PAIM FILHO</v>
      </c>
      <c r="D1099" s="11" t="str">
        <f>VLOOKUP(F1099,[1]CADASTRO!C:L,10,0)</f>
        <v>PANIFICADOS - PÃES, CUCAS, BOLACHAS, MASSAS, TORTAS, SALGADOS</v>
      </c>
      <c r="E1099" s="16">
        <f>VLOOKUP(F1099,[1]CADASTRO!C:L,8,0)</f>
        <v>41407</v>
      </c>
      <c r="F1099" s="21" t="s">
        <v>153</v>
      </c>
      <c r="G1099" s="18" t="s">
        <v>10</v>
      </c>
      <c r="H1099" s="16">
        <f>VLOOKUP(F1099,[1]CADASTRO!C:P,9,FALSE)</f>
        <v>44718</v>
      </c>
      <c r="I1099" s="20" t="str">
        <f>VLOOKUP(F1099,[1]CADASTRO!C:X,22,0)</f>
        <v>CONVENCIONAL</v>
      </c>
    </row>
    <row r="1100" spans="1:9">
      <c r="A1100" s="8">
        <f t="shared" si="17"/>
        <v>1099</v>
      </c>
      <c r="B1100" s="11" t="str">
        <f>VLOOKUP(F1100,[1]CADASTRO!C:D,2,0)</f>
        <v>OSTROWSKI</v>
      </c>
      <c r="C1100" s="10" t="str">
        <f>VLOOKUP(F1100,[1]CADASTRO!C:E,3,0)</f>
        <v>PAIM FILHO</v>
      </c>
      <c r="D1100" s="11" t="str">
        <f>VLOOKUP(F1100,[1]CADASTRO!C:L,10,0)</f>
        <v>EMBUTIDOS, BANHA, TORRESMO</v>
      </c>
      <c r="E1100" s="16">
        <f>VLOOKUP(F1100,[1]CADASTRO!C:L,8,0)</f>
        <v>41407</v>
      </c>
      <c r="F1100" s="21" t="s">
        <v>154</v>
      </c>
      <c r="G1100" s="18" t="s">
        <v>12</v>
      </c>
      <c r="H1100" s="16">
        <f>VLOOKUP(F1100,[1]CADASTRO!C:P,9,FALSE)</f>
        <v>44700</v>
      </c>
      <c r="I1100" s="20" t="str">
        <f>VLOOKUP(F1100,[1]CADASTRO!C:X,22,0)</f>
        <v>CONVENCIONAL</v>
      </c>
    </row>
    <row r="1101" spans="1:9">
      <c r="A1101" s="8">
        <f t="shared" si="17"/>
        <v>1100</v>
      </c>
      <c r="B1101" s="11" t="str">
        <f>VLOOKUP(F1101,[1]CADASTRO!C:D,2,0)</f>
        <v>AGRODOCES</v>
      </c>
      <c r="C1101" s="10" t="str">
        <f>VLOOKUP(F1101,[1]CADASTRO!C:E,3,0)</f>
        <v>PAIM FILHO</v>
      </c>
      <c r="D1101" s="11" t="str">
        <f>VLOOKUP(F1101,[1]CADASTRO!C:L,10,0)</f>
        <v>PANIFICADOS</v>
      </c>
      <c r="E1101" s="16">
        <f>VLOOKUP(F1101,[1]CADASTRO!C:L,8,0)</f>
        <v>41407</v>
      </c>
      <c r="F1101" s="21" t="s">
        <v>155</v>
      </c>
      <c r="G1101" s="18" t="s">
        <v>10</v>
      </c>
      <c r="H1101" s="16">
        <f>VLOOKUP(F1101,[1]CADASTRO!C:P,9,FALSE)</f>
        <v>41407</v>
      </c>
      <c r="I1101" s="20" t="str">
        <f>VLOOKUP(F1101,[1]CADASTRO!C:X,22,0)</f>
        <v>CONVENCIONAL</v>
      </c>
    </row>
    <row r="1102" spans="1:9">
      <c r="A1102" s="8">
        <f t="shared" si="17"/>
        <v>1101</v>
      </c>
      <c r="B1102" s="11" t="str">
        <f>VLOOKUP(F1102,[1]CADASTRO!C:D,2,0)</f>
        <v>LIMASSAS</v>
      </c>
      <c r="C1102" s="10" t="str">
        <f>VLOOKUP(F1102,[1]CADASTRO!C:E,3,0)</f>
        <v>PAIM FILHO</v>
      </c>
      <c r="D1102" s="11" t="str">
        <f>VLOOKUP(F1102,[1]CADASTRO!C:L,10,0)</f>
        <v>PANIFICADOS - MASSAS FRESCAS, SALGADOS, PÃO, CUCA, LASANHA, PIZZA, BISCOITOS</v>
      </c>
      <c r="E1102" s="16">
        <f>VLOOKUP(F1102,[1]CADASTRO!C:L,8,0)</f>
        <v>42342</v>
      </c>
      <c r="F1102" s="23" t="s">
        <v>609</v>
      </c>
      <c r="G1102" s="18" t="s">
        <v>10</v>
      </c>
      <c r="H1102" s="16">
        <f>VLOOKUP(F1102,[1]CADASTRO!C:P,9,FALSE)</f>
        <v>42342</v>
      </c>
      <c r="I1102" s="20" t="str">
        <f>VLOOKUP(F1102,[1]CADASTRO!C:X,22,0)</f>
        <v>CONVENCIONAL</v>
      </c>
    </row>
    <row r="1103" spans="1:9">
      <c r="A1103" s="8">
        <f t="shared" si="17"/>
        <v>1102</v>
      </c>
      <c r="B1103" s="11" t="str">
        <f>IFERROR(VLOOKUP(F1103,[1]CADASTRO!C:D,2,0),0)</f>
        <v>ARMAZÉM DO DOCE</v>
      </c>
      <c r="C1103" s="10" t="str">
        <f>IFERROR(VLOOKUP(F1103,[1]CADASTRO!C:E,3,0),0)</f>
        <v>PAIM FILHO</v>
      </c>
      <c r="D1103" s="11" t="str">
        <f>IFERROR(VLOOKUP(F1103,[1]CADASTRO!C:L,10,0),0)</f>
        <v>PANIFICADOS - PÃO, MASSAS, BOLACHA, PIZZA, SALGADOS, DOCES</v>
      </c>
      <c r="E1103" s="16">
        <f>VLOOKUP(F1103,[1]CADASTRO!C:L,8,0)</f>
        <v>44488</v>
      </c>
      <c r="F1103" s="23" t="s">
        <v>1490</v>
      </c>
      <c r="G1103" s="10" t="s">
        <v>988</v>
      </c>
      <c r="H1103" s="16">
        <f>VLOOKUP(F1103,[1]CADASTRO!C:P,9,FALSE)</f>
        <v>45769</v>
      </c>
      <c r="I1103" s="20" t="str">
        <f>VLOOKUP(F1103,[1]CADASTRO!C:X,22,0)</f>
        <v>CONVENCIONAL</v>
      </c>
    </row>
    <row r="1104" spans="1:9">
      <c r="A1104" s="8">
        <f t="shared" si="17"/>
        <v>1103</v>
      </c>
      <c r="B1104" s="11" t="str">
        <f>IFERROR(VLOOKUP(F1104,[1]CADASTRO!C:D,2,0),0)</f>
        <v>MAMMA MIA</v>
      </c>
      <c r="C1104" s="10" t="str">
        <f>IFERROR(VLOOKUP(F1104,[1]CADASTRO!C:E,3,0),0)</f>
        <v>PAIM FILHO</v>
      </c>
      <c r="D1104" s="11" t="str">
        <f>IFERROR(VLOOKUP(F1104,[1]CADASTRO!C:L,10,0),0)</f>
        <v>PANIFICADOS - MASSAS, PIZZAS, BISCOITOS, SALGADOS</v>
      </c>
      <c r="E1104" s="16">
        <f>VLOOKUP(F1104,[1]CADASTRO!C:L,8,0)</f>
        <v>45856</v>
      </c>
      <c r="F1104" s="23" t="s">
        <v>2010</v>
      </c>
      <c r="G1104" s="10" t="s">
        <v>10</v>
      </c>
      <c r="H1104" s="16" t="str">
        <f>VLOOKUP(F1104,[1]CADASTRO!C:P,9,FALSE)</f>
        <v>18/07/2025</v>
      </c>
      <c r="I1104" s="20" t="str">
        <f>VLOOKUP(F1104,[1]CADASTRO!C:X,22,0)</f>
        <v>CONVENCIONAL</v>
      </c>
    </row>
    <row r="1105" spans="1:9">
      <c r="A1105" s="8">
        <f t="shared" si="17"/>
        <v>1104</v>
      </c>
      <c r="B1105" s="11" t="str">
        <f>VLOOKUP(F1105,[1]CADASTRO!C:D,2,0)</f>
        <v>PESCADOS ORTIZ</v>
      </c>
      <c r="C1105" s="10" t="str">
        <f>VLOOKUP(F1105,[1]CADASTRO!C:E,3,0)</f>
        <v>PALMARES DO SUL</v>
      </c>
      <c r="D1105" s="11" t="str">
        <f>VLOOKUP(F1105,[1]CADASTRO!C:L,10,0)</f>
        <v>PEIXE, FILÉ DE PEIXE, BOLINHO DE PEIXE</v>
      </c>
      <c r="E1105" s="16">
        <f>VLOOKUP(F1105,[1]CADASTRO!C:L,8,0)</f>
        <v>42242</v>
      </c>
      <c r="F1105" s="23" t="s">
        <v>558</v>
      </c>
      <c r="G1105" s="18" t="s">
        <v>12</v>
      </c>
      <c r="H1105" s="16">
        <f>VLOOKUP(F1105,[1]CADASTRO!C:P,9,FALSE)</f>
        <v>42242</v>
      </c>
      <c r="I1105" s="20" t="str">
        <f>VLOOKUP(F1105,[1]CADASTRO!C:X,22,0)</f>
        <v>CONVENCIONAL</v>
      </c>
    </row>
    <row r="1106" spans="1:9">
      <c r="A1106" s="8">
        <f t="shared" si="17"/>
        <v>1105</v>
      </c>
      <c r="B1106" s="11" t="str">
        <f>VLOOKUP(F1106,[1]CADASTRO!C:D,2,0)</f>
        <v>SALMOS DE DAVI</v>
      </c>
      <c r="C1106" s="10" t="str">
        <f>VLOOKUP(F1106,[1]CADASTRO!C:E,3,0)</f>
        <v>PALMEIRA DAS MISSÕES</v>
      </c>
      <c r="D1106" s="11" t="str">
        <f>VLOOKUP(F1106,[1]CADASTRO!C:L,10,0)</f>
        <v>PANIFICADOS</v>
      </c>
      <c r="E1106" s="16">
        <f>VLOOKUP(F1106,[1]CADASTRO!C:L,8,0)</f>
        <v>41698</v>
      </c>
      <c r="F1106" s="23" t="s">
        <v>320</v>
      </c>
      <c r="G1106" s="18" t="s">
        <v>10</v>
      </c>
      <c r="H1106" s="16">
        <f>VLOOKUP(F1106,[1]CADASTRO!C:P,9,FALSE)</f>
        <v>44393</v>
      </c>
      <c r="I1106" s="20" t="str">
        <f>VLOOKUP(F1106,[1]CADASTRO!C:X,22,0)</f>
        <v>CONVENCIONAL</v>
      </c>
    </row>
    <row r="1107" spans="1:9">
      <c r="A1107" s="8">
        <f t="shared" si="17"/>
        <v>1106</v>
      </c>
      <c r="B1107" s="11" t="str">
        <f>IFERROR(VLOOKUP(F1107,[1]CADASTRO!C:D,2,0),0)</f>
        <v>SILVEIRA</v>
      </c>
      <c r="C1107" s="10" t="str">
        <f>IFERROR(VLOOKUP(F1107,[1]CADASTRO!C:E,3,0),0)</f>
        <v>PALMEIRA DAS MISSÕES</v>
      </c>
      <c r="D1107" s="11" t="str">
        <f>IFERROR(VLOOKUP(F1107,[1]CADASTRO!C:L,10,0),0)</f>
        <v>PANIFICADOS</v>
      </c>
      <c r="E1107" s="16">
        <f>VLOOKUP(F1107,[1]CADASTRO!C:L,8,0)</f>
        <v>43384</v>
      </c>
      <c r="F1107" s="23" t="s">
        <v>1015</v>
      </c>
      <c r="G1107" s="10" t="s">
        <v>10</v>
      </c>
      <c r="H1107" s="16">
        <f>VLOOKUP(F1107,[1]CADASTRO!C:P,9,FALSE)</f>
        <v>43414</v>
      </c>
      <c r="I1107" s="20" t="str">
        <f>VLOOKUP(F1107,[1]CADASTRO!C:X,22,0)</f>
        <v>CONVENCIONAL</v>
      </c>
    </row>
    <row r="1108" spans="1:9">
      <c r="A1108" s="8">
        <f t="shared" si="17"/>
        <v>1107</v>
      </c>
      <c r="B1108" s="11" t="str">
        <f>IFERROR(VLOOKUP(F1108,[1]CADASTRO!C:D,2,0),0)</f>
        <v xml:space="preserve">EMBUTIDOS PALMEIRA </v>
      </c>
      <c r="C1108" s="10" t="str">
        <f>IFERROR(VLOOKUP(F1108,[1]CADASTRO!C:E,3,0),0)</f>
        <v>PALMEIRA DAS MISSÕES</v>
      </c>
      <c r="D1108" s="11" t="str">
        <f>IFERROR(VLOOKUP(F1108,[1]CADASTRO!C:L,10,0),0)</f>
        <v>SALAME E LINGUIÇA TOSCANA</v>
      </c>
      <c r="E1108" s="16">
        <f>VLOOKUP(F1108,[1]CADASTRO!C:L,8,0)</f>
        <v>45635</v>
      </c>
      <c r="F1108" s="23" t="s">
        <v>1901</v>
      </c>
      <c r="G1108" s="10" t="s">
        <v>12</v>
      </c>
      <c r="H1108" s="16">
        <f>VLOOKUP(F1108,[1]CADASTRO!C:P,9,FALSE)</f>
        <v>45635</v>
      </c>
      <c r="I1108" s="20" t="str">
        <f>VLOOKUP(F1108,[1]CADASTRO!C:X,22,0)</f>
        <v>CONVENCIONAL</v>
      </c>
    </row>
    <row r="1109" spans="1:9">
      <c r="A1109" s="8">
        <f t="shared" si="17"/>
        <v>1108</v>
      </c>
      <c r="B1109" s="11" t="str">
        <f>VLOOKUP(F1109,[1]CADASTRO!C:D,2,0)</f>
        <v>ALVES MACHADO</v>
      </c>
      <c r="C1109" s="10" t="str">
        <f>VLOOKUP(F1109,[1]CADASTRO!C:E,3,0)</f>
        <v>PALMITINHO</v>
      </c>
      <c r="D1109" s="11" t="str">
        <f>VLOOKUP(F1109,[1]CADASTRO!C:L,10,0)</f>
        <v>PANIFICADOS - PÃES, BOLACHAS, BISCOITOS, CUCAS, BOLOS</v>
      </c>
      <c r="E1109" s="16">
        <f>VLOOKUP(F1109,[1]CADASTRO!C:L,8,0)</f>
        <v>42229</v>
      </c>
      <c r="F1109" s="23" t="s">
        <v>553</v>
      </c>
      <c r="G1109" s="18" t="s">
        <v>10</v>
      </c>
      <c r="H1109" s="16">
        <f>VLOOKUP(F1109,[1]CADASTRO!C:P,9,FALSE)</f>
        <v>44798</v>
      </c>
      <c r="I1109" s="20" t="str">
        <f>VLOOKUP(F1109,[1]CADASTRO!C:X,22,0)</f>
        <v>CONVENCIONAL</v>
      </c>
    </row>
    <row r="1110" spans="1:9">
      <c r="A1110" s="8">
        <f t="shared" si="17"/>
        <v>1109</v>
      </c>
      <c r="B1110" s="11" t="str">
        <f>IFERROR(VLOOKUP(F1110,[1]CADASTRO!C:D,2,0),0)</f>
        <v>AGROFISH PESCADOS</v>
      </c>
      <c r="C1110" s="10" t="str">
        <f>IFERROR(VLOOKUP(F1110,[1]CADASTRO!C:E,3,0),0)</f>
        <v>PALMITINHO</v>
      </c>
      <c r="D1110" s="11" t="str">
        <f>IFERROR(VLOOKUP(F1110,[1]CADASTRO!C:L,10,0),0)</f>
        <v>FELÉ DE TILAPIA, CARPAS EVISCERADAS, PACUS EVISCERADOS</v>
      </c>
      <c r="E1110" s="16">
        <f>VLOOKUP(F1110,[1]CADASTRO!C:L,8,0)</f>
        <v>44111</v>
      </c>
      <c r="F1110" s="23" t="s">
        <v>1360</v>
      </c>
      <c r="G1110" s="10" t="s">
        <v>12</v>
      </c>
      <c r="H1110" s="16">
        <f>VLOOKUP(F1110,[1]CADASTRO!C:P,9,FALSE)</f>
        <v>44022</v>
      </c>
      <c r="I1110" s="20" t="str">
        <f>VLOOKUP(F1110,[1]CADASTRO!C:X,22,0)</f>
        <v>CONVENCIONAL</v>
      </c>
    </row>
    <row r="1111" spans="1:9">
      <c r="A1111" s="8">
        <f t="shared" si="17"/>
        <v>1110</v>
      </c>
      <c r="B1111" s="11" t="str">
        <f>IFERROR(VLOOKUP(F1111,[1]CADASTRO!C:D,2,0),0)</f>
        <v>AVELIVRE</v>
      </c>
      <c r="C1111" s="10" t="str">
        <f>IFERROR(VLOOKUP(F1111,[1]CADASTRO!C:E,3,0),0)</f>
        <v>PALMITINHO</v>
      </c>
      <c r="D1111" s="11" t="str">
        <f>IFERROR(VLOOKUP(F1111,[1]CADASTRO!C:L,10,0),0)</f>
        <v>OVOS</v>
      </c>
      <c r="E1111" s="16">
        <f>VLOOKUP(F1111,[1]CADASTRO!C:L,8,0)</f>
        <v>44349</v>
      </c>
      <c r="F1111" s="23" t="s">
        <v>1433</v>
      </c>
      <c r="G1111" s="10" t="s">
        <v>12</v>
      </c>
      <c r="H1111" s="16">
        <f>VLOOKUP(F1111,[1]CADASTRO!C:P,9,FALSE)</f>
        <v>44233</v>
      </c>
      <c r="I1111" s="20" t="str">
        <f>VLOOKUP(F1111,[1]CADASTRO!C:X,22,0)</f>
        <v>ORGÂNICO NÃO CERTIFICADO</v>
      </c>
    </row>
    <row r="1112" spans="1:9">
      <c r="A1112" s="8">
        <f t="shared" si="17"/>
        <v>1111</v>
      </c>
      <c r="B1112" s="11" t="str">
        <f>IFERROR(VLOOKUP(F1112,[1]CADASTRO!C:D,2,0),0)</f>
        <v>SUL OVOS</v>
      </c>
      <c r="C1112" s="10" t="str">
        <f>IFERROR(VLOOKUP(F1112,[1]CADASTRO!C:E,3,0),0)</f>
        <v>PALMITINHO</v>
      </c>
      <c r="D1112" s="11" t="str">
        <f>IFERROR(VLOOKUP(F1112,[1]CADASTRO!C:L,10,0),0)</f>
        <v>OVOS</v>
      </c>
      <c r="E1112" s="16">
        <f>VLOOKUP(F1112,[1]CADASTRO!C:L,8,0)</f>
        <v>44357</v>
      </c>
      <c r="F1112" s="23" t="s">
        <v>1437</v>
      </c>
      <c r="G1112" s="10" t="s">
        <v>12</v>
      </c>
      <c r="H1112" s="16">
        <f>VLOOKUP(F1112,[1]CADASTRO!C:P,9,FALSE)</f>
        <v>44475</v>
      </c>
      <c r="I1112" s="20" t="str">
        <f>VLOOKUP(F1112,[1]CADASTRO!C:X,22,0)</f>
        <v>CONVENCIONAL</v>
      </c>
    </row>
    <row r="1113" spans="1:9">
      <c r="A1113" s="8">
        <f t="shared" si="17"/>
        <v>1112</v>
      </c>
      <c r="B1113" s="11" t="str">
        <f>VLOOKUP(F1113,[1]CADASTRO!C:D,2,0)</f>
        <v>BARON</v>
      </c>
      <c r="C1113" s="10" t="str">
        <f>VLOOKUP(F1113,[1]CADASTRO!C:E,3,0)</f>
        <v>PANAMBI</v>
      </c>
      <c r="D1113" s="11" t="str">
        <f>VLOOKUP(F1113,[1]CADASTRO!C:L,10,0)</f>
        <v>PANIFICADOS</v>
      </c>
      <c r="E1113" s="16">
        <f>VLOOKUP(F1113,[1]CADASTRO!C:L,8,0)</f>
        <v>41680</v>
      </c>
      <c r="F1113" s="23" t="s">
        <v>290</v>
      </c>
      <c r="G1113" s="18" t="s">
        <v>10</v>
      </c>
      <c r="H1113" s="16">
        <f>VLOOKUP(F1113,[1]CADASTRO!C:P,9,FALSE)</f>
        <v>44792</v>
      </c>
      <c r="I1113" s="20" t="str">
        <f>VLOOKUP(F1113,[1]CADASTRO!C:X,22,0)</f>
        <v>CONVENCIONAL</v>
      </c>
    </row>
    <row r="1114" spans="1:9">
      <c r="A1114" s="8">
        <f t="shared" si="17"/>
        <v>1113</v>
      </c>
      <c r="B1114" s="11" t="str">
        <f>VLOOKUP(F1114,[1]CADASTRO!C:D,2,0)</f>
        <v>EMBUTIDOS GIRARDI</v>
      </c>
      <c r="C1114" s="10" t="str">
        <f>VLOOKUP(F1114,[1]CADASTRO!C:E,3,0)</f>
        <v>PANAMBI</v>
      </c>
      <c r="D1114" s="11" t="str">
        <f>VLOOKUP(F1114,[1]CADASTRO!C:L,10,0)</f>
        <v>EMBUTIDOS, BANHA, TORRESMO, DEFUMADOS</v>
      </c>
      <c r="E1114" s="16">
        <f>VLOOKUP(F1114,[1]CADASTRO!C:L,8,0)</f>
        <v>41680</v>
      </c>
      <c r="F1114" s="23" t="s">
        <v>291</v>
      </c>
      <c r="G1114" s="18" t="s">
        <v>12</v>
      </c>
      <c r="H1114" s="16">
        <f>VLOOKUP(F1114,[1]CADASTRO!C:P,9,FALSE)</f>
        <v>44665</v>
      </c>
      <c r="I1114" s="20" t="str">
        <f>VLOOKUP(F1114,[1]CADASTRO!C:X,22,0)</f>
        <v>CONVENCIONAL</v>
      </c>
    </row>
    <row r="1115" spans="1:9">
      <c r="A1115" s="8">
        <f t="shared" si="17"/>
        <v>1114</v>
      </c>
      <c r="B1115" s="11" t="str">
        <f>VLOOKUP(F1115,[1]CADASTRO!C:D,2,0)</f>
        <v xml:space="preserve">COOPERATIVA FRUTIPAN </v>
      </c>
      <c r="C1115" s="10" t="str">
        <f>VLOOKUP(F1115,[1]CADASTRO!C:E,3,0)</f>
        <v>PANAMBI</v>
      </c>
      <c r="D1115" s="11" t="str">
        <f>VLOOKUP(F1115,[1]CADASTRO!C:L,10,0)</f>
        <v>SUCOS DE FRUTAS</v>
      </c>
      <c r="E1115" s="16">
        <f>VLOOKUP(F1115,[1]CADASTRO!C:L,8,0)</f>
        <v>41674</v>
      </c>
      <c r="F1115" s="23" t="s">
        <v>292</v>
      </c>
      <c r="G1115" s="18" t="s">
        <v>15</v>
      </c>
      <c r="H1115" s="16">
        <f>VLOOKUP(F1115,[1]CADASTRO!C:P,9,FALSE)</f>
        <v>44626</v>
      </c>
      <c r="I1115" s="20" t="str">
        <f>VLOOKUP(F1115,[1]CADASTRO!C:X,22,0)</f>
        <v>CONVENCIONAL</v>
      </c>
    </row>
    <row r="1116" spans="1:9">
      <c r="A1116" s="8">
        <f t="shared" si="17"/>
        <v>1115</v>
      </c>
      <c r="B1116" s="11" t="str">
        <f>VLOOKUP(F1116,[1]CADASTRO!C:D,2,0)</f>
        <v>PANIFICADOS DELÍCIA</v>
      </c>
      <c r="C1116" s="10" t="str">
        <f>VLOOKUP(F1116,[1]CADASTRO!C:E,3,0)</f>
        <v>PANAMBI</v>
      </c>
      <c r="D1116" s="11" t="str">
        <f>VLOOKUP(F1116,[1]CADASTRO!C:L,10,0)</f>
        <v>PANIFICADOS - CUCA E BOLACHAS</v>
      </c>
      <c r="E1116" s="16">
        <f>VLOOKUP(F1116,[1]CADASTRO!C:L,8,0)</f>
        <v>41988</v>
      </c>
      <c r="F1116" s="23" t="s">
        <v>322</v>
      </c>
      <c r="G1116" s="18" t="s">
        <v>10</v>
      </c>
      <c r="H1116" s="16">
        <f>VLOOKUP(F1116,[1]CADASTRO!C:P,9,FALSE)</f>
        <v>44729</v>
      </c>
      <c r="I1116" s="20" t="str">
        <f>VLOOKUP(F1116,[1]CADASTRO!C:X,22,0)</f>
        <v>CONVENCIONAL</v>
      </c>
    </row>
    <row r="1117" spans="1:9">
      <c r="A1117" s="8">
        <f t="shared" si="17"/>
        <v>1116</v>
      </c>
      <c r="B1117" s="11" t="str">
        <f>VLOOKUP(F1117,[1]CADASTRO!C:D,2,0)</f>
        <v>MATTOS E MULLER</v>
      </c>
      <c r="C1117" s="10" t="str">
        <f>VLOOKUP(F1117,[1]CADASTRO!C:E,3,0)</f>
        <v>PANAMBI</v>
      </c>
      <c r="D1117" s="11" t="str">
        <f>VLOOKUP(F1117,[1]CADASTRO!C:L,10,0)</f>
        <v>MANDIOCA DESCASCADA</v>
      </c>
      <c r="E1117" s="16">
        <f>VLOOKUP(F1117,[1]CADASTRO!C:L,8,0)</f>
        <v>42164</v>
      </c>
      <c r="F1117" s="23" t="s">
        <v>533</v>
      </c>
      <c r="G1117" s="18" t="s">
        <v>10</v>
      </c>
      <c r="H1117" s="16">
        <f>VLOOKUP(F1117,[1]CADASTRO!C:P,9,FALSE)</f>
        <v>45112</v>
      </c>
      <c r="I1117" s="20" t="str">
        <f>VLOOKUP(F1117,[1]CADASTRO!C:X,22,0)</f>
        <v>CONVENCIONAL</v>
      </c>
    </row>
    <row r="1118" spans="1:9">
      <c r="A1118" s="8">
        <f t="shared" si="17"/>
        <v>1117</v>
      </c>
      <c r="B1118" s="11" t="str">
        <f>VLOOKUP(F1118,[1]CADASTRO!C:D,2,0)</f>
        <v>BUHRING APICULTURA</v>
      </c>
      <c r="C1118" s="10" t="str">
        <f>VLOOKUP(F1118,[1]CADASTRO!C:E,3,0)</f>
        <v>PANAMBI</v>
      </c>
      <c r="D1118" s="11" t="str">
        <f>VLOOKUP(F1118,[1]CADASTRO!C:L,10,0)</f>
        <v>MEL</v>
      </c>
      <c r="E1118" s="16">
        <f>VLOOKUP(F1118,[1]CADASTRO!C:L,8,0)</f>
        <v>42275</v>
      </c>
      <c r="F1118" s="23" t="s">
        <v>575</v>
      </c>
      <c r="G1118" s="18" t="s">
        <v>12</v>
      </c>
      <c r="H1118" s="16">
        <f>VLOOKUP(F1118,[1]CADASTRO!C:P,9,FALSE)</f>
        <v>44985</v>
      </c>
      <c r="I1118" s="20" t="str">
        <f>VLOOKUP(F1118,[1]CADASTRO!C:X,22,0)</f>
        <v>CONVENCIONAL</v>
      </c>
    </row>
    <row r="1119" spans="1:9">
      <c r="A1119" s="8">
        <f t="shared" si="17"/>
        <v>1118</v>
      </c>
      <c r="B1119" s="11" t="str">
        <f>VLOOKUP(F1119,[1]CADASTRO!C:D,2,0)</f>
        <v>GRANJA AVÍCOLA BOA NOVA</v>
      </c>
      <c r="C1119" s="10" t="str">
        <f>VLOOKUP(F1119,[1]CADASTRO!C:E,3,0)</f>
        <v>PANAMBI</v>
      </c>
      <c r="D1119" s="11" t="str">
        <f>VLOOKUP(F1119,[1]CADASTRO!C:L,10,0)</f>
        <v>OVOS</v>
      </c>
      <c r="E1119" s="16">
        <f>VLOOKUP(F1119,[1]CADASTRO!C:L,8,0)</f>
        <v>42284</v>
      </c>
      <c r="F1119" s="23" t="s">
        <v>585</v>
      </c>
      <c r="G1119" s="18" t="s">
        <v>12</v>
      </c>
      <c r="H1119" s="16">
        <f>VLOOKUP(F1119,[1]CADASTRO!C:P,9,FALSE)</f>
        <v>44986</v>
      </c>
      <c r="I1119" s="20" t="str">
        <f>VLOOKUP(F1119,[1]CADASTRO!C:X,22,0)</f>
        <v>CONVENCIONAL</v>
      </c>
    </row>
    <row r="1120" spans="1:9">
      <c r="A1120" s="8">
        <f t="shared" si="17"/>
        <v>1119</v>
      </c>
      <c r="B1120" s="11" t="str">
        <f>VLOOKUP(F1120,[1]CADASTRO!C:D,2,0)</f>
        <v>POHL</v>
      </c>
      <c r="C1120" s="10" t="str">
        <f>VLOOKUP(F1120,[1]CADASTRO!C:E,3,0)</f>
        <v>PANAMBI</v>
      </c>
      <c r="D1120" s="11" t="str">
        <f>VLOOKUP(F1120,[1]CADASTRO!C:L,10,0)</f>
        <v>LEITE PASTEURIZADO, NATA, IOGURTE, QUEIJO, MANTEIGA, KASSCHMIER</v>
      </c>
      <c r="E1120" s="16">
        <f>VLOOKUP(F1120,[1]CADASTRO!C:L,8,0)</f>
        <v>42426</v>
      </c>
      <c r="F1120" s="23" t="s">
        <v>636</v>
      </c>
      <c r="G1120" s="18" t="s">
        <v>12</v>
      </c>
      <c r="H1120" s="16">
        <f>VLOOKUP(F1120,[1]CADASTRO!C:P,9,FALSE)</f>
        <v>45482</v>
      </c>
      <c r="I1120" s="20" t="str">
        <f>VLOOKUP(F1120,[1]CADASTRO!C:X,22,0)</f>
        <v>CONVENCIONAL</v>
      </c>
    </row>
    <row r="1121" spans="1:9">
      <c r="A1121" s="8">
        <f t="shared" si="17"/>
        <v>1120</v>
      </c>
      <c r="B1121" s="11" t="str">
        <f>VLOOKUP(F1121,[1]CADASTRO!C:D,2,0)</f>
        <v>APICULTURA GABBI</v>
      </c>
      <c r="C1121" s="10" t="str">
        <f>VLOOKUP(F1121,[1]CADASTRO!C:E,3,0)</f>
        <v>PANAMBI</v>
      </c>
      <c r="D1121" s="11" t="str">
        <f>VLOOKUP(F1121,[1]CADASTRO!C:L,10,0)</f>
        <v>MEL, PRÓPOLIS</v>
      </c>
      <c r="E1121" s="16">
        <f>VLOOKUP(F1121,[1]CADASTRO!C:L,8,0)</f>
        <v>42668</v>
      </c>
      <c r="F1121" s="23" t="s">
        <v>710</v>
      </c>
      <c r="G1121" s="18" t="s">
        <v>12</v>
      </c>
      <c r="H1121" s="16">
        <f>VLOOKUP(F1121,[1]CADASTRO!C:P,9,FALSE)</f>
        <v>42668</v>
      </c>
      <c r="I1121" s="20" t="str">
        <f>VLOOKUP(F1121,[1]CADASTRO!C:X,22,0)</f>
        <v>CONVENCIONAL</v>
      </c>
    </row>
    <row r="1122" spans="1:9">
      <c r="A1122" s="8">
        <f t="shared" si="17"/>
        <v>1121</v>
      </c>
      <c r="B1122" s="11" t="str">
        <f>VLOOKUP(F1122,[1]CADASTRO!C:D,2,0)</f>
        <v>EMBUTIDOS RINCÃO</v>
      </c>
      <c r="C1122" s="10" t="str">
        <f>VLOOKUP(F1122,[1]CADASTRO!C:E,3,0)</f>
        <v>PANAMBI</v>
      </c>
      <c r="D1122" s="11" t="str">
        <f>VLOOKUP(F1122,[1]CADASTRO!C:L,10,0)</f>
        <v>EMBUTIDOS, DEFUMADOS, BANHA E TORRESMO</v>
      </c>
      <c r="E1122" s="16">
        <f>VLOOKUP(F1122,[1]CADASTRO!C:L,8,0)</f>
        <v>42731</v>
      </c>
      <c r="F1122" s="23" t="s">
        <v>736</v>
      </c>
      <c r="G1122" s="18" t="s">
        <v>10</v>
      </c>
      <c r="H1122" s="16">
        <f>VLOOKUP(F1122,[1]CADASTRO!C:P,9,FALSE)</f>
        <v>42365</v>
      </c>
      <c r="I1122" s="20" t="str">
        <f>VLOOKUP(F1122,[1]CADASTRO!C:X,22,0)</f>
        <v>CONVENCIONAL</v>
      </c>
    </row>
    <row r="1123" spans="1:9">
      <c r="A1123" s="8">
        <f t="shared" si="17"/>
        <v>1122</v>
      </c>
      <c r="B1123" s="11" t="str">
        <f>VLOOKUP(F1123,[1]CADASTRO!C:D,2,0)</f>
        <v>TRADIÇÃO EMBUTIDOS E DEFUMADOS</v>
      </c>
      <c r="C1123" s="10" t="str">
        <f>VLOOKUP(F1123,[1]CADASTRO!C:E,3,0)</f>
        <v>PANAMBI</v>
      </c>
      <c r="D1123" s="11" t="str">
        <f>VLOOKUP(F1123,[1]CADASTRO!C:L,10,0)</f>
        <v>LINGUIÇA, DEFUMADOS, BANHA E TORRESMO</v>
      </c>
      <c r="E1123" s="16">
        <f>VLOOKUP(F1123,[1]CADASTRO!C:L,8,0)</f>
        <v>42753</v>
      </c>
      <c r="F1123" s="23" t="s">
        <v>749</v>
      </c>
      <c r="G1123" s="18" t="s">
        <v>12</v>
      </c>
      <c r="H1123" s="16">
        <f>VLOOKUP(F1123,[1]CADASTRO!C:P,9,FALSE)</f>
        <v>43725</v>
      </c>
      <c r="I1123" s="20" t="str">
        <f>VLOOKUP(F1123,[1]CADASTRO!C:X,22,0)</f>
        <v>CONVENCIONAL</v>
      </c>
    </row>
    <row r="1124" spans="1:9">
      <c r="A1124" s="8">
        <f t="shared" si="17"/>
        <v>1123</v>
      </c>
      <c r="B1124" s="11" t="str">
        <f>IFERROR(VLOOKUP(F1124,[1]CADASTRO!C:D,2,0),0)</f>
        <v>ARMAZÉM DOS PANIFICADOS</v>
      </c>
      <c r="C1124" s="10" t="str">
        <f>IFERROR(VLOOKUP(F1124,[1]CADASTRO!C:E,3,0),0)</f>
        <v>PANAMBI</v>
      </c>
      <c r="D1124" s="11" t="str">
        <f>IFERROR(VLOOKUP(F1124,[1]CADASTRO!C:L,10,0),0)</f>
        <v>PANIFICADOS E MASSAS</v>
      </c>
      <c r="E1124" s="16">
        <f>VLOOKUP(F1124,[1]CADASTRO!C:L,8,0)</f>
        <v>42984</v>
      </c>
      <c r="F1124" s="23" t="s">
        <v>850</v>
      </c>
      <c r="G1124" s="18" t="s">
        <v>10</v>
      </c>
      <c r="H1124" s="16">
        <f>VLOOKUP(F1124,[1]CADASTRO!C:P,9,FALSE)</f>
        <v>44453</v>
      </c>
      <c r="I1124" s="20" t="str">
        <f>VLOOKUP(F1124,[1]CADASTRO!C:X,22,0)</f>
        <v>CONVENCIONAL</v>
      </c>
    </row>
    <row r="1125" spans="1:9">
      <c r="A1125" s="8">
        <f t="shared" si="17"/>
        <v>1124</v>
      </c>
      <c r="B1125" s="11" t="str">
        <f>IFERROR(VLOOKUP(F1125,[1]CADASTRO!C:D,2,0),0)</f>
        <v>GRANJA AVÍCOLA BOA POSTURA</v>
      </c>
      <c r="C1125" s="10" t="str">
        <f>IFERROR(VLOOKUP(F1125,[1]CADASTRO!C:E,3,0),0)</f>
        <v>PANAMBI</v>
      </c>
      <c r="D1125" s="11" t="str">
        <f>IFERROR(VLOOKUP(F1125,[1]CADASTRO!C:L,10,0),0)</f>
        <v>OVOS</v>
      </c>
      <c r="E1125" s="16">
        <f>VLOOKUP(F1125,[1]CADASTRO!C:L,8,0)</f>
        <v>43181</v>
      </c>
      <c r="F1125" s="23" t="s">
        <v>930</v>
      </c>
      <c r="G1125" s="18" t="s">
        <v>12</v>
      </c>
      <c r="H1125" s="16">
        <f>VLOOKUP(F1125,[1]CADASTRO!C:P,9,FALSE)</f>
        <v>43181</v>
      </c>
      <c r="I1125" s="20" t="str">
        <f>VLOOKUP(F1125,[1]CADASTRO!C:X,22,0)</f>
        <v>CONVENCIONAL</v>
      </c>
    </row>
    <row r="1126" spans="1:9">
      <c r="A1126" s="8">
        <f t="shared" si="17"/>
        <v>1125</v>
      </c>
      <c r="B1126" s="11" t="str">
        <f>IFERROR(VLOOKUP(F1126,[1]CADASTRO!C:D,2,0),0)</f>
        <v>GRANJA AVÍCOLA CONFIANÇA</v>
      </c>
      <c r="C1126" s="10" t="str">
        <f>IFERROR(VLOOKUP(F1126,[1]CADASTRO!C:E,3,0),0)</f>
        <v>PANAMBI</v>
      </c>
      <c r="D1126" s="11" t="str">
        <f>IFERROR(VLOOKUP(F1126,[1]CADASTRO!C:L,10,0),0)</f>
        <v>OVOS</v>
      </c>
      <c r="E1126" s="16">
        <f>VLOOKUP(F1126,[1]CADASTRO!C:L,8,0)</f>
        <v>43304</v>
      </c>
      <c r="F1126" s="23" t="s">
        <v>980</v>
      </c>
      <c r="G1126" s="18" t="s">
        <v>12</v>
      </c>
      <c r="H1126" s="16">
        <f>VLOOKUP(F1126,[1]CADASTRO!C:P,9,FALSE)</f>
        <v>43304</v>
      </c>
      <c r="I1126" s="20" t="str">
        <f>VLOOKUP(F1126,[1]CADASTRO!C:X,22,0)</f>
        <v>CONVENCIONAL</v>
      </c>
    </row>
    <row r="1127" spans="1:9">
      <c r="A1127" s="8">
        <f t="shared" si="17"/>
        <v>1126</v>
      </c>
      <c r="B1127" s="11" t="str">
        <f>IFERROR(VLOOKUP(F1127,[1]CADASTRO!C:D,2,0),0)</f>
        <v>DILSON GRAFF</v>
      </c>
      <c r="C1127" s="10" t="str">
        <f>IFERROR(VLOOKUP(F1127,[1]CADASTRO!C:E,3,0),0)</f>
        <v>PANAMBI</v>
      </c>
      <c r="D1127" s="11" t="str">
        <f>IFERROR(VLOOKUP(F1127,[1]CADASTRO!C:L,10,0),0)</f>
        <v>EMBUTIDOS E PANIFICADOS</v>
      </c>
      <c r="E1127" s="16">
        <f>VLOOKUP(F1127,[1]CADASTRO!C:L,8,0)</f>
        <v>43545</v>
      </c>
      <c r="F1127" s="23" t="s">
        <v>1078</v>
      </c>
      <c r="G1127" s="10" t="s">
        <v>12</v>
      </c>
      <c r="H1127" s="16">
        <f>VLOOKUP(F1127,[1]CADASTRO!C:P,9,FALSE)</f>
        <v>43545</v>
      </c>
      <c r="I1127" s="20" t="str">
        <f>VLOOKUP(F1127,[1]CADASTRO!C:X,22,0)</f>
        <v>CONVENCIONAL</v>
      </c>
    </row>
    <row r="1128" spans="1:9">
      <c r="A1128" s="8">
        <f t="shared" si="17"/>
        <v>1127</v>
      </c>
      <c r="B1128" s="11" t="str">
        <f>IFERROR(VLOOKUP(F1128,[1]CADASTRO!C:D,2,0),0)</f>
        <v>PANIFICADOS SUAVE SABOR</v>
      </c>
      <c r="C1128" s="10" t="str">
        <f>IFERROR(VLOOKUP(F1128,[1]CADASTRO!C:E,3,0),0)</f>
        <v>PANAMBI</v>
      </c>
      <c r="D1128" s="11" t="str">
        <f>IFERROR(VLOOKUP(F1128,[1]CADASTRO!C:L,10,0),0)</f>
        <v>PANIFICADOS - PÃO, BOLACHA, CUCA, MASSA</v>
      </c>
      <c r="E1128" s="16">
        <f>VLOOKUP(F1128,[1]CADASTRO!C:L,8,0)</f>
        <v>43549</v>
      </c>
      <c r="F1128" s="23" t="s">
        <v>1081</v>
      </c>
      <c r="G1128" s="10" t="s">
        <v>10</v>
      </c>
      <c r="H1128" s="16">
        <f>VLOOKUP(F1128,[1]CADASTRO!C:P,9,FALSE)</f>
        <v>43549</v>
      </c>
      <c r="I1128" s="20" t="str">
        <f>VLOOKUP(F1128,[1]CADASTRO!C:X,22,0)</f>
        <v>CONVENCIONAL</v>
      </c>
    </row>
    <row r="1129" spans="1:9">
      <c r="A1129" s="8">
        <f t="shared" si="17"/>
        <v>1128</v>
      </c>
      <c r="B1129" s="11" t="str">
        <f>IFERROR(VLOOKUP(F1129,[1]CADASTRO!C:D,2,0),0)</f>
        <v>PANIFICADOS GIRARDI</v>
      </c>
      <c r="C1129" s="10" t="str">
        <f>IFERROR(VLOOKUP(F1129,[1]CADASTRO!C:E,3,0),0)</f>
        <v>PANAMBI</v>
      </c>
      <c r="D1129" s="11" t="str">
        <f>IFERROR(VLOOKUP(F1129,[1]CADASTRO!C:L,10,0),0)</f>
        <v>PANIFICADOS</v>
      </c>
      <c r="E1129" s="16">
        <f>VLOOKUP(F1129,[1]CADASTRO!C:L,8,0)</f>
        <v>44211</v>
      </c>
      <c r="F1129" s="23" t="s">
        <v>1402</v>
      </c>
      <c r="G1129" s="10" t="s">
        <v>988</v>
      </c>
      <c r="H1129" s="16">
        <f>VLOOKUP(F1129,[1]CADASTRO!C:P,9,FALSE)</f>
        <v>44211</v>
      </c>
      <c r="I1129" s="20" t="str">
        <f>VLOOKUP(F1129,[1]CADASTRO!C:X,22,0)</f>
        <v>CONVENCIONAL</v>
      </c>
    </row>
    <row r="1130" spans="1:9">
      <c r="A1130" s="8">
        <f t="shared" si="17"/>
        <v>1129</v>
      </c>
      <c r="B1130" s="11" t="str">
        <f>IFERROR(VLOOKUP(F1130,[1]CADASTRO!C:D,2,0),0)</f>
        <v>PANIFICADOS MATCIULEVICZ</v>
      </c>
      <c r="C1130" s="10" t="str">
        <f>IFERROR(VLOOKUP(F1130,[1]CADASTRO!C:E,3,0),0)</f>
        <v>PANAMBI</v>
      </c>
      <c r="D1130" s="11" t="str">
        <f>IFERROR(VLOOKUP(F1130,[1]CADASTRO!C:L,10,0),0)</f>
        <v>PANIFICADOS - PÃES, BOLACHAS E MASSAS</v>
      </c>
      <c r="E1130" s="16">
        <f>VLOOKUP(F1130,[1]CADASTRO!C:L,8,0)</f>
        <v>44349</v>
      </c>
      <c r="F1130" s="23" t="s">
        <v>1434</v>
      </c>
      <c r="G1130" s="10" t="s">
        <v>988</v>
      </c>
      <c r="H1130" s="16">
        <f>VLOOKUP(F1130,[1]CADASTRO!C:P,9,FALSE)</f>
        <v>44233</v>
      </c>
      <c r="I1130" s="20" t="str">
        <f>VLOOKUP(F1130,[1]CADASTRO!C:X,22,0)</f>
        <v>CONVENCIONAL</v>
      </c>
    </row>
    <row r="1131" spans="1:9">
      <c r="A1131" s="8">
        <f t="shared" si="17"/>
        <v>1130</v>
      </c>
      <c r="B1131" s="11" t="str">
        <f>IFERROR(VLOOKUP(F1131,[1]CADASTRO!C:D,2,0),0)</f>
        <v>EMBUTIDOS SABOR DO CAMPO</v>
      </c>
      <c r="C1131" s="10" t="str">
        <f>IFERROR(VLOOKUP(F1131,[1]CADASTRO!C:E,3,0),0)</f>
        <v>PANAMBI</v>
      </c>
      <c r="D1131" s="11" t="str">
        <f>IFERROR(VLOOKUP(F1131,[1]CADASTRO!C:L,10,0),0)</f>
        <v>EMBUTIDOS E DEFUMADOS</v>
      </c>
      <c r="E1131" s="16">
        <f>VLOOKUP(F1131,[1]CADASTRO!C:L,8,0)</f>
        <v>44627</v>
      </c>
      <c r="F1131" s="23" t="s">
        <v>1537</v>
      </c>
      <c r="G1131" s="10" t="s">
        <v>12</v>
      </c>
      <c r="H1131" s="16">
        <f>VLOOKUP(F1131,[1]CADASTRO!C:P,9,FALSE)</f>
        <v>44745</v>
      </c>
      <c r="I1131" s="20" t="str">
        <f>VLOOKUP(F1131,[1]CADASTRO!C:X,22,0)</f>
        <v>CONVENCIONAL</v>
      </c>
    </row>
    <row r="1132" spans="1:9">
      <c r="A1132" s="8">
        <f t="shared" si="17"/>
        <v>1131</v>
      </c>
      <c r="B1132" s="11" t="str">
        <f>IFERROR(VLOOKUP(F1132,[1]CADASTRO!C:D,2,0),0)</f>
        <v>LATICÍNIOS TRADIÇÃO</v>
      </c>
      <c r="C1132" s="10" t="str">
        <f>IFERROR(VLOOKUP(F1132,[1]CADASTRO!C:E,3,0),0)</f>
        <v>PANAMBI</v>
      </c>
      <c r="D1132" s="11" t="str">
        <f>IFERROR(VLOOKUP(F1132,[1]CADASTRO!C:L,10,0),0)</f>
        <v>QUEIJO COLONIAL, NATA, MANTEIGA, DOCE DE LEITE, KÃSSCHMIER, LEITE PASTEURIZADO</v>
      </c>
      <c r="E1132" s="16">
        <f>VLOOKUP(F1132,[1]CADASTRO!C:L,8,0)</f>
        <v>44791</v>
      </c>
      <c r="F1132" s="23" t="s">
        <v>1568</v>
      </c>
      <c r="G1132" s="10" t="s">
        <v>12</v>
      </c>
      <c r="H1132" s="16">
        <f>VLOOKUP(F1132,[1]CADASTRO!C:P,9,FALSE)</f>
        <v>44791</v>
      </c>
      <c r="I1132" s="20" t="str">
        <f>VLOOKUP(F1132,[1]CADASTRO!C:X,22,0)</f>
        <v>CONVENCIONAL</v>
      </c>
    </row>
    <row r="1133" spans="1:9">
      <c r="A1133" s="8">
        <f t="shared" si="17"/>
        <v>1132</v>
      </c>
      <c r="B1133" s="11" t="str">
        <f>IFERROR(VLOOKUP(F1133,[1]CADASTRO!C:D,2,0),0)</f>
        <v>GRANJA AVÍCOLA DALLA</v>
      </c>
      <c r="C1133" s="10" t="str">
        <f>IFERROR(VLOOKUP(F1133,[1]CADASTRO!C:E,3,0),0)</f>
        <v>PANAMBI</v>
      </c>
      <c r="D1133" s="11" t="str">
        <f>IFERROR(VLOOKUP(F1133,[1]CADASTRO!C:L,10,0),0)</f>
        <v>OVOS</v>
      </c>
      <c r="E1133" s="16">
        <f>VLOOKUP(F1133,[1]CADASTRO!C:L,8,0)</f>
        <v>45469</v>
      </c>
      <c r="F1133" s="23" t="s">
        <v>1816</v>
      </c>
      <c r="G1133" s="10" t="s">
        <v>12</v>
      </c>
      <c r="H1133" s="16">
        <f>VLOOKUP(F1133,[1]CADASTRO!C:P,9,FALSE)</f>
        <v>45469</v>
      </c>
      <c r="I1133" s="20" t="str">
        <f>VLOOKUP(F1133,[1]CADASTRO!C:X,22,0)</f>
        <v>CONVENCIONAL</v>
      </c>
    </row>
    <row r="1134" spans="1:9">
      <c r="A1134" s="8">
        <f t="shared" si="17"/>
        <v>1133</v>
      </c>
      <c r="B1134" s="11" t="str">
        <f>IFERROR(VLOOKUP(F1134,[1]CADASTRO!C:D,2,0),0)</f>
        <v>GRANJA AVÍCOLA POSTURA DE OURO</v>
      </c>
      <c r="C1134" s="10" t="str">
        <f>IFERROR(VLOOKUP(F1134,[1]CADASTRO!C:E,3,0),0)</f>
        <v>PANAMBI</v>
      </c>
      <c r="D1134" s="11" t="str">
        <f>IFERROR(VLOOKUP(F1134,[1]CADASTRO!C:L,10,0),0)</f>
        <v>OVOS</v>
      </c>
      <c r="E1134" s="16">
        <f>VLOOKUP(F1134,[1]CADASTRO!C:L,8,0)</f>
        <v>45562</v>
      </c>
      <c r="F1134" s="23" t="s">
        <v>1860</v>
      </c>
      <c r="G1134" s="10" t="s">
        <v>12</v>
      </c>
      <c r="H1134" s="16">
        <f>VLOOKUP(F1134,[1]CADASTRO!C:P,9,FALSE)</f>
        <v>45562</v>
      </c>
      <c r="I1134" s="20" t="str">
        <f>VLOOKUP(F1134,[1]CADASTRO!C:X,22,0)</f>
        <v>CONVENCIONAL</v>
      </c>
    </row>
    <row r="1135" spans="1:9">
      <c r="A1135" s="8">
        <f t="shared" si="17"/>
        <v>1134</v>
      </c>
      <c r="B1135" s="11" t="str">
        <f>IFERROR(VLOOKUP(F1135,[1]CADASTRO!C:D,2,0),0)</f>
        <v>GRANJA AVÍCOLA KELLER</v>
      </c>
      <c r="C1135" s="10" t="str">
        <f>IFERROR(VLOOKUP(F1135,[1]CADASTRO!C:E,3,0),0)</f>
        <v>PANAMBI</v>
      </c>
      <c r="D1135" s="11" t="str">
        <f>IFERROR(VLOOKUP(F1135,[1]CADASTRO!C:L,10,0),0)</f>
        <v>OVOS</v>
      </c>
      <c r="E1135" s="16">
        <f>VLOOKUP(F1135,[1]CADASTRO!C:L,8,0)</f>
        <v>45666</v>
      </c>
      <c r="F1135" s="23" t="s">
        <v>1908</v>
      </c>
      <c r="G1135" s="10" t="s">
        <v>12</v>
      </c>
      <c r="H1135" s="16">
        <f>VLOOKUP(F1135,[1]CADASTRO!C:P,9,FALSE)</f>
        <v>45666</v>
      </c>
      <c r="I1135" s="20" t="str">
        <f>VLOOKUP(F1135,[1]CADASTRO!C:X,22,0)</f>
        <v>CONVENCIONAL</v>
      </c>
    </row>
    <row r="1136" spans="1:9">
      <c r="A1136" s="8">
        <f t="shared" si="17"/>
        <v>1135</v>
      </c>
      <c r="B1136" s="11" t="str">
        <f>IFERROR(VLOOKUP(F1136,[1]CADASTRO!C:D,2,0),0)</f>
        <v>JANKE PRODUTOS COLONIAIS</v>
      </c>
      <c r="C1136" s="10" t="str">
        <f>IFERROR(VLOOKUP(F1136,[1]CADASTRO!C:E,3,0),0)</f>
        <v>PANAMBI</v>
      </c>
      <c r="D1136" s="11" t="str">
        <f>IFERROR(VLOOKUP(F1136,[1]CADASTRO!C:L,10,0),0)</f>
        <v>PANIFICADOS - BOLACHAS, PÃES, CUCAS</v>
      </c>
      <c r="E1136" s="16">
        <f>VLOOKUP(F1136,[1]CADASTRO!C:L,8,0)</f>
        <v>45789</v>
      </c>
      <c r="F1136" s="23" t="s">
        <v>1968</v>
      </c>
      <c r="G1136" s="10" t="s">
        <v>10</v>
      </c>
      <c r="H1136" s="16">
        <f>VLOOKUP(F1136,[1]CADASTRO!C:P,9,FALSE)</f>
        <v>45789</v>
      </c>
      <c r="I1136" s="20" t="str">
        <f>VLOOKUP(F1136,[1]CADASTRO!C:X,22,0)</f>
        <v>CONVENCIONAL</v>
      </c>
    </row>
    <row r="1137" spans="1:9">
      <c r="A1137" s="8">
        <f t="shared" si="17"/>
        <v>1136</v>
      </c>
      <c r="B1137" s="11" t="str">
        <f>VLOOKUP(F1137,[1]CADASTRO!C:D,2,0)</f>
        <v>DELÍCIAS DA COLÔNIA</v>
      </c>
      <c r="C1137" s="10" t="str">
        <f>VLOOKUP(F1137,[1]CADASTRO!C:E,3,0)</f>
        <v>PANTANO GRANDE</v>
      </c>
      <c r="D1137" s="11" t="str">
        <f>VLOOKUP(F1137,[1]CADASTRO!C:L,10,0)</f>
        <v>PANIFICADOS - PÃES, CUCAS, BOLACHAS</v>
      </c>
      <c r="E1137" s="16">
        <f>VLOOKUP(F1137,[1]CADASTRO!C:L,8,0)</f>
        <v>41453</v>
      </c>
      <c r="F1137" s="21" t="s">
        <v>187</v>
      </c>
      <c r="G1137" s="18" t="s">
        <v>10</v>
      </c>
      <c r="H1137" s="16">
        <f>VLOOKUP(F1137,[1]CADASTRO!C:P,9,FALSE)</f>
        <v>45341</v>
      </c>
      <c r="I1137" s="20" t="str">
        <f>VLOOKUP(F1137,[1]CADASTRO!C:X,22,0)</f>
        <v>CONVENCIONAL</v>
      </c>
    </row>
    <row r="1138" spans="1:9">
      <c r="A1138" s="8">
        <f t="shared" si="17"/>
        <v>1137</v>
      </c>
      <c r="B1138" s="11" t="str">
        <f>VLOOKUP(F1138,[1]CADASTRO!C:D,2,0)</f>
        <v>CASA DO SABOR</v>
      </c>
      <c r="C1138" s="10" t="str">
        <f>VLOOKUP(F1138,[1]CADASTRO!C:E,3,0)</f>
        <v>PARAÍ</v>
      </c>
      <c r="D1138" s="11" t="str">
        <f>VLOOKUP(F1138,[1]CADASTRO!C:L,10,0)</f>
        <v>DOCES DE FRUTAS, CONSERVAS</v>
      </c>
      <c r="E1138" s="16">
        <f>VLOOKUP(F1138,[1]CADASTRO!C:L,8,0)</f>
        <v>41030</v>
      </c>
      <c r="F1138" s="17" t="s">
        <v>13</v>
      </c>
      <c r="G1138" s="18" t="s">
        <v>10</v>
      </c>
      <c r="H1138" s="16">
        <f>VLOOKUP(F1138,[1]CADASTRO!C:P,9,FALSE)</f>
        <v>44795</v>
      </c>
      <c r="I1138" s="20" t="str">
        <f>VLOOKUP(F1138,[1]CADASTRO!C:X,22,0)</f>
        <v>CONVENCIONAL</v>
      </c>
    </row>
    <row r="1139" spans="1:9">
      <c r="A1139" s="8">
        <f t="shared" si="17"/>
        <v>1138</v>
      </c>
      <c r="B1139" s="11" t="str">
        <f>IFERROR(VLOOKUP(F1139,[1]CADASTRO!C:D,2,0),0)</f>
        <v>RT EMBUTIDOS</v>
      </c>
      <c r="C1139" s="10" t="str">
        <f>IFERROR(VLOOKUP(F1139,[1]CADASTRO!C:E,3,0),0)</f>
        <v>PARAÍ</v>
      </c>
      <c r="D1139" s="11" t="str">
        <f>IFERROR(VLOOKUP(F1139,[1]CADASTRO!C:L,10,0),0)</f>
        <v>SALAME ITALIANO, LINGUIÇA MISTA,CORTES SUÍNOS, TORRESMO, BANHA, COZIDO</v>
      </c>
      <c r="E1139" s="16">
        <f>VLOOKUP(F1139,[1]CADASTRO!C:L,8,0)</f>
        <v>43180</v>
      </c>
      <c r="F1139" s="23" t="s">
        <v>929</v>
      </c>
      <c r="G1139" s="18" t="s">
        <v>12</v>
      </c>
      <c r="H1139" s="16">
        <f>VLOOKUP(F1139,[1]CADASTRO!C:P,9,FALSE)</f>
        <v>44775</v>
      </c>
      <c r="I1139" s="20" t="str">
        <f>VLOOKUP(F1139,[1]CADASTRO!C:X,22,0)</f>
        <v>CONVENCIONAL</v>
      </c>
    </row>
    <row r="1140" spans="1:9">
      <c r="A1140" s="8">
        <f t="shared" si="17"/>
        <v>1139</v>
      </c>
      <c r="B1140" s="11" t="str">
        <f>IFERROR(VLOOKUP(F1140,[1]CADASTRO!C:D,2,0),0)</f>
        <v>CARON PRODUTOS COLONIAIS</v>
      </c>
      <c r="C1140" s="10" t="str">
        <f>IFERROR(VLOOKUP(F1140,[1]CADASTRO!C:E,3,0),0)</f>
        <v>PARAÍ</v>
      </c>
      <c r="D1140" s="11" t="str">
        <f>IFERROR(VLOOKUP(F1140,[1]CADASTRO!C:L,10,0),0)</f>
        <v>SALAME, LINGUIÇA, COPA, TORRESMO, BANHA, CODEGUIN</v>
      </c>
      <c r="E1140" s="16">
        <f>VLOOKUP(F1140,[1]CADASTRO!C:L,8,0)</f>
        <v>43906</v>
      </c>
      <c r="F1140" s="23" t="s">
        <v>1248</v>
      </c>
      <c r="G1140" s="10" t="s">
        <v>12</v>
      </c>
      <c r="H1140" s="16">
        <f>VLOOKUP(F1140,[1]CADASTRO!C:P,9,FALSE)</f>
        <v>43906</v>
      </c>
      <c r="I1140" s="20" t="str">
        <f>VLOOKUP(F1140,[1]CADASTRO!C:X,22,0)</f>
        <v>CONVENCIONAL</v>
      </c>
    </row>
    <row r="1141" spans="1:9">
      <c r="A1141" s="8">
        <f t="shared" si="17"/>
        <v>1140</v>
      </c>
      <c r="B1141" s="11" t="str">
        <f>IFERROR(VLOOKUP(F1141,[1]CADASTRO!C:D,2,0),0)</f>
        <v>BASOTTI - EMBUTIDOS</v>
      </c>
      <c r="C1141" s="10" t="str">
        <f>IFERROR(VLOOKUP(F1141,[1]CADASTRO!C:E,3,0),0)</f>
        <v>PARAÍ</v>
      </c>
      <c r="D1141" s="11" t="str">
        <f>IFERROR(VLOOKUP(F1141,[1]CADASTRO!C:L,10,0),0)</f>
        <v>SALAME, LINGUIÇA, COPA, TORRESMO, BANHA, DEFUMADOS,...</v>
      </c>
      <c r="E1141" s="16">
        <f>VLOOKUP(F1141,[1]CADASTRO!C:L,8,0)</f>
        <v>44120</v>
      </c>
      <c r="F1141" s="23" t="s">
        <v>1368</v>
      </c>
      <c r="G1141" s="10" t="s">
        <v>12</v>
      </c>
      <c r="H1141" s="16">
        <f>VLOOKUP(F1141,[1]CADASTRO!C:P,9,FALSE)</f>
        <v>44120</v>
      </c>
      <c r="I1141" s="20" t="str">
        <f>VLOOKUP(F1141,[1]CADASTRO!C:X,22,0)</f>
        <v>CONVENCIONAL</v>
      </c>
    </row>
    <row r="1142" spans="1:9">
      <c r="A1142" s="8">
        <f t="shared" si="17"/>
        <v>1141</v>
      </c>
      <c r="B1142" s="11" t="str">
        <f>IFERROR(VLOOKUP(F1142,[1]CADASTRO!C:D,2,0),0)</f>
        <v>CERATTO &amp; MINOZZO - VINHOS COLONIAIS</v>
      </c>
      <c r="C1142" s="10" t="str">
        <f>IFERROR(VLOOKUP(F1142,[1]CADASTRO!C:E,3,0),0)</f>
        <v>PARAÍ</v>
      </c>
      <c r="D1142" s="11" t="str">
        <f>IFERROR(VLOOKUP(F1142,[1]CADASTRO!C:L,10,0),0)</f>
        <v>VINHOS</v>
      </c>
      <c r="E1142" s="16">
        <f>VLOOKUP(F1142,[1]CADASTRO!C:L,8,0)</f>
        <v>45348</v>
      </c>
      <c r="F1142" s="23" t="s">
        <v>1768</v>
      </c>
      <c r="G1142" s="10" t="s">
        <v>15</v>
      </c>
      <c r="H1142" s="16">
        <f>VLOOKUP(F1142,[1]CADASTRO!C:P,9,FALSE)</f>
        <v>45348</v>
      </c>
      <c r="I1142" s="20" t="str">
        <f>VLOOKUP(F1142,[1]CADASTRO!C:X,22,0)</f>
        <v>CONVENCIONAL</v>
      </c>
    </row>
    <row r="1143" spans="1:9">
      <c r="A1143" s="8">
        <f t="shared" si="17"/>
        <v>1142</v>
      </c>
      <c r="B1143" s="11" t="str">
        <f>IFERROR(VLOOKUP(F1143,[1]CADASTRO!C:D,2,0),0)</f>
        <v>SABORMEL</v>
      </c>
      <c r="C1143" s="10" t="str">
        <f>IFERROR(VLOOKUP(F1143,[1]CADASTRO!C:E,3,0),0)</f>
        <v>PARAÍ</v>
      </c>
      <c r="D1143" s="11" t="str">
        <f>IFERROR(VLOOKUP(F1143,[1]CADASTRO!C:L,10,0),0)</f>
        <v>MEL, CERA, PRÓPOLIS</v>
      </c>
      <c r="E1143" s="16">
        <f>VLOOKUP(F1143,[1]CADASTRO!C:L,8,0)</f>
        <v>45853</v>
      </c>
      <c r="F1143" s="23" t="s">
        <v>2004</v>
      </c>
      <c r="G1143" s="10" t="s">
        <v>12</v>
      </c>
      <c r="H1143" s="16">
        <f>VLOOKUP(F1143,[1]CADASTRO!C:P,9,FALSE)</f>
        <v>45853</v>
      </c>
      <c r="I1143" s="20" t="str">
        <f>VLOOKUP(F1143,[1]CADASTRO!C:X,22,0)</f>
        <v>CONVENCIONAL</v>
      </c>
    </row>
    <row r="1144" spans="1:9">
      <c r="A1144" s="8">
        <f t="shared" si="17"/>
        <v>1143</v>
      </c>
      <c r="B1144" s="11" t="str">
        <f>IFERROR(VLOOKUP(F1144,[1]CADASTRO!C:D,2,0),0)</f>
        <v>MMS</v>
      </c>
      <c r="C1144" s="10" t="str">
        <f>IFERROR(VLOOKUP(F1144,[1]CADASTRO!C:E,3,0),0)</f>
        <v>PARAÍSO DO SUL</v>
      </c>
      <c r="D1144" s="11" t="str">
        <f>IFERROR(VLOOKUP(F1144,[1]CADASTRO!C:L,10,0),0)</f>
        <v>MELADO</v>
      </c>
      <c r="E1144" s="16">
        <f>VLOOKUP(F1144,[1]CADASTRO!C:L,8,0)</f>
        <v>43315</v>
      </c>
      <c r="F1144" s="23" t="s">
        <v>985</v>
      </c>
      <c r="G1144" s="18" t="s">
        <v>10</v>
      </c>
      <c r="H1144" s="16">
        <f>VLOOKUP(F1144,[1]CADASTRO!C:P,9,FALSE)</f>
        <v>43167</v>
      </c>
      <c r="I1144" s="20" t="str">
        <f>VLOOKUP(F1144,[1]CADASTRO!C:X,22,0)</f>
        <v>CONVENCIONAL</v>
      </c>
    </row>
    <row r="1145" spans="1:9">
      <c r="A1145" s="8">
        <f t="shared" si="17"/>
        <v>1144</v>
      </c>
      <c r="B1145" s="11" t="str">
        <f>VLOOKUP(F1145,[1]CADASTRO!C:D,2,0)</f>
        <v xml:space="preserve">NOVOCITRUS </v>
      </c>
      <c r="C1145" s="10" t="str">
        <f>VLOOKUP(F1145,[1]CADASTRO!C:E,3,0)</f>
        <v>PARECI NOVO</v>
      </c>
      <c r="D1145" s="11" t="str">
        <f>VLOOKUP(F1145,[1]CADASTRO!C:L,10,0)</f>
        <v>GELEIAS E SUCOS</v>
      </c>
      <c r="E1145" s="16">
        <f>VLOOKUP(F1145,[1]CADASTRO!C:L,8,0)</f>
        <v>41222</v>
      </c>
      <c r="F1145" s="21" t="s">
        <v>58</v>
      </c>
      <c r="G1145" s="18" t="s">
        <v>15</v>
      </c>
      <c r="H1145" s="16">
        <f>VLOOKUP(F1145,[1]CADASTRO!C:P,9,FALSE)</f>
        <v>45715</v>
      </c>
      <c r="I1145" s="20" t="str">
        <f>VLOOKUP(F1145,[1]CADASTRO!C:X,22,0)</f>
        <v>ORGÂNICO CERTIFICADO</v>
      </c>
    </row>
    <row r="1146" spans="1:9">
      <c r="A1146" s="8">
        <f t="shared" si="17"/>
        <v>1145</v>
      </c>
      <c r="B1146" s="11" t="str">
        <f>IFERROR(VLOOKUP(F1146,[1]CADASTRO!C:D,2,0),0)</f>
        <v>CACHAÇARIA HARTMANN</v>
      </c>
      <c r="C1146" s="10" t="str">
        <f>IFERROR(VLOOKUP(F1146,[1]CADASTRO!C:E,3,0),0)</f>
        <v>PARECI NOVO</v>
      </c>
      <c r="D1146" s="11" t="str">
        <f>IFERROR(VLOOKUP(F1146,[1]CADASTRO!C:L,10,0),0)</f>
        <v xml:space="preserve">CACHAÇA E LICOR </v>
      </c>
      <c r="E1146" s="16">
        <f>VLOOKUP(F1146,[1]CADASTRO!C:L,8,0)</f>
        <v>45482</v>
      </c>
      <c r="F1146" s="23" t="s">
        <v>1830</v>
      </c>
      <c r="G1146" s="10" t="s">
        <v>15</v>
      </c>
      <c r="H1146" s="16">
        <f>VLOOKUP(F1146,[1]CADASTRO!C:P,9,FALSE)</f>
        <v>45482</v>
      </c>
      <c r="I1146" s="20" t="str">
        <f>VLOOKUP(F1146,[1]CADASTRO!C:X,22,0)</f>
        <v>CONVENCIONAL</v>
      </c>
    </row>
    <row r="1147" spans="1:9">
      <c r="A1147" s="8">
        <f t="shared" si="17"/>
        <v>1146</v>
      </c>
      <c r="B1147" s="11" t="str">
        <f>VLOOKUP(F1147,[1]CADASTRO!C:D,2,0)</f>
        <v>SÍTIO DO PEIXE</v>
      </c>
      <c r="C1147" s="10" t="str">
        <f>VLOOKUP(F1147,[1]CADASTRO!C:E,3,0)</f>
        <v>PAROBÉ</v>
      </c>
      <c r="D1147" s="11" t="str">
        <f>VLOOKUP(F1147,[1]CADASTRO!C:L,10,0)</f>
        <v>BOLINHO, POLPA E FILÉ DE PEIXE</v>
      </c>
      <c r="E1147" s="16">
        <f>VLOOKUP(F1147,[1]CADASTRO!C:L,8,0)</f>
        <v>42272</v>
      </c>
      <c r="F1147" s="23" t="s">
        <v>573</v>
      </c>
      <c r="G1147" s="10" t="s">
        <v>12</v>
      </c>
      <c r="H1147" s="16">
        <f>VLOOKUP(F1147,[1]CADASTRO!C:P,9,FALSE)</f>
        <v>44792</v>
      </c>
      <c r="I1147" s="20" t="str">
        <f>VLOOKUP(F1147,[1]CADASTRO!C:X,22,0)</f>
        <v>CONVENCIONAL</v>
      </c>
    </row>
    <row r="1148" spans="1:9">
      <c r="A1148" s="8">
        <f t="shared" si="17"/>
        <v>1147</v>
      </c>
      <c r="B1148" s="11" t="str">
        <f>IFERROR(VLOOKUP(F1148,[1]CADASTRO!C:D,2,0),0)</f>
        <v>RECANTO DOS QUEIJOS</v>
      </c>
      <c r="C1148" s="10" t="str">
        <f>IFERROR(VLOOKUP(F1148,[1]CADASTRO!C:E,3,0),0)</f>
        <v>PAROBÉ</v>
      </c>
      <c r="D1148" s="11" t="str">
        <f>IFERROR(VLOOKUP(F1148,[1]CADASTRO!C:L,10,0),0)</f>
        <v>QUEIJO</v>
      </c>
      <c r="E1148" s="16">
        <f>VLOOKUP(F1148,[1]CADASTRO!C:L,8,0)</f>
        <v>43252</v>
      </c>
      <c r="F1148" s="23" t="s">
        <v>956</v>
      </c>
      <c r="G1148" s="18" t="s">
        <v>12</v>
      </c>
      <c r="H1148" s="16">
        <f>VLOOKUP(F1148,[1]CADASTRO!C:P,9,FALSE)</f>
        <v>43106</v>
      </c>
      <c r="I1148" s="20" t="str">
        <f>VLOOKUP(F1148,[1]CADASTRO!C:X,22,0)</f>
        <v>CONVENCIONAL</v>
      </c>
    </row>
    <row r="1149" spans="1:9">
      <c r="A1149" s="8">
        <f t="shared" si="17"/>
        <v>1148</v>
      </c>
      <c r="B1149" s="11" t="str">
        <f>IFERROR(VLOOKUP(F1149,[1]CADASTRO!C:D,2,0),0)</f>
        <v>FAMILIAR COLONIAL GELINGER</v>
      </c>
      <c r="C1149" s="10" t="str">
        <f>IFERROR(VLOOKUP(F1149,[1]CADASTRO!C:E,3,0),0)</f>
        <v>PAROBÉ</v>
      </c>
      <c r="D1149" s="11" t="str">
        <f>IFERROR(VLOOKUP(F1149,[1]CADASTRO!C:L,10,0),0)</f>
        <v>RAPADURAS E MELADO</v>
      </c>
      <c r="E1149" s="16">
        <f>VLOOKUP(F1149,[1]CADASTRO!C:L,8,0)</f>
        <v>43298</v>
      </c>
      <c r="F1149" s="23" t="s">
        <v>974</v>
      </c>
      <c r="G1149" s="18" t="s">
        <v>10</v>
      </c>
      <c r="H1149" s="16">
        <f>VLOOKUP(F1149,[1]CADASTRO!C:P,9,FALSE)</f>
        <v>44812</v>
      </c>
      <c r="I1149" s="20" t="str">
        <f>VLOOKUP(F1149,[1]CADASTRO!C:X,22,0)</f>
        <v>CONVENCIONAL</v>
      </c>
    </row>
    <row r="1150" spans="1:9">
      <c r="A1150" s="8">
        <f t="shared" si="17"/>
        <v>1149</v>
      </c>
      <c r="B1150" s="11" t="str">
        <f>IFERROR(VLOOKUP(F1150,[1]CADASTRO!C:D,2,0),0)</f>
        <v>FERNANDES PRODUTOS COLONIAIS</v>
      </c>
      <c r="C1150" s="10" t="str">
        <f>IFERROR(VLOOKUP(F1150,[1]CADASTRO!C:E,3,0),0)</f>
        <v>PAROBÉ</v>
      </c>
      <c r="D1150" s="11" t="str">
        <f>IFERROR(VLOOKUP(F1150,[1]CADASTRO!C:L,10,0),0)</f>
        <v>PANIFICADOS</v>
      </c>
      <c r="E1150" s="16">
        <f>VLOOKUP(F1150,[1]CADASTRO!C:L,8,0)</f>
        <v>43601</v>
      </c>
      <c r="F1150" s="23" t="s">
        <v>1111</v>
      </c>
      <c r="G1150" s="10" t="s">
        <v>10</v>
      </c>
      <c r="H1150" s="16">
        <f>VLOOKUP(F1150,[1]CADASTRO!C:P,9,FALSE)</f>
        <v>43601</v>
      </c>
      <c r="I1150" s="20" t="str">
        <f>VLOOKUP(F1150,[1]CADASTRO!C:X,22,0)</f>
        <v>CONVENCIONAL</v>
      </c>
    </row>
    <row r="1151" spans="1:9">
      <c r="A1151" s="8">
        <f t="shared" si="17"/>
        <v>1150</v>
      </c>
      <c r="B1151" s="11" t="str">
        <f>IFERROR(VLOOKUP(F1151,[1]CADASTRO!C:D,2,0),0)</f>
        <v>CRISTARO</v>
      </c>
      <c r="C1151" s="10" t="str">
        <f>IFERROR(VLOOKUP(F1151,[1]CADASTRO!C:E,3,0),0)</f>
        <v>PASSA SETE</v>
      </c>
      <c r="D1151" s="11" t="str">
        <f>IFERROR(VLOOKUP(F1151,[1]CADASTRO!C:L,10,0),0)</f>
        <v>PANIFICADOS - CUCAS, PÃES, BOLACHAS, CHINECA</v>
      </c>
      <c r="E1151" s="16">
        <f>VLOOKUP(F1151,[1]CADASTRO!C:L,8,0)</f>
        <v>44125</v>
      </c>
      <c r="F1151" s="23" t="s">
        <v>1371</v>
      </c>
      <c r="G1151" s="10" t="s">
        <v>988</v>
      </c>
      <c r="H1151" s="16">
        <f>VLOOKUP(F1151,[1]CADASTRO!C:P,9,FALSE)</f>
        <v>44125</v>
      </c>
      <c r="I1151" s="20" t="str">
        <f>VLOOKUP(F1151,[1]CADASTRO!C:X,22,0)</f>
        <v>CONVENCIONAL</v>
      </c>
    </row>
    <row r="1152" spans="1:9">
      <c r="A1152" s="8">
        <f t="shared" si="17"/>
        <v>1151</v>
      </c>
      <c r="B1152" s="11" t="str">
        <f>VLOOKUP(F1152,[1]CADASTRO!C:D,2,0)</f>
        <v>COLONIA DEI FUNGHI - ECCELSO</v>
      </c>
      <c r="C1152" s="10" t="str">
        <f>VLOOKUP(F1152,[1]CADASTRO!C:E,3,0)</f>
        <v>PASSO DO SOBRADO</v>
      </c>
      <c r="D1152" s="11" t="str">
        <f>VLOOKUP(F1152,[1]CADASTRO!C:L,10,0)</f>
        <v>GELEIAS, COMPOTAS, MOLHOS, ANTEPASTOS, PESTOS</v>
      </c>
      <c r="E1152" s="16">
        <f>VLOOKUP(F1152,[1]CADASTRO!C:L,8,0)</f>
        <v>42067</v>
      </c>
      <c r="F1152" s="23" t="s">
        <v>484</v>
      </c>
      <c r="G1152" s="18" t="s">
        <v>10</v>
      </c>
      <c r="H1152" s="16">
        <f>VLOOKUP(F1152,[1]CADASTRO!C:P,9,FALSE)</f>
        <v>44613</v>
      </c>
      <c r="I1152" s="20" t="str">
        <f>VLOOKUP(F1152,[1]CADASTRO!C:X,22,0)</f>
        <v xml:space="preserve">ORGÂNICO CERTIFICADO </v>
      </c>
    </row>
    <row r="1153" spans="1:9">
      <c r="A1153" s="8">
        <f t="shared" si="17"/>
        <v>1152</v>
      </c>
      <c r="B1153" s="11" t="str">
        <f>IFERROR(VLOOKUP(F1153,[1]CADASTRO!C:D,2,0),0)</f>
        <v>NOVO HORIZONTE</v>
      </c>
      <c r="C1153" s="10" t="str">
        <f>IFERROR(VLOOKUP(F1153,[1]CADASTRO!C:E,3,0),0)</f>
        <v>PASSO DO SOBRADO</v>
      </c>
      <c r="D1153" s="11" t="str">
        <f>IFERROR(VLOOKUP(F1153,[1]CADASTRO!C:L,10,0),0)</f>
        <v>MELADO E SCHMIER</v>
      </c>
      <c r="E1153" s="16">
        <f>VLOOKUP(F1153,[1]CADASTRO!C:L,8,0)</f>
        <v>43046</v>
      </c>
      <c r="F1153" s="23" t="s">
        <v>875</v>
      </c>
      <c r="G1153" s="18" t="s">
        <v>10</v>
      </c>
      <c r="H1153" s="16">
        <f>VLOOKUP(F1153,[1]CADASTRO!C:P,9,FALSE)</f>
        <v>42927</v>
      </c>
      <c r="I1153" s="20" t="str">
        <f>VLOOKUP(F1153,[1]CADASTRO!C:X,22,0)</f>
        <v>CONVENCIONAL</v>
      </c>
    </row>
    <row r="1154" spans="1:9">
      <c r="A1154" s="8">
        <f t="shared" si="17"/>
        <v>1153</v>
      </c>
      <c r="B1154" s="11" t="str">
        <f>IFERROR(VLOOKUP(F1154,[1]CADASTRO!C:D,2,0),0)</f>
        <v>COOPERATIVA AGRÍCOLA PASSO DO SOBRADO E VALE VERDE</v>
      </c>
      <c r="C1154" s="10" t="str">
        <f>IFERROR(VLOOKUP(F1154,[1]CADASTRO!C:E,3,0),0)</f>
        <v>PASSO DO SOBRADO</v>
      </c>
      <c r="D1154" s="11" t="str">
        <f>IFERROR(VLOOKUP(F1154,[1]CADASTRO!C:L,10,0),0)</f>
        <v>PANIFICADOS - BOLACHAS, PÃES; DOCES DE FIGO E ABÓBORA, SCHIMIER, PASTA DE ALHO</v>
      </c>
      <c r="E1154" s="16">
        <f>VLOOKUP(F1154,[1]CADASTRO!C:L,8,0)</f>
        <v>43283</v>
      </c>
      <c r="F1154" s="23" t="s">
        <v>967</v>
      </c>
      <c r="G1154" s="18" t="s">
        <v>10</v>
      </c>
      <c r="H1154" s="16">
        <f>VLOOKUP(F1154,[1]CADASTRO!C:P,9,FALSE)</f>
        <v>43138</v>
      </c>
      <c r="I1154" s="20" t="str">
        <f>VLOOKUP(F1154,[1]CADASTRO!C:X,22,0)</f>
        <v>CONVENCIONAL</v>
      </c>
    </row>
    <row r="1155" spans="1:9">
      <c r="A1155" s="8">
        <f t="shared" ref="A1155:A1218" si="18">ROW(A1154)</f>
        <v>1154</v>
      </c>
      <c r="B1155" s="11" t="str">
        <f>IFERROR(VLOOKUP(F1155,[1]CADASTRO!C:D,2,0),0)</f>
        <v>DE OVOS DANIEL E ANDREIA</v>
      </c>
      <c r="C1155" s="10" t="str">
        <f>IFERROR(VLOOKUP(F1155,[1]CADASTRO!C:E,3,0),0)</f>
        <v>PASSO DO SOBRADO</v>
      </c>
      <c r="D1155" s="11" t="str">
        <f>IFERROR(VLOOKUP(F1155,[1]CADASTRO!C:L,10,0),0)</f>
        <v>OVOS</v>
      </c>
      <c r="E1155" s="16">
        <f>VLOOKUP(F1155,[1]CADASTRO!C:L,8,0)</f>
        <v>43461</v>
      </c>
      <c r="F1155" s="23" t="s">
        <v>1052</v>
      </c>
      <c r="G1155" s="10" t="s">
        <v>12</v>
      </c>
      <c r="H1155" s="16">
        <f>VLOOKUP(F1155,[1]CADASTRO!C:P,9,FALSE)</f>
        <v>44749</v>
      </c>
      <c r="I1155" s="20" t="str">
        <f>VLOOKUP(F1155,[1]CADASTRO!C:X,22,0)</f>
        <v>CONVENCIONAL</v>
      </c>
    </row>
    <row r="1156" spans="1:9">
      <c r="A1156" s="8">
        <f t="shared" si="18"/>
        <v>1155</v>
      </c>
      <c r="B1156" s="11" t="str">
        <f>IFERROR(VLOOKUP(F1156,[1]CADASTRO!C:D,2,0),0)</f>
        <v>FERREIRO SABORES</v>
      </c>
      <c r="C1156" s="10" t="str">
        <f>IFERROR(VLOOKUP(F1156,[1]CADASTRO!C:E,3,0),0)</f>
        <v>PASSO DO SOBRADO</v>
      </c>
      <c r="D1156" s="11" t="str">
        <f>IFERROR(VLOOKUP(F1156,[1]CADASTRO!C:L,10,0),0)</f>
        <v>SCHIMIER, GOIABADA, FIGADA, MOLHOS, PEPINO AGRIDOCE</v>
      </c>
      <c r="E1156" s="16">
        <f>VLOOKUP(F1156,[1]CADASTRO!C:L,8,0)</f>
        <v>43742</v>
      </c>
      <c r="F1156" s="23" t="s">
        <v>1195</v>
      </c>
      <c r="G1156" s="10" t="s">
        <v>10</v>
      </c>
      <c r="H1156" s="16">
        <f>VLOOKUP(F1156,[1]CADASTRO!C:P,9,FALSE)</f>
        <v>45372</v>
      </c>
      <c r="I1156" s="20" t="str">
        <f>VLOOKUP(F1156,[1]CADASTRO!C:X,22,0)</f>
        <v>CONVENCIONAL</v>
      </c>
    </row>
    <row r="1157" spans="1:9">
      <c r="A1157" s="8">
        <f t="shared" si="18"/>
        <v>1156</v>
      </c>
      <c r="B1157" s="11" t="str">
        <f>IFERROR(VLOOKUP(F1157,[1]CADASTRO!C:D,2,0),0)</f>
        <v>EMBUTIDOS FERREIRA</v>
      </c>
      <c r="C1157" s="10" t="str">
        <f>IFERROR(VLOOKUP(F1157,[1]CADASTRO!C:E,3,0),0)</f>
        <v>PASSO DO SOBRADO</v>
      </c>
      <c r="D1157" s="11" t="str">
        <f>IFERROR(VLOOKUP(F1157,[1]CADASTRO!C:L,10,0),0)</f>
        <v>LINGUIÇA, SALSICHÃO, CARNE EMBALADA</v>
      </c>
      <c r="E1157" s="16">
        <f>VLOOKUP(F1157,[1]CADASTRO!C:L,8,0)</f>
        <v>44340</v>
      </c>
      <c r="F1157" s="23" t="s">
        <v>1430</v>
      </c>
      <c r="G1157" s="10" t="s">
        <v>12</v>
      </c>
      <c r="H1157" s="16">
        <f>VLOOKUP(F1157,[1]CADASTRO!C:P,9,FALSE)</f>
        <v>44655</v>
      </c>
      <c r="I1157" s="20" t="str">
        <f>VLOOKUP(F1157,[1]CADASTRO!C:X,22,0)</f>
        <v>CONVENCIONAL</v>
      </c>
    </row>
    <row r="1158" spans="1:9">
      <c r="A1158" s="8">
        <f t="shared" si="18"/>
        <v>1157</v>
      </c>
      <c r="B1158" s="11" t="str">
        <f>IFERROR(VLOOKUP(F1158,[1]CADASTRO!C:D,2,0),0)</f>
        <v>CONSERVAS LOPES</v>
      </c>
      <c r="C1158" s="10" t="str">
        <f>IFERROR(VLOOKUP(F1158,[1]CADASTRO!C:E,3,0),0)</f>
        <v>PASSO DO SOBRADO</v>
      </c>
      <c r="D1158" s="11" t="str">
        <f>IFERROR(VLOOKUP(F1158,[1]CADASTRO!C:L,10,0),0)</f>
        <v>PEPINO E BETERRABA EM CONSERVA, RABANETE, PICLES, MOLHO DE TOMATE</v>
      </c>
      <c r="E1158" s="16">
        <f>VLOOKUP(F1158,[1]CADASTRO!C:L,8,0)</f>
        <v>44868</v>
      </c>
      <c r="F1158" s="23" t="s">
        <v>1620</v>
      </c>
      <c r="G1158" s="10" t="s">
        <v>988</v>
      </c>
      <c r="H1158" s="16">
        <f>VLOOKUP(F1158,[1]CADASTRO!C:P,9,FALSE)</f>
        <v>45875</v>
      </c>
      <c r="I1158" s="20" t="str">
        <f>VLOOKUP(F1158,[1]CADASTRO!C:X,22,0)</f>
        <v>CONVENCIONAL</v>
      </c>
    </row>
    <row r="1159" spans="1:9">
      <c r="A1159" s="8">
        <f t="shared" si="18"/>
        <v>1158</v>
      </c>
      <c r="B1159" s="11" t="str">
        <f>VLOOKUP(F1159,[1]CADASTRO!C:D,2,0)</f>
        <v>LURDES MARIA VAZ</v>
      </c>
      <c r="C1159" s="10" t="str">
        <f>VLOOKUP(F1159,[1]CADASTRO!C:E,3,0)</f>
        <v>PASSO FUNDO</v>
      </c>
      <c r="D1159" s="11" t="str">
        <f>VLOOKUP(F1159,[1]CADASTRO!C:L,10,0)</f>
        <v>PANIFICADOS</v>
      </c>
      <c r="E1159" s="16">
        <f>VLOOKUP(F1159,[1]CADASTRO!C:L,8,0)</f>
        <v>41283</v>
      </c>
      <c r="F1159" s="21" t="s">
        <v>98</v>
      </c>
      <c r="G1159" s="18" t="s">
        <v>10</v>
      </c>
      <c r="H1159" s="16">
        <f>VLOOKUP(F1159,[1]CADASTRO!C:P,9,FALSE)</f>
        <v>41518</v>
      </c>
      <c r="I1159" s="20" t="str">
        <f>VLOOKUP(F1159,[1]CADASTRO!C:X,22,0)</f>
        <v>CONVENCIONAL</v>
      </c>
    </row>
    <row r="1160" spans="1:9">
      <c r="A1160" s="8">
        <f t="shared" si="18"/>
        <v>1159</v>
      </c>
      <c r="B1160" s="11" t="str">
        <f>VLOOKUP(F1160,[1]CADASTRO!C:D,2,0)</f>
        <v>POSTO DE ABATE RIZZI</v>
      </c>
      <c r="C1160" s="10" t="str">
        <f>VLOOKUP(F1160,[1]CADASTRO!C:E,3,0)</f>
        <v>PASSO FUNDO</v>
      </c>
      <c r="D1160" s="11" t="str">
        <f>VLOOKUP(F1160,[1]CADASTRO!C:L,10,0)</f>
        <v>FRANGO</v>
      </c>
      <c r="E1160" s="16">
        <f>VLOOKUP(F1160,[1]CADASTRO!C:L,8,0)</f>
        <v>41585</v>
      </c>
      <c r="F1160" s="23" t="s">
        <v>251</v>
      </c>
      <c r="G1160" s="18" t="s">
        <v>12</v>
      </c>
      <c r="H1160" s="16">
        <f>VLOOKUP(F1160,[1]CADASTRO!C:P,9,FALSE)</f>
        <v>41466</v>
      </c>
      <c r="I1160" s="20" t="str">
        <f>VLOOKUP(F1160,[1]CADASTRO!C:X,22,0)</f>
        <v>CONVENCIONAL</v>
      </c>
    </row>
    <row r="1161" spans="1:9">
      <c r="A1161" s="8">
        <f t="shared" si="18"/>
        <v>1160</v>
      </c>
      <c r="B1161" s="11" t="str">
        <f>VLOOKUP(F1161,[1]CADASTRO!C:D,2,0)</f>
        <v>DELLA ROSSO ALIMENTOS</v>
      </c>
      <c r="C1161" s="10" t="str">
        <f>VLOOKUP(F1161,[1]CADASTRO!C:E,3,0)</f>
        <v>PASSO FUNDO</v>
      </c>
      <c r="D1161" s="11" t="str">
        <f>VLOOKUP(F1161,[1]CADASTRO!C:L,10,0)</f>
        <v>QUEIJO COLONIAL, QUEIJO COALHO, DOCE DE LEITE, RICOTA</v>
      </c>
      <c r="E1161" s="16">
        <f>VLOOKUP(F1161,[1]CADASTRO!C:L,8,0)</f>
        <v>41922</v>
      </c>
      <c r="F1161" s="23" t="s">
        <v>435</v>
      </c>
      <c r="G1161" s="18" t="s">
        <v>12</v>
      </c>
      <c r="H1161" s="16">
        <f>VLOOKUP(F1161,[1]CADASTRO!C:P,9,FALSE)</f>
        <v>44861</v>
      </c>
      <c r="I1161" s="20" t="str">
        <f>VLOOKUP(F1161,[1]CADASTRO!C:X,22,0)</f>
        <v>CONVENCIONAL</v>
      </c>
    </row>
    <row r="1162" spans="1:9">
      <c r="A1162" s="8">
        <f t="shared" si="18"/>
        <v>1161</v>
      </c>
      <c r="B1162" s="11" t="str">
        <f>VLOOKUP(F1162,[1]CADASTRO!C:D,2,0)</f>
        <v>BISCOITOS GARBIN</v>
      </c>
      <c r="C1162" s="10" t="str">
        <f>VLOOKUP(F1162,[1]CADASTRO!C:E,3,0)</f>
        <v>PASSO FUNDO</v>
      </c>
      <c r="D1162" s="11" t="str">
        <f>VLOOKUP(F1162,[1]CADASTRO!C:L,10,0)</f>
        <v>PANIFICADOS: PÃO E BISCOITOS</v>
      </c>
      <c r="E1162" s="16">
        <f>VLOOKUP(F1162,[1]CADASTRO!C:L,8,0)</f>
        <v>42067</v>
      </c>
      <c r="F1162" s="23" t="s">
        <v>483</v>
      </c>
      <c r="G1162" s="18" t="s">
        <v>10</v>
      </c>
      <c r="H1162" s="16" t="str">
        <f>VLOOKUP(F1162,[1]CADASTRO!C:P,9,FALSE)</f>
        <v>21/07/2025</v>
      </c>
      <c r="I1162" s="20" t="str">
        <f>VLOOKUP(F1162,[1]CADASTRO!C:X,22,0)</f>
        <v>CONVENCIONAL</v>
      </c>
    </row>
    <row r="1163" spans="1:9">
      <c r="A1163" s="8">
        <f t="shared" si="18"/>
        <v>1162</v>
      </c>
      <c r="B1163" s="11" t="str">
        <f>IFERROR(VLOOKUP(F1163,[1]CADASTRO!C:D,2,0),0)</f>
        <v>CASMASCHI</v>
      </c>
      <c r="C1163" s="10" t="str">
        <f>IFERROR(VLOOKUP(F1163,[1]CADASTRO!C:E,3,0),0)</f>
        <v>PASSO FUNDO</v>
      </c>
      <c r="D1163" s="11" t="str">
        <f>IFERROR(VLOOKUP(F1163,[1]CADASTRO!C:L,10,0),0)</f>
        <v>CONSERVAS VEGETAIS</v>
      </c>
      <c r="E1163" s="16">
        <f>VLOOKUP(F1163,[1]CADASTRO!C:L,8,0)</f>
        <v>42962</v>
      </c>
      <c r="F1163" s="23" t="s">
        <v>843</v>
      </c>
      <c r="G1163" s="18" t="s">
        <v>10</v>
      </c>
      <c r="H1163" s="16">
        <f>VLOOKUP(F1163,[1]CADASTRO!C:P,9,FALSE)</f>
        <v>45870</v>
      </c>
      <c r="I1163" s="20" t="str">
        <f>VLOOKUP(F1163,[1]CADASTRO!C:X,22,0)</f>
        <v>CONVENCIONAL</v>
      </c>
    </row>
    <row r="1164" spans="1:9">
      <c r="A1164" s="8">
        <f t="shared" si="18"/>
        <v>1163</v>
      </c>
      <c r="B1164" s="11" t="str">
        <f>IFERROR(VLOOKUP(F1164,[1]CADASTRO!C:D,2,0),0)</f>
        <v>ROSSO PANIFICAÇÃO AGROINDÚSTRIA  FAMILIAR</v>
      </c>
      <c r="C1164" s="10" t="str">
        <f>IFERROR(VLOOKUP(F1164,[1]CADASTRO!C:E,3,0),0)</f>
        <v>PASSO FUNDO</v>
      </c>
      <c r="D1164" s="11" t="str">
        <f>IFERROR(VLOOKUP(F1164,[1]CADASTRO!C:L,10,0),0)</f>
        <v>PANIFICADOS - PÃES, CUCAS, MASSAS, BISCOITOS, SALGADOS</v>
      </c>
      <c r="E1164" s="16">
        <f>VLOOKUP(F1164,[1]CADASTRO!C:L,8,0)</f>
        <v>44015</v>
      </c>
      <c r="F1164" s="23" t="s">
        <v>1318</v>
      </c>
      <c r="G1164" s="31" t="s">
        <v>10</v>
      </c>
      <c r="H1164" s="16">
        <f>VLOOKUP(F1164,[1]CADASTRO!C:P,9,FALSE)</f>
        <v>45714</v>
      </c>
      <c r="I1164" s="20" t="str">
        <f>VLOOKUP(F1164,[1]CADASTRO!C:X,22,0)</f>
        <v>CONVENCIONAL</v>
      </c>
    </row>
    <row r="1165" spans="1:9">
      <c r="A1165" s="8">
        <f t="shared" si="18"/>
        <v>1164</v>
      </c>
      <c r="B1165" s="11" t="str">
        <f>VLOOKUP(F1165,[1]CADASTRO!C:D,2,0)</f>
        <v>PANIFICADORA Q'DELÍCIA</v>
      </c>
      <c r="C1165" s="10" t="str">
        <f>VLOOKUP(F1165,[1]CADASTRO!C:E,3,0)</f>
        <v>PAULO BENTO</v>
      </c>
      <c r="D1165" s="11" t="str">
        <f>VLOOKUP(F1165,[1]CADASTRO!C:L,10,0)</f>
        <v>PANIFICADOS</v>
      </c>
      <c r="E1165" s="16">
        <f>VLOOKUP(F1165,[1]CADASTRO!C:L,8,0)</f>
        <v>41786</v>
      </c>
      <c r="F1165" s="23" t="s">
        <v>349</v>
      </c>
      <c r="G1165" s="18" t="s">
        <v>10</v>
      </c>
      <c r="H1165" s="16">
        <f>VLOOKUP(F1165,[1]CADASTRO!C:P,9,FALSE)</f>
        <v>41786</v>
      </c>
      <c r="I1165" s="20" t="str">
        <f>VLOOKUP(F1165,[1]CADASTRO!C:X,22,0)</f>
        <v>CONVENCIONAL</v>
      </c>
    </row>
    <row r="1166" spans="1:9">
      <c r="A1166" s="8">
        <f t="shared" si="18"/>
        <v>1165</v>
      </c>
      <c r="B1166" s="11" t="str">
        <f>IFERROR(VLOOKUP(F1166,[1]CADASTRO!C:D,2,0),0)</f>
        <v>RUBBO MASSAS</v>
      </c>
      <c r="C1166" s="10" t="str">
        <f>IFERROR(VLOOKUP(F1166,[1]CADASTRO!C:E,3,0),0)</f>
        <v>PAULO BENTO</v>
      </c>
      <c r="D1166" s="11" t="str">
        <f>IFERROR(VLOOKUP(F1166,[1]CADASTRO!C:L,10,0),0)</f>
        <v>MASSAS, ESPAGUETE</v>
      </c>
      <c r="E1166" s="16">
        <f>VLOOKUP(F1166,[1]CADASTRO!C:L,8,0)</f>
        <v>43017</v>
      </c>
      <c r="F1166" s="23" t="s">
        <v>867</v>
      </c>
      <c r="G1166" s="18" t="s">
        <v>10</v>
      </c>
      <c r="H1166" s="16">
        <f>VLOOKUP(F1166,[1]CADASTRO!C:P,9,FALSE)</f>
        <v>42988</v>
      </c>
      <c r="I1166" s="20" t="str">
        <f>VLOOKUP(F1166,[1]CADASTRO!C:X,22,0)</f>
        <v>CONVENCIONAL</v>
      </c>
    </row>
    <row r="1167" spans="1:9">
      <c r="A1167" s="8">
        <f t="shared" si="18"/>
        <v>1166</v>
      </c>
      <c r="B1167" s="11" t="str">
        <f>IFERROR(VLOOKUP(F1167,[1]CADASTRO!C:D,2,0),0)</f>
        <v>PÃO BENTO</v>
      </c>
      <c r="C1167" s="10" t="str">
        <f>IFERROR(VLOOKUP(F1167,[1]CADASTRO!C:E,3,0),0)</f>
        <v>PAULO BENTO</v>
      </c>
      <c r="D1167" s="11" t="str">
        <f>IFERROR(VLOOKUP(F1167,[1]CADASTRO!C:L,10,0),0)</f>
        <v>PANIFICADOS - BOLACHA, PÃO, BOLO, SALGADOS</v>
      </c>
      <c r="E1167" s="16">
        <f>VLOOKUP(F1167,[1]CADASTRO!C:L,8,0)</f>
        <v>45350</v>
      </c>
      <c r="F1167" s="23" t="s">
        <v>1769</v>
      </c>
      <c r="G1167" s="10" t="s">
        <v>10</v>
      </c>
      <c r="H1167" s="16">
        <f>VLOOKUP(F1167,[1]CADASTRO!C:P,9,FALSE)</f>
        <v>45350</v>
      </c>
      <c r="I1167" s="20" t="str">
        <f>VLOOKUP(F1167,[1]CADASTRO!C:X,22,0)</f>
        <v>CONVENCIONAL</v>
      </c>
    </row>
    <row r="1168" spans="1:9">
      <c r="A1168" s="8">
        <f t="shared" si="18"/>
        <v>1167</v>
      </c>
      <c r="B1168" s="11" t="str">
        <f>VLOOKUP(F1168,[1]CADASTRO!C:D,2,0)</f>
        <v>HASUL</v>
      </c>
      <c r="C1168" s="10" t="str">
        <f>VLOOKUP(F1168,[1]CADASTRO!C:E,3,0)</f>
        <v>PAVERAMA</v>
      </c>
      <c r="D1168" s="11" t="str">
        <f>VLOOKUP(F1168,[1]CADASTRO!C:L,10,0)</f>
        <v>OVOS DE CODORNA</v>
      </c>
      <c r="E1168" s="16">
        <f>VLOOKUP(F1168,[1]CADASTRO!C:L,8,0)</f>
        <v>41827</v>
      </c>
      <c r="F1168" s="23" t="s">
        <v>372</v>
      </c>
      <c r="G1168" s="18" t="s">
        <v>12</v>
      </c>
      <c r="H1168" s="16">
        <f>VLOOKUP(F1168,[1]CADASTRO!C:P,9,FALSE)</f>
        <v>44798</v>
      </c>
      <c r="I1168" s="20" t="str">
        <f>VLOOKUP(F1168,[1]CADASTRO!C:X,22,0)</f>
        <v>CONVENCIONAL</v>
      </c>
    </row>
    <row r="1169" spans="1:9">
      <c r="A1169" s="8">
        <f t="shared" si="18"/>
        <v>1168</v>
      </c>
      <c r="B1169" s="11" t="str">
        <f>VLOOKUP(F1169,[1]CADASTRO!C:D,2,0)</f>
        <v>HORNING</v>
      </c>
      <c r="C1169" s="10" t="str">
        <f>VLOOKUP(F1169,[1]CADASTRO!C:E,3,0)</f>
        <v>PAVERAMA</v>
      </c>
      <c r="D1169" s="11" t="str">
        <f>VLOOKUP(F1169,[1]CADASTRO!C:L,10,0)</f>
        <v>PANIFICADOS - PÃO, CUCA, BISCOITOS</v>
      </c>
      <c r="E1169" s="16">
        <f>VLOOKUP(F1169,[1]CADASTRO!C:L,8,0)</f>
        <v>42067</v>
      </c>
      <c r="F1169" s="23" t="s">
        <v>485</v>
      </c>
      <c r="G1169" s="18" t="s">
        <v>10</v>
      </c>
      <c r="H1169" s="16">
        <f>VLOOKUP(F1169,[1]CADASTRO!C:P,9,FALSE)</f>
        <v>43882</v>
      </c>
      <c r="I1169" s="20" t="str">
        <f>VLOOKUP(F1169,[1]CADASTRO!C:X,22,0)</f>
        <v>CONVENCIONAL</v>
      </c>
    </row>
    <row r="1170" spans="1:9">
      <c r="A1170" s="8">
        <f t="shared" si="18"/>
        <v>1169</v>
      </c>
      <c r="B1170" s="11" t="str">
        <f>VLOOKUP(F1170,[1]CADASTRO!C:D,2,0)</f>
        <v>ASSOCIAÇÃO DOS AGRIC. PRODUT. DE LEITE E DERIVADOS MÃE NATUREZA</v>
      </c>
      <c r="C1170" s="10" t="str">
        <f>VLOOKUP(F1170,[1]CADASTRO!C:E,3,0)</f>
        <v>PEDRAS ALTAS</v>
      </c>
      <c r="D1170" s="11" t="str">
        <f>VLOOKUP(F1170,[1]CADASTRO!C:L,10,0)</f>
        <v>LEITE E DERIVADOS</v>
      </c>
      <c r="E1170" s="16">
        <f>VLOOKUP(F1170,[1]CADASTRO!C:L,8,0)</f>
        <v>41816</v>
      </c>
      <c r="F1170" s="23" t="s">
        <v>365</v>
      </c>
      <c r="G1170" s="18" t="s">
        <v>26</v>
      </c>
      <c r="H1170" s="16">
        <f>VLOOKUP(F1170,[1]CADASTRO!C:P,9,FALSE)</f>
        <v>44718</v>
      </c>
      <c r="I1170" s="20" t="str">
        <f>VLOOKUP(F1170,[1]CADASTRO!C:X,22,0)</f>
        <v>CONVENCIONAL</v>
      </c>
    </row>
    <row r="1171" spans="1:9">
      <c r="A1171" s="8">
        <f t="shared" si="18"/>
        <v>1170</v>
      </c>
      <c r="B1171" s="11" t="str">
        <f>IFERROR(VLOOKUP(F1171,[1]CADASTRO!C:D,2,0),0)</f>
        <v>BOM GOSTO</v>
      </c>
      <c r="C1171" s="10" t="str">
        <f>IFERROR(VLOOKUP(F1171,[1]CADASTRO!C:E,3,0),0)</f>
        <v>PEDRAS ALTAS</v>
      </c>
      <c r="D1171" s="11" t="str">
        <f>IFERROR(VLOOKUP(F1171,[1]CADASTRO!C:L,10,0),0)</f>
        <v>PANIFICADOS - BOLACHAS, BROAS</v>
      </c>
      <c r="E1171" s="16">
        <f>VLOOKUP(F1171,[1]CADASTRO!C:L,8,0)</f>
        <v>44664</v>
      </c>
      <c r="F1171" s="23" t="s">
        <v>1546</v>
      </c>
      <c r="G1171" s="10" t="s">
        <v>988</v>
      </c>
      <c r="H1171" s="16">
        <f>VLOOKUP(F1171,[1]CADASTRO!C:P,9,FALSE)</f>
        <v>44776</v>
      </c>
      <c r="I1171" s="20" t="str">
        <f>VLOOKUP(F1171,[1]CADASTRO!C:X,22,0)</f>
        <v>ORGÂNICO NÃO CERTIFICADO</v>
      </c>
    </row>
    <row r="1172" spans="1:9">
      <c r="A1172" s="8">
        <f t="shared" si="18"/>
        <v>1171</v>
      </c>
      <c r="B1172" s="11" t="str">
        <f>IFERROR(VLOOKUP(F1172,[1]CADASTRO!C:D,2,0),0)</f>
        <v>CASA ITALIANA</v>
      </c>
      <c r="C1172" s="10" t="str">
        <f>IFERROR(VLOOKUP(F1172,[1]CADASTRO!C:E,3,0),0)</f>
        <v>PEJUÇARA</v>
      </c>
      <c r="D1172" s="11" t="str">
        <f>IFERROR(VLOOKUP(F1172,[1]CADASTRO!C:L,10,0),0)</f>
        <v>SALAME SUINO</v>
      </c>
      <c r="E1172" s="16">
        <f>VLOOKUP(F1172,[1]CADASTRO!C:L,8,0)</f>
        <v>43343</v>
      </c>
      <c r="F1172" s="23" t="s">
        <v>991</v>
      </c>
      <c r="G1172" s="10" t="s">
        <v>12</v>
      </c>
      <c r="H1172" s="16">
        <f>VLOOKUP(F1172,[1]CADASTRO!C:P,9,FALSE)</f>
        <v>43343</v>
      </c>
      <c r="I1172" s="20" t="str">
        <f>VLOOKUP(F1172,[1]CADASTRO!C:X,22,0)</f>
        <v>CONVENCIONAL</v>
      </c>
    </row>
    <row r="1173" spans="1:9">
      <c r="A1173" s="8">
        <f t="shared" si="18"/>
        <v>1172</v>
      </c>
      <c r="B1173" s="11" t="str">
        <f>IFERROR(VLOOKUP(F1173,[1]CADASTRO!C:D,2,0),0)</f>
        <v>GRANJA BONINI</v>
      </c>
      <c r="C1173" s="10" t="str">
        <f>IFERROR(VLOOKUP(F1173,[1]CADASTRO!C:E,3,0),0)</f>
        <v>PEJUÇARA</v>
      </c>
      <c r="D1173" s="11" t="str">
        <f>IFERROR(VLOOKUP(F1173,[1]CADASTRO!C:L,10,0),0)</f>
        <v>MORANGO CONGELADO</v>
      </c>
      <c r="E1173" s="16">
        <f>VLOOKUP(F1173,[1]CADASTRO!C:L,8,0)</f>
        <v>43773</v>
      </c>
      <c r="F1173" s="23" t="s">
        <v>1207</v>
      </c>
      <c r="G1173" s="10" t="s">
        <v>10</v>
      </c>
      <c r="H1173" s="16">
        <f>VLOOKUP(F1173,[1]CADASTRO!C:P,9,FALSE)</f>
        <v>43566</v>
      </c>
      <c r="I1173" s="20" t="str">
        <f>VLOOKUP(F1173,[1]CADASTRO!C:X,22,0)</f>
        <v>CONVENCIONAL</v>
      </c>
    </row>
    <row r="1174" spans="1:9">
      <c r="A1174" s="8">
        <f t="shared" si="18"/>
        <v>1173</v>
      </c>
      <c r="B1174" s="11" t="str">
        <f>IFERROR(VLOOKUP(F1174,[1]CADASTRO!C:D,2,0),0)</f>
        <v>CERVEJARIA MANTOVANI</v>
      </c>
      <c r="C1174" s="10" t="str">
        <f>IFERROR(VLOOKUP(F1174,[1]CADASTRO!C:E,3,0),0)</f>
        <v>PEJUÇARA</v>
      </c>
      <c r="D1174" s="11" t="str">
        <f>IFERROR(VLOOKUP(F1174,[1]CADASTRO!C:L,10,0),0)</f>
        <v>CERVEJA ARTESANAL</v>
      </c>
      <c r="E1174" s="16">
        <f>VLOOKUP(F1174,[1]CADASTRO!C:L,8,0)</f>
        <v>44033</v>
      </c>
      <c r="F1174" s="23" t="s">
        <v>1332</v>
      </c>
      <c r="G1174" s="31" t="s">
        <v>15</v>
      </c>
      <c r="H1174" s="16">
        <f>VLOOKUP(F1174,[1]CADASTRO!C:P,9,FALSE)</f>
        <v>44033</v>
      </c>
      <c r="I1174" s="20" t="str">
        <f>VLOOKUP(F1174,[1]CADASTRO!C:X,22,0)</f>
        <v>CONVENCIONAL</v>
      </c>
    </row>
    <row r="1175" spans="1:9">
      <c r="A1175" s="8">
        <f t="shared" si="18"/>
        <v>1174</v>
      </c>
      <c r="B1175" s="11" t="str">
        <f>IFERROR(VLOOKUP(F1175,[1]CADASTRO!C:D,2,0),0)</f>
        <v>VIEIRA</v>
      </c>
      <c r="C1175" s="10" t="str">
        <f>IFERROR(VLOOKUP(F1175,[1]CADASTRO!C:E,3,0),0)</f>
        <v>PEJUÇARA</v>
      </c>
      <c r="D1175" s="11" t="str">
        <f>IFERROR(VLOOKUP(F1175,[1]CADASTRO!C:L,10,0),0)</f>
        <v>VINHOS</v>
      </c>
      <c r="E1175" s="16">
        <f>VLOOKUP(F1175,[1]CADASTRO!C:L,8,0)</f>
        <v>44454</v>
      </c>
      <c r="F1175" s="23" t="s">
        <v>1477</v>
      </c>
      <c r="G1175" s="10" t="s">
        <v>15</v>
      </c>
      <c r="H1175" s="16">
        <f>VLOOKUP(F1175,[1]CADASTRO!C:P,9,FALSE)</f>
        <v>44362</v>
      </c>
      <c r="I1175" s="20" t="str">
        <f>VLOOKUP(F1175,[1]CADASTRO!C:X,22,0)</f>
        <v>EM TRANSIÇÃO AGROECOLÓGICA</v>
      </c>
    </row>
    <row r="1176" spans="1:9">
      <c r="A1176" s="8">
        <f t="shared" si="18"/>
        <v>1175</v>
      </c>
      <c r="B1176" s="11" t="str">
        <f>IFERROR(VLOOKUP(F1176,[1]CADASTRO!C:D,2,0),0)</f>
        <v>CANTINHO DO SABOR</v>
      </c>
      <c r="C1176" s="10" t="str">
        <f>IFERROR(VLOOKUP(F1176,[1]CADASTRO!C:E,3,0),0)</f>
        <v>PEJUÇARA</v>
      </c>
      <c r="D1176" s="11" t="str">
        <f>IFERROR(VLOOKUP(F1176,[1]CADASTRO!C:L,10,0),0)</f>
        <v>PANIFICADOS - BOLACHAS ARTESANAL, BOLO, CUCA E SALGADOS</v>
      </c>
      <c r="E1176" s="16">
        <f>VLOOKUP(F1176,[1]CADASTRO!C:L,8,0)</f>
        <v>45112</v>
      </c>
      <c r="F1176" s="23" t="s">
        <v>1696</v>
      </c>
      <c r="G1176" s="10" t="s">
        <v>10</v>
      </c>
      <c r="H1176" s="16">
        <f>VLOOKUP(F1176,[1]CADASTRO!C:P,9,FALSE)</f>
        <v>45112</v>
      </c>
      <c r="I1176" s="20" t="str">
        <f>VLOOKUP(F1176,[1]CADASTRO!C:X,22,0)</f>
        <v>CONVENCIONAL</v>
      </c>
    </row>
    <row r="1177" spans="1:9">
      <c r="A1177" s="8">
        <f t="shared" si="18"/>
        <v>1176</v>
      </c>
      <c r="B1177" s="11" t="str">
        <f>VLOOKUP(F1177,[1]CADASTRO!C:D,2,0)</f>
        <v>COOPAMB-COOPERATIVA DOS PRODUTORES AGRICOLAS DO MONTE BONITO</v>
      </c>
      <c r="C1177" s="10" t="str">
        <f>VLOOKUP(F1177,[1]CADASTRO!C:E,3,0)</f>
        <v>PELOTAS</v>
      </c>
      <c r="D1177" s="11" t="str">
        <f>VLOOKUP(F1177,[1]CADASTRO!C:L,10,0)</f>
        <v>VEGETAIS MINIMAMENTE PROCESSADOS</v>
      </c>
      <c r="E1177" s="16">
        <f>VLOOKUP(F1177,[1]CADASTRO!C:L,8,0)</f>
        <v>41674</v>
      </c>
      <c r="F1177" s="23" t="s">
        <v>714</v>
      </c>
      <c r="G1177" s="18" t="s">
        <v>10</v>
      </c>
      <c r="H1177" s="16">
        <f>VLOOKUP(F1177,[1]CADASTRO!C:P,9,FALSE)</f>
        <v>45576</v>
      </c>
      <c r="I1177" s="20" t="str">
        <f>VLOOKUP(F1177,[1]CADASTRO!C:X,22,0)</f>
        <v>CONVENCIONAL</v>
      </c>
    </row>
    <row r="1178" spans="1:9">
      <c r="A1178" s="8">
        <f t="shared" si="18"/>
        <v>1177</v>
      </c>
      <c r="B1178" s="11" t="str">
        <f>IFERROR(VLOOKUP(F1178,[1]CADASTRO!C:D,2,0),0)</f>
        <v>COOPERATIVA SUL ECOLÓGICA DE AGRICULTORES FAMILIARES</v>
      </c>
      <c r="C1178" s="10" t="str">
        <f>IFERROR(VLOOKUP(F1178,[1]CADASTRO!C:E,3,0),0)</f>
        <v>PELOTAS</v>
      </c>
      <c r="D1178" s="11" t="str">
        <f>IFERROR(VLOOKUP(F1178,[1]CADASTRO!C:L,10,0),0)</f>
        <v>VEGETAIS MINIMAMENTE PROCESSADOS, CONSERVAS VEGETAIS, DOCES E COMPOTAS</v>
      </c>
      <c r="E1178" s="16">
        <f>VLOOKUP(F1178,[1]CADASTRO!C:L,8,0)</f>
        <v>43046</v>
      </c>
      <c r="F1178" s="23" t="s">
        <v>873</v>
      </c>
      <c r="G1178" s="18" t="s">
        <v>10</v>
      </c>
      <c r="H1178" s="16">
        <f>VLOOKUP(F1178,[1]CADASTRO!C:P,9,FALSE)</f>
        <v>42927</v>
      </c>
      <c r="I1178" s="20" t="str">
        <f>VLOOKUP(F1178,[1]CADASTRO!C:X,22,0)</f>
        <v>ORGÂNICO CERTIFICADO</v>
      </c>
    </row>
    <row r="1179" spans="1:9">
      <c r="A1179" s="8">
        <f t="shared" si="18"/>
        <v>1178</v>
      </c>
      <c r="B1179" s="11" t="str">
        <f>IFERROR(VLOOKUP(F1179,[1]CADASTRO!C:D,2,0),0)</f>
        <v>SCHIAVON</v>
      </c>
      <c r="C1179" s="10" t="str">
        <f>IFERROR(VLOOKUP(F1179,[1]CADASTRO!C:E,3,0),0)</f>
        <v>PELOTAS</v>
      </c>
      <c r="D1179" s="11" t="str">
        <f>IFERROR(VLOOKUP(F1179,[1]CADASTRO!C:L,10,0),0)</f>
        <v>SUCO DE UVA E DE PÊSSEGO</v>
      </c>
      <c r="E1179" s="16">
        <f>VLOOKUP(F1179,[1]CADASTRO!C:L,8,0)</f>
        <v>43097</v>
      </c>
      <c r="F1179" s="23" t="s">
        <v>895</v>
      </c>
      <c r="G1179" s="18" t="s">
        <v>15</v>
      </c>
      <c r="H1179" s="16">
        <f>VLOOKUP(F1179,[1]CADASTRO!C:P,9,FALSE)</f>
        <v>44733</v>
      </c>
      <c r="I1179" s="20" t="str">
        <f>VLOOKUP(F1179,[1]CADASTRO!C:X,22,0)</f>
        <v>ORGÂNICO CERTIFICADO</v>
      </c>
    </row>
    <row r="1180" spans="1:9">
      <c r="A1180" s="8">
        <f t="shared" si="18"/>
        <v>1179</v>
      </c>
      <c r="B1180" s="11" t="str">
        <f>IFERROR(VLOOKUP(F1180,[1]CADASTRO!C:D,2,0),0)</f>
        <v>CASA AMARELA</v>
      </c>
      <c r="C1180" s="10" t="str">
        <f>IFERROR(VLOOKUP(F1180,[1]CADASTRO!C:E,3,0),0)</f>
        <v>PELOTAS</v>
      </c>
      <c r="D1180" s="11" t="str">
        <f>IFERROR(VLOOKUP(F1180,[1]CADASTRO!C:L,10,0),0)</f>
        <v>QUEIJO, DOCE DE LEITE, RAPADURA DE LEITE</v>
      </c>
      <c r="E1180" s="16">
        <f>VLOOKUP(F1180,[1]CADASTRO!C:L,8,0)</f>
        <v>43217</v>
      </c>
      <c r="F1180" s="23" t="s">
        <v>937</v>
      </c>
      <c r="G1180" s="18" t="s">
        <v>12</v>
      </c>
      <c r="H1180" s="16">
        <f>VLOOKUP(F1180,[1]CADASTRO!C:P,9,FALSE)</f>
        <v>44628</v>
      </c>
      <c r="I1180" s="20" t="str">
        <f>VLOOKUP(F1180,[1]CADASTRO!C:X,22,0)</f>
        <v>CONVENCIONAL</v>
      </c>
    </row>
    <row r="1181" spans="1:9">
      <c r="A1181" s="8">
        <f t="shared" si="18"/>
        <v>1180</v>
      </c>
      <c r="B1181" s="11" t="str">
        <f>IFERROR(VLOOKUP(F1181,[1]CADASTRO!C:D,2,0),0)</f>
        <v>AURA VERDE</v>
      </c>
      <c r="C1181" s="10" t="str">
        <f>IFERROR(VLOOKUP(F1181,[1]CADASTRO!C:E,3,0),0)</f>
        <v>PELOTAS</v>
      </c>
      <c r="D1181" s="11" t="str">
        <f>IFERROR(VLOOKUP(F1181,[1]CADASTRO!C:L,10,0),0)</f>
        <v>CONSERVAS VEGETAIS E DOCES DE FRUTAS</v>
      </c>
      <c r="E1181" s="16">
        <f>VLOOKUP(F1181,[1]CADASTRO!C:L,8,0)</f>
        <v>43217</v>
      </c>
      <c r="F1181" s="23" t="s">
        <v>939</v>
      </c>
      <c r="G1181" s="18" t="s">
        <v>10</v>
      </c>
      <c r="H1181" s="16">
        <f>VLOOKUP(F1181,[1]CADASTRO!C:P,9,FALSE)</f>
        <v>43217</v>
      </c>
      <c r="I1181" s="20" t="str">
        <f>VLOOKUP(F1181,[1]CADASTRO!C:X,22,0)</f>
        <v>ORGÂNICO CERTIFICADO</v>
      </c>
    </row>
    <row r="1182" spans="1:9">
      <c r="A1182" s="8">
        <f t="shared" si="18"/>
        <v>1181</v>
      </c>
      <c r="B1182" s="11" t="str">
        <f>IFERROR(VLOOKUP(F1182,[1]CADASTRO!C:D,2,0),0)</f>
        <v>RENASCER</v>
      </c>
      <c r="C1182" s="10" t="str">
        <f>IFERROR(VLOOKUP(F1182,[1]CADASTRO!C:E,3,0),0)</f>
        <v>PELOTAS</v>
      </c>
      <c r="D1182" s="11" t="str">
        <f>IFERROR(VLOOKUP(F1182,[1]CADASTRO!C:L,10,0),0)</f>
        <v>OVOS</v>
      </c>
      <c r="E1182" s="16">
        <f>VLOOKUP(F1182,[1]CADASTRO!C:L,8,0)</f>
        <v>43287</v>
      </c>
      <c r="F1182" s="23" t="s">
        <v>971</v>
      </c>
      <c r="G1182" s="18" t="s">
        <v>12</v>
      </c>
      <c r="H1182" s="16">
        <f>VLOOKUP(F1182,[1]CADASTRO!C:P,9,FALSE)</f>
        <v>44694</v>
      </c>
      <c r="I1182" s="20" t="str">
        <f>VLOOKUP(F1182,[1]CADASTRO!C:X,22,0)</f>
        <v>CONVENCIONAL</v>
      </c>
    </row>
    <row r="1183" spans="1:9">
      <c r="A1183" s="8">
        <f t="shared" si="18"/>
        <v>1182</v>
      </c>
      <c r="B1183" s="11" t="str">
        <f>IFERROR(VLOOKUP(F1183,[1]CADASTRO!C:D,2,0),0)</f>
        <v>COLONIAL FUNGI</v>
      </c>
      <c r="C1183" s="10" t="str">
        <f>IFERROR(VLOOKUP(F1183,[1]CADASTRO!C:E,3,0),0)</f>
        <v>PELOTAS</v>
      </c>
      <c r="D1183" s="11" t="str">
        <f>IFERROR(VLOOKUP(F1183,[1]CADASTRO!C:L,10,0),0)</f>
        <v>COGUMELO</v>
      </c>
      <c r="E1183" s="16">
        <f>VLOOKUP(F1183,[1]CADASTRO!C:L,8,0)</f>
        <v>43298</v>
      </c>
      <c r="F1183" s="23" t="s">
        <v>975</v>
      </c>
      <c r="G1183" s="18" t="s">
        <v>10</v>
      </c>
      <c r="H1183" s="16">
        <f>VLOOKUP(F1183,[1]CADASTRO!C:P,9,FALSE)</f>
        <v>43298</v>
      </c>
      <c r="I1183" s="20" t="str">
        <f>VLOOKUP(F1183,[1]CADASTRO!C:X,22,0)</f>
        <v>ORGÂNICO CERTIFICADO</v>
      </c>
    </row>
    <row r="1184" spans="1:9">
      <c r="A1184" s="8">
        <f t="shared" si="18"/>
        <v>1183</v>
      </c>
      <c r="B1184" s="11" t="str">
        <f>IFERROR(VLOOKUP(F1184,[1]CADASTRO!C:D,2,0),0)</f>
        <v>QUINTA MARTINS</v>
      </c>
      <c r="C1184" s="10" t="str">
        <f>IFERROR(VLOOKUP(F1184,[1]CADASTRO!C:E,3,0),0)</f>
        <v>PELOTAS</v>
      </c>
      <c r="D1184" s="11" t="str">
        <f>IFERROR(VLOOKUP(F1184,[1]CADASTRO!C:L,10,0),0)</f>
        <v>BEBIDAS - SUCOS E POLPA DE FRUTAS</v>
      </c>
      <c r="E1184" s="16">
        <f>VLOOKUP(F1184,[1]CADASTRO!C:L,8,0)</f>
        <v>43549</v>
      </c>
      <c r="F1184" s="23" t="s">
        <v>1080</v>
      </c>
      <c r="G1184" s="10" t="s">
        <v>15</v>
      </c>
      <c r="H1184" s="16">
        <f>VLOOKUP(F1184,[1]CADASTRO!C:P,9,FALSE)</f>
        <v>44727</v>
      </c>
      <c r="I1184" s="20" t="str">
        <f>VLOOKUP(F1184,[1]CADASTRO!C:X,22,0)</f>
        <v>CONVENCIONAL</v>
      </c>
    </row>
    <row r="1185" spans="1:9">
      <c r="A1185" s="8">
        <f t="shared" si="18"/>
        <v>1184</v>
      </c>
      <c r="B1185" s="11" t="str">
        <f>IFERROR(VLOOKUP(F1185,[1]CADASTRO!C:D,2,0),0)</f>
        <v>VINHOS CAMELATO</v>
      </c>
      <c r="C1185" s="10" t="str">
        <f>IFERROR(VLOOKUP(F1185,[1]CADASTRO!C:E,3,0),0)</f>
        <v>PELOTAS</v>
      </c>
      <c r="D1185" s="11" t="str">
        <f>IFERROR(VLOOKUP(F1185,[1]CADASTRO!C:L,10,0),0)</f>
        <v>VINHOS</v>
      </c>
      <c r="E1185" s="16">
        <f>VLOOKUP(F1185,[1]CADASTRO!C:L,8,0)</f>
        <v>43551</v>
      </c>
      <c r="F1185" s="23" t="s">
        <v>1087</v>
      </c>
      <c r="G1185" s="10" t="s">
        <v>15</v>
      </c>
      <c r="H1185" s="16">
        <f>VLOOKUP(F1185,[1]CADASTRO!C:P,9,FALSE)</f>
        <v>43551</v>
      </c>
      <c r="I1185" s="20" t="str">
        <f>VLOOKUP(F1185,[1]CADASTRO!C:X,22,0)</f>
        <v>CONVENCIONAL</v>
      </c>
    </row>
    <row r="1186" spans="1:9">
      <c r="A1186" s="8">
        <f t="shared" si="18"/>
        <v>1185</v>
      </c>
      <c r="B1186" s="11" t="str">
        <f>IFERROR(VLOOKUP(F1186,[1]CADASTRO!C:D,2,0),0)</f>
        <v>EMBUTIDOS TRIUNFO</v>
      </c>
      <c r="C1186" s="10" t="str">
        <f>IFERROR(VLOOKUP(F1186,[1]CADASTRO!C:E,3,0),0)</f>
        <v>PELOTAS</v>
      </c>
      <c r="D1186" s="11" t="str">
        <f>IFERROR(VLOOKUP(F1186,[1]CADASTRO!C:L,10,0),0)</f>
        <v>LINGUIÇA</v>
      </c>
      <c r="E1186" s="16">
        <f>VLOOKUP(F1186,[1]CADASTRO!C:L,8,0)</f>
        <v>43619</v>
      </c>
      <c r="F1186" s="23" t="s">
        <v>1142</v>
      </c>
      <c r="G1186" s="10" t="s">
        <v>12</v>
      </c>
      <c r="H1186" s="16">
        <f>VLOOKUP(F1186,[1]CADASTRO!C:P,9,FALSE)</f>
        <v>43577</v>
      </c>
      <c r="I1186" s="20" t="str">
        <f>VLOOKUP(F1186,[1]CADASTRO!C:X,22,0)</f>
        <v>CONVENCIONAL</v>
      </c>
    </row>
    <row r="1187" spans="1:9">
      <c r="A1187" s="8">
        <f t="shared" si="18"/>
        <v>1186</v>
      </c>
      <c r="B1187" s="11" t="str">
        <f>IFERROR(VLOOKUP(F1187,[1]CADASTRO!C:D,2,0),0)</f>
        <v>GUIOT</v>
      </c>
      <c r="C1187" s="10" t="str">
        <f>IFERROR(VLOOKUP(F1187,[1]CADASTRO!C:E,3,0),0)</f>
        <v>PELOTAS</v>
      </c>
      <c r="D1187" s="11" t="str">
        <f>IFERROR(VLOOKUP(F1187,[1]CADASTRO!C:L,10,0),0)</f>
        <v>VINHO E SUCO</v>
      </c>
      <c r="E1187" s="16">
        <f>VLOOKUP(F1187,[1]CADASTRO!C:L,8,0)</f>
        <v>43623</v>
      </c>
      <c r="F1187" s="23" t="s">
        <v>1146</v>
      </c>
      <c r="G1187" s="10" t="s">
        <v>15</v>
      </c>
      <c r="H1187" s="16">
        <f>VLOOKUP(F1187,[1]CADASTRO!C:P,9,FALSE)</f>
        <v>44698</v>
      </c>
      <c r="I1187" s="20" t="str">
        <f>VLOOKUP(F1187,[1]CADASTRO!C:X,22,0)</f>
        <v>CONVENCIONAL</v>
      </c>
    </row>
    <row r="1188" spans="1:9">
      <c r="A1188" s="8">
        <f t="shared" si="18"/>
        <v>1187</v>
      </c>
      <c r="B1188" s="11" t="str">
        <f>IFERROR(VLOOKUP(F1188,[1]CADASTRO!C:D,2,0),0)</f>
        <v>SÍTIO FLOR DE LÍS</v>
      </c>
      <c r="C1188" s="10" t="str">
        <f>IFERROR(VLOOKUP(F1188,[1]CADASTRO!C:E,3,0),0)</f>
        <v>PELOTAS</v>
      </c>
      <c r="D1188" s="11" t="str">
        <f>IFERROR(VLOOKUP(F1188,[1]CADASTRO!C:L,10,0),0)</f>
        <v>PANIFICADOS - CUCAS, BOLOS, PÃES, BISCOITOS</v>
      </c>
      <c r="E1188" s="16">
        <f>VLOOKUP(F1188,[1]CADASTRO!C:L,8,0)</f>
        <v>44069</v>
      </c>
      <c r="F1188" s="23" t="s">
        <v>1348</v>
      </c>
      <c r="G1188" s="31" t="s">
        <v>10</v>
      </c>
      <c r="H1188" s="16">
        <f>VLOOKUP(F1188,[1]CADASTRO!C:P,9,FALSE)</f>
        <v>44069</v>
      </c>
      <c r="I1188" s="20" t="str">
        <f>VLOOKUP(F1188,[1]CADASTRO!C:X,22,0)</f>
        <v>ORGÂNICO NÃO CERTIFICADO</v>
      </c>
    </row>
    <row r="1189" spans="1:9">
      <c r="A1189" s="8">
        <f t="shared" si="18"/>
        <v>1188</v>
      </c>
      <c r="B1189" s="11" t="str">
        <f>IFERROR(VLOOKUP(F1189,[1]CADASTRO!C:D,2,0),0)</f>
        <v>EMBUTIDOS NEITZKE</v>
      </c>
      <c r="C1189" s="10" t="str">
        <f>IFERROR(VLOOKUP(F1189,[1]CADASTRO!C:E,3,0),0)</f>
        <v>PELOTAS</v>
      </c>
      <c r="D1189" s="11" t="str">
        <f>IFERROR(VLOOKUP(F1189,[1]CADASTRO!C:L,10,0),0)</f>
        <v>LINGUIÇA, SALSICHÃO, CHARQUE</v>
      </c>
      <c r="E1189" s="16">
        <f>VLOOKUP(F1189,[1]CADASTRO!C:L,8,0)</f>
        <v>44117</v>
      </c>
      <c r="F1189" s="23" t="s">
        <v>1363</v>
      </c>
      <c r="G1189" s="10" t="s">
        <v>988</v>
      </c>
      <c r="H1189" s="16">
        <f>VLOOKUP(F1189,[1]CADASTRO!C:P,9,FALSE)</f>
        <v>44117</v>
      </c>
      <c r="I1189" s="20" t="str">
        <f>VLOOKUP(F1189,[1]CADASTRO!C:X,22,0)</f>
        <v>CONVENCIONAL</v>
      </c>
    </row>
    <row r="1190" spans="1:9">
      <c r="A1190" s="8">
        <f t="shared" si="18"/>
        <v>1189</v>
      </c>
      <c r="B1190" s="11" t="str">
        <f>IFERROR(VLOOKUP(F1190,[1]CADASTRO!C:D,2,0),0)</f>
        <v>CATARINE GERBER CROCHEMORE</v>
      </c>
      <c r="C1190" s="10" t="str">
        <f>IFERROR(VLOOKUP(F1190,[1]CADASTRO!C:E,3,0),0)</f>
        <v>PELOTAS</v>
      </c>
      <c r="D1190" s="11" t="str">
        <f>IFERROR(VLOOKUP(F1190,[1]CADASTRO!C:L,10,0),0)</f>
        <v>PANIFICADOS - PÃES, CUCAS, BOLOS</v>
      </c>
      <c r="E1190" s="16">
        <f>VLOOKUP(F1190,[1]CADASTRO!C:L,8,0)</f>
        <v>44379</v>
      </c>
      <c r="F1190" s="23" t="s">
        <v>1446</v>
      </c>
      <c r="G1190" s="10" t="s">
        <v>988</v>
      </c>
      <c r="H1190" s="16">
        <f>VLOOKUP(F1190,[1]CADASTRO!C:P,9,FALSE)</f>
        <v>44234</v>
      </c>
      <c r="I1190" s="20" t="str">
        <f>VLOOKUP(F1190,[1]CADASTRO!C:X,22,0)</f>
        <v>CONVENCIONAL</v>
      </c>
    </row>
    <row r="1191" spans="1:9">
      <c r="A1191" s="8">
        <f t="shared" si="18"/>
        <v>1190</v>
      </c>
      <c r="B1191" s="11" t="str">
        <f>IFERROR(VLOOKUP(F1191,[1]CADASTRO!C:D,2,0),0)</f>
        <v>LATICÍNIOS CROCHEMORE</v>
      </c>
      <c r="C1191" s="10" t="str">
        <f>IFERROR(VLOOKUP(F1191,[1]CADASTRO!C:E,3,0),0)</f>
        <v>PELOTAS</v>
      </c>
      <c r="D1191" s="11" t="str">
        <f>IFERROR(VLOOKUP(F1191,[1]CADASTRO!C:L,10,0),0)</f>
        <v>QUEIJO COLONIAL, DOCE DE LEITE, AMBROSIA</v>
      </c>
      <c r="E1191" s="16">
        <f>VLOOKUP(F1191,[1]CADASTRO!C:L,8,0)</f>
        <v>44445</v>
      </c>
      <c r="F1191" s="23" t="s">
        <v>1474</v>
      </c>
      <c r="G1191" s="10" t="s">
        <v>12</v>
      </c>
      <c r="H1191" s="16">
        <f>VLOOKUP(F1191,[1]CADASTRO!C:P,9,FALSE)</f>
        <v>44445</v>
      </c>
      <c r="I1191" s="20" t="str">
        <f>VLOOKUP(F1191,[1]CADASTRO!C:X,22,0)</f>
        <v>CONVENCIONAL</v>
      </c>
    </row>
    <row r="1192" spans="1:9">
      <c r="A1192" s="8">
        <f t="shared" si="18"/>
        <v>1191</v>
      </c>
      <c r="B1192" s="11" t="str">
        <f>IFERROR(VLOOKUP(F1192,[1]CADASTRO!C:D,2,0),0)</f>
        <v>ALIMENTOS TRIUNFO</v>
      </c>
      <c r="C1192" s="10" t="str">
        <f>IFERROR(VLOOKUP(F1192,[1]CADASTRO!C:E,3,0),0)</f>
        <v>PELOTAS</v>
      </c>
      <c r="D1192" s="11" t="str">
        <f>IFERROR(VLOOKUP(F1192,[1]CADASTRO!C:L,10,0),0)</f>
        <v>PANIFICADOS - CUCA, PÃO, SALGADOS, PIZZA</v>
      </c>
      <c r="E1192" s="16">
        <f>VLOOKUP(F1192,[1]CADASTRO!C:L,8,0)</f>
        <v>44456</v>
      </c>
      <c r="F1192" s="23" t="s">
        <v>1479</v>
      </c>
      <c r="G1192" s="10" t="s">
        <v>988</v>
      </c>
      <c r="H1192" s="16">
        <f>VLOOKUP(F1192,[1]CADASTRO!C:P,9,FALSE)</f>
        <v>44456</v>
      </c>
      <c r="I1192" s="20" t="str">
        <f>VLOOKUP(F1192,[1]CADASTRO!C:X,22,0)</f>
        <v>CONVENCIONAL</v>
      </c>
    </row>
    <row r="1193" spans="1:9">
      <c r="A1193" s="8">
        <f t="shared" si="18"/>
        <v>1192</v>
      </c>
      <c r="B1193" s="11" t="str">
        <f>IFERROR(VLOOKUP(F1193,[1]CADASTRO!C:D,2,0),0)</f>
        <v>JOSE VALDEMAR BIERHALS</v>
      </c>
      <c r="C1193" s="10" t="str">
        <f>IFERROR(VLOOKUP(F1193,[1]CADASTRO!C:E,3,0),0)</f>
        <v>PELOTAS</v>
      </c>
      <c r="D1193" s="11" t="str">
        <f>IFERROR(VLOOKUP(F1193,[1]CADASTRO!C:L,10,0),0)</f>
        <v>SUCO DE UVA, SUCO DE GOIABA, PESSEGO E AMORA</v>
      </c>
      <c r="E1193" s="16">
        <f>VLOOKUP(F1193,[1]CADASTRO!C:L,8,0)</f>
        <v>44571</v>
      </c>
      <c r="F1193" s="23" t="s">
        <v>1518</v>
      </c>
      <c r="G1193" s="10" t="s">
        <v>15</v>
      </c>
      <c r="H1193" s="16">
        <f>VLOOKUP(F1193,[1]CADASTRO!C:P,9,FALSE)</f>
        <v>44571</v>
      </c>
      <c r="I1193" s="20" t="str">
        <f>VLOOKUP(F1193,[1]CADASTRO!C:X,22,0)</f>
        <v>ORGÂNICO NÃO CERTIFICADO</v>
      </c>
    </row>
    <row r="1194" spans="1:9">
      <c r="A1194" s="8">
        <f t="shared" si="18"/>
        <v>1193</v>
      </c>
      <c r="B1194" s="11" t="str">
        <f>IFERROR(VLOOKUP(F1194,[1]CADASTRO!C:D,2,0),0)</f>
        <v>DOCES CROCHEMORE</v>
      </c>
      <c r="C1194" s="10" t="str">
        <f>IFERROR(VLOOKUP(F1194,[1]CADASTRO!C:E,3,0),0)</f>
        <v>PELOTAS</v>
      </c>
      <c r="D1194" s="11" t="str">
        <f>IFERROR(VLOOKUP(F1194,[1]CADASTRO!C:L,10,0),0)</f>
        <v>DOCES CREMOSOS E EM CALDA, GOIABADA, PESSEGADA</v>
      </c>
      <c r="E1194" s="16">
        <f>VLOOKUP(F1194,[1]CADASTRO!C:L,8,0)</f>
        <v>44573</v>
      </c>
      <c r="F1194" s="23" t="s">
        <v>1519</v>
      </c>
      <c r="G1194" s="10" t="s">
        <v>988</v>
      </c>
      <c r="H1194" s="16">
        <f>VLOOKUP(F1194,[1]CADASTRO!C:P,9,FALSE)</f>
        <v>44420</v>
      </c>
      <c r="I1194" s="20" t="str">
        <f>VLOOKUP(F1194,[1]CADASTRO!C:X,22,0)</f>
        <v>CONVENCIONAL</v>
      </c>
    </row>
    <row r="1195" spans="1:9">
      <c r="A1195" s="8">
        <f t="shared" si="18"/>
        <v>1194</v>
      </c>
      <c r="B1195" s="11" t="str">
        <f>IFERROR(VLOOKUP(F1195,[1]CADASTRO!C:D,2,0),0)</f>
        <v>AGROSELL</v>
      </c>
      <c r="C1195" s="10" t="str">
        <f>IFERROR(VLOOKUP(F1195,[1]CADASTRO!C:E,3,0),0)</f>
        <v>PELOTAS</v>
      </c>
      <c r="D1195" s="11" t="str">
        <f>IFERROR(VLOOKUP(F1195,[1]CADASTRO!C:L,10,0),0)</f>
        <v>MEL</v>
      </c>
      <c r="E1195" s="16">
        <f>VLOOKUP(F1195,[1]CADASTRO!C:L,8,0)</f>
        <v>45050</v>
      </c>
      <c r="F1195" s="23" t="s">
        <v>1675</v>
      </c>
      <c r="G1195" s="10" t="s">
        <v>12</v>
      </c>
      <c r="H1195" s="16">
        <f>VLOOKUP(F1195,[1]CADASTRO!C:P,9,FALSE)</f>
        <v>45050</v>
      </c>
      <c r="I1195" s="20" t="str">
        <f>VLOOKUP(F1195,[1]CADASTRO!C:X,22,0)</f>
        <v>CONVENCIONAL</v>
      </c>
    </row>
    <row r="1196" spans="1:9">
      <c r="A1196" s="8">
        <f t="shared" si="18"/>
        <v>1195</v>
      </c>
      <c r="B1196" s="11" t="str">
        <f>IFERROR(VLOOKUP(F1196,[1]CADASTRO!C:D,2,0),0)</f>
        <v>POTENZA</v>
      </c>
      <c r="C1196" s="10" t="str">
        <f>IFERROR(VLOOKUP(F1196,[1]CADASTRO!C:E,3,0),0)</f>
        <v>PELOTAS</v>
      </c>
      <c r="D1196" s="11" t="str">
        <f>IFERROR(VLOOKUP(F1196,[1]CADASTRO!C:L,10,0),0)</f>
        <v>VINHO E SUCO</v>
      </c>
      <c r="E1196" s="16">
        <f>VLOOKUP(F1196,[1]CADASTRO!C:L,8,0)</f>
        <v>45030</v>
      </c>
      <c r="F1196" s="23" t="s">
        <v>1679</v>
      </c>
      <c r="G1196" s="10" t="s">
        <v>15</v>
      </c>
      <c r="H1196" s="16">
        <f>VLOOKUP(F1196,[1]CADASTRO!C:P,9,FALSE)</f>
        <v>45030</v>
      </c>
      <c r="I1196" s="20" t="str">
        <f>VLOOKUP(F1196,[1]CADASTRO!C:X,22,0)</f>
        <v>CONVENCIONAL</v>
      </c>
    </row>
    <row r="1197" spans="1:9">
      <c r="A1197" s="8">
        <f t="shared" si="18"/>
        <v>1196</v>
      </c>
      <c r="B1197" s="11" t="str">
        <f>IFERROR(VLOOKUP(F1197,[1]CADASTRO!C:D,2,0),0)</f>
        <v>CAFSUL</v>
      </c>
      <c r="C1197" s="10" t="str">
        <f>IFERROR(VLOOKUP(F1197,[1]CADASTRO!C:E,3,0),0)</f>
        <v>PELOTAS</v>
      </c>
      <c r="D1197" s="11" t="str">
        <f>IFERROR(VLOOKUP(F1197,[1]CADASTRO!C:L,10,0),0)</f>
        <v>SUCO DE UVA, POLPA E SUCO DE PÊSSEGO, SUCO DE GOIABA</v>
      </c>
      <c r="E1197" s="16">
        <f>VLOOKUP(F1197,[1]CADASTRO!C:L,8,0)</f>
        <v>45412</v>
      </c>
      <c r="F1197" s="23" t="s">
        <v>1788</v>
      </c>
      <c r="G1197" s="10" t="s">
        <v>15</v>
      </c>
      <c r="H1197" s="16">
        <f>VLOOKUP(F1197,[1]CADASTRO!C:P,9,FALSE)</f>
        <v>45412</v>
      </c>
      <c r="I1197" s="20" t="str">
        <f>VLOOKUP(F1197,[1]CADASTRO!C:X,22,0)</f>
        <v>CONVENCIONAL</v>
      </c>
    </row>
    <row r="1198" spans="1:9">
      <c r="A1198" s="8">
        <f t="shared" si="18"/>
        <v>1197</v>
      </c>
      <c r="B1198" s="11" t="str">
        <f>IFERROR(VLOOKUP(F1198,[1]CADASTRO!C:D,2,0),0)</f>
        <v>VINÍCOLA MORELLO</v>
      </c>
      <c r="C1198" s="10" t="str">
        <f>IFERROR(VLOOKUP(F1198,[1]CADASTRO!C:E,3,0),0)</f>
        <v>PELOTAS</v>
      </c>
      <c r="D1198" s="11" t="str">
        <f>IFERROR(VLOOKUP(F1198,[1]CADASTRO!C:L,10,0),0)</f>
        <v>VINHO E SUCO</v>
      </c>
      <c r="E1198" s="16">
        <f>VLOOKUP(F1198,[1]CADASTRO!C:L,8,0)</f>
        <v>45468</v>
      </c>
      <c r="F1198" s="23" t="s">
        <v>1811</v>
      </c>
      <c r="G1198" s="10" t="s">
        <v>15</v>
      </c>
      <c r="H1198" s="16">
        <f>VLOOKUP(F1198,[1]CADASTRO!C:P,9,FALSE)</f>
        <v>45468</v>
      </c>
      <c r="I1198" s="20" t="str">
        <f>VLOOKUP(F1198,[1]CADASTRO!C:X,22,0)</f>
        <v>CONVENCIONAL</v>
      </c>
    </row>
    <row r="1199" spans="1:9">
      <c r="A1199" s="8">
        <f t="shared" si="18"/>
        <v>1198</v>
      </c>
      <c r="B1199" s="11" t="str">
        <f>IFERROR(VLOOKUP(F1199,[1]CADASTRO!C:D,2,0),0)</f>
        <v>DOCES VÔ JORDÃO</v>
      </c>
      <c r="C1199" s="10" t="str">
        <f>IFERROR(VLOOKUP(F1199,[1]CADASTRO!C:E,3,0),0)</f>
        <v>PELOTAS</v>
      </c>
      <c r="D1199" s="11" t="str">
        <f>IFERROR(VLOOKUP(F1199,[1]CADASTRO!C:L,10,0),0)</f>
        <v>PASSAS DE PÊSSEGO E GOIABA, FIGOS CRISTALIZADOS, MARMELADA BRANCA E LARANJA CRISTALIZADA</v>
      </c>
      <c r="E1199" s="16">
        <f>VLOOKUP(F1199,[1]CADASTRO!C:L,8,0)</f>
        <v>45546</v>
      </c>
      <c r="F1199" s="23" t="s">
        <v>1852</v>
      </c>
      <c r="G1199" s="10" t="s">
        <v>10</v>
      </c>
      <c r="H1199" s="16">
        <f>VLOOKUP(F1199,[1]CADASTRO!C:P,9,FALSE)</f>
        <v>45546</v>
      </c>
      <c r="I1199" s="20" t="str">
        <f>VLOOKUP(F1199,[1]CADASTRO!C:X,22,0)</f>
        <v>CONVENCIONAL</v>
      </c>
    </row>
    <row r="1200" spans="1:9">
      <c r="A1200" s="8">
        <f t="shared" si="18"/>
        <v>1199</v>
      </c>
      <c r="B1200" s="11" t="str">
        <f>IFERROR(VLOOKUP(F1200,[1]CADASTRO!C:D,2,0),0)</f>
        <v>LA BECA</v>
      </c>
      <c r="C1200" s="10" t="str">
        <f>IFERROR(VLOOKUP(F1200,[1]CADASTRO!C:E,3,0),0)</f>
        <v>PELOTAS</v>
      </c>
      <c r="D1200" s="11" t="str">
        <f>IFERROR(VLOOKUP(F1200,[1]CADASTRO!C:L,10,0),0)</f>
        <v>QUEIJO LEITE OVINO, DOCE DE LEITE, IOGURTE</v>
      </c>
      <c r="E1200" s="16">
        <f>VLOOKUP(F1200,[1]CADASTRO!C:L,8,0)</f>
        <v>45798</v>
      </c>
      <c r="F1200" s="23" t="s">
        <v>1976</v>
      </c>
      <c r="G1200" s="10" t="s">
        <v>12</v>
      </c>
      <c r="H1200" s="16">
        <f>VLOOKUP(F1200,[1]CADASTRO!C:P,9,FALSE)</f>
        <v>45798</v>
      </c>
      <c r="I1200" s="20" t="str">
        <f>VLOOKUP(F1200,[1]CADASTRO!C:X,22,0)</f>
        <v>CONVENCIONAL</v>
      </c>
    </row>
    <row r="1201" spans="1:9">
      <c r="A1201" s="8">
        <f t="shared" si="18"/>
        <v>1200</v>
      </c>
      <c r="B1201" s="11" t="str">
        <f>VLOOKUP(F1201,[1]CADASTRO!C:D,2,0)</f>
        <v>COOPERNATURAL</v>
      </c>
      <c r="C1201" s="10" t="str">
        <f>VLOOKUP(F1201,[1]CADASTRO!C:E,3,0)</f>
        <v>PICADA CAFÉ</v>
      </c>
      <c r="D1201" s="11" t="str">
        <f>VLOOKUP(F1201,[1]CADASTRO!C:L,10,0)</f>
        <v>SUCOS (UVA, MAÇA, LARANJA), VINHOS (BRANCO, TINTO), ESPUMANTE, CERVEJA E CHOPP, CEREAL MATINAL, DOCES CREMOSOS DE FRUTAS</v>
      </c>
      <c r="E1201" s="16">
        <f>VLOOKUP(F1201,[1]CADASTRO!C:L,8,0)</f>
        <v>41050</v>
      </c>
      <c r="F1201" s="17" t="s">
        <v>14</v>
      </c>
      <c r="G1201" s="18" t="s">
        <v>15</v>
      </c>
      <c r="H1201" s="16">
        <f>VLOOKUP(F1201,[1]CADASTRO!C:P,9,FALSE)</f>
        <v>45853</v>
      </c>
      <c r="I1201" s="20" t="str">
        <f>VLOOKUP(F1201,[1]CADASTRO!C:X,22,0)</f>
        <v>ORGÂNICO CERTIFICADO</v>
      </c>
    </row>
    <row r="1202" spans="1:9">
      <c r="A1202" s="8">
        <f t="shared" si="18"/>
        <v>1201</v>
      </c>
      <c r="B1202" s="11" t="str">
        <f>VLOOKUP(F1202,[1]CADASTRO!C:D,2,0)</f>
        <v>PRODUTOS LILIEN</v>
      </c>
      <c r="C1202" s="10" t="str">
        <f>VLOOKUP(F1202,[1]CADASTRO!C:E,3,0)</f>
        <v>PICADA CAFÉ</v>
      </c>
      <c r="D1202" s="11" t="str">
        <f>VLOOKUP(F1202,[1]CADASTRO!C:L,10,0)</f>
        <v>CHÁS, CONDIMENTOS, PANIFICADOS, BARRA DE CEREAL, GELÉIAS, NOZES, FEIJÃO E FRUTAS DESIDRATADAS</v>
      </c>
      <c r="E1202" s="16">
        <f>VLOOKUP(F1202,[1]CADASTRO!C:L,8,0)</f>
        <v>42521</v>
      </c>
      <c r="F1202" s="23" t="s">
        <v>670</v>
      </c>
      <c r="G1202" s="18" t="s">
        <v>10</v>
      </c>
      <c r="H1202" s="16">
        <f>VLOOKUP(F1202,[1]CADASTRO!C:P,9,FALSE)</f>
        <v>44410</v>
      </c>
      <c r="I1202" s="20" t="str">
        <f>VLOOKUP(F1202,[1]CADASTRO!C:X,22,0)</f>
        <v>ORGÂNICO CERTIFICADO</v>
      </c>
    </row>
    <row r="1203" spans="1:9">
      <c r="A1203" s="8">
        <f t="shared" si="18"/>
        <v>1202</v>
      </c>
      <c r="B1203" s="11" t="str">
        <f>IFERROR(VLOOKUP(F1203,[1]CADASTRO!C:D,2,0),0)</f>
        <v>EMBUTIDOS COLONIAIS MEWIUS</v>
      </c>
      <c r="C1203" s="10" t="str">
        <f>IFERROR(VLOOKUP(F1203,[1]CADASTRO!C:E,3,0),0)</f>
        <v>PICADA CAFÉ</v>
      </c>
      <c r="D1203" s="11" t="str">
        <f>IFERROR(VLOOKUP(F1203,[1]CADASTRO!C:L,10,0),0)</f>
        <v>EMBUTIDOS</v>
      </c>
      <c r="E1203" s="16">
        <f>VLOOKUP(F1203,[1]CADASTRO!C:L,8,0)</f>
        <v>44663</v>
      </c>
      <c r="F1203" s="23" t="s">
        <v>1545</v>
      </c>
      <c r="G1203" s="10" t="s">
        <v>12</v>
      </c>
      <c r="H1203" s="16">
        <f>VLOOKUP(F1203,[1]CADASTRO!C:P,9,FALSE)</f>
        <v>44899</v>
      </c>
      <c r="I1203" s="20" t="str">
        <f>VLOOKUP(F1203,[1]CADASTRO!C:X,22,0)</f>
        <v>CONVENCIONAL</v>
      </c>
    </row>
    <row r="1204" spans="1:9">
      <c r="A1204" s="8">
        <f t="shared" si="18"/>
        <v>1203</v>
      </c>
      <c r="B1204" s="11" t="str">
        <f>IFERROR(VLOOKUP(F1204,[1]CADASTRO!C:D,2,0),0)</f>
        <v>PARQUE MORRO DO VENTO</v>
      </c>
      <c r="C1204" s="10" t="str">
        <f>IFERROR(VLOOKUP(F1204,[1]CADASTRO!C:E,3,0),0)</f>
        <v>PICADA CAFÉ</v>
      </c>
      <c r="D1204" s="11" t="str">
        <f>IFERROR(VLOOKUP(F1204,[1]CADASTRO!C:L,10,0),0)</f>
        <v>CACHAÇA, RUM, WISKY</v>
      </c>
      <c r="E1204" s="16">
        <f>VLOOKUP(F1204,[1]CADASTRO!C:L,8,0)</f>
        <v>45217</v>
      </c>
      <c r="F1204" s="23" t="s">
        <v>1734</v>
      </c>
      <c r="G1204" s="10" t="s">
        <v>15</v>
      </c>
      <c r="H1204" s="16">
        <f>VLOOKUP(F1204,[1]CADASTRO!C:P,9,FALSE)</f>
        <v>45217</v>
      </c>
      <c r="I1204" s="20" t="str">
        <f>VLOOKUP(F1204,[1]CADASTRO!C:X,22,0)</f>
        <v>CONVENCIONAL</v>
      </c>
    </row>
    <row r="1205" spans="1:9">
      <c r="A1205" s="8">
        <f t="shared" si="18"/>
        <v>1204</v>
      </c>
      <c r="B1205" s="11" t="str">
        <f>IFERROR(VLOOKUP(F1205,[1]CADASTRO!C:D,2,0),0)</f>
        <v>MS</v>
      </c>
      <c r="C1205" s="10" t="str">
        <f>IFERROR(VLOOKUP(F1205,[1]CADASTRO!C:E,3,0),0)</f>
        <v>PICADA CAFÉ</v>
      </c>
      <c r="D1205" s="11" t="str">
        <f>IFERROR(VLOOKUP(F1205,[1]CADASTRO!C:L,10,0),0)</f>
        <v>GELEIAS DE FRUTAS, CHIPS DE MANDIOCA E DE BATATA</v>
      </c>
      <c r="E1205" s="16">
        <f>VLOOKUP(F1205,[1]CADASTRO!C:L,8,0)</f>
        <v>45254</v>
      </c>
      <c r="F1205" s="23" t="s">
        <v>1747</v>
      </c>
      <c r="G1205" s="10" t="s">
        <v>10</v>
      </c>
      <c r="H1205" s="16">
        <f>VLOOKUP(F1205,[1]CADASTRO!C:P,9,FALSE)</f>
        <v>45254</v>
      </c>
      <c r="I1205" s="20" t="str">
        <f>VLOOKUP(F1205,[1]CADASTRO!C:X,22,0)</f>
        <v>CONVENCIONAL</v>
      </c>
    </row>
    <row r="1206" spans="1:9">
      <c r="A1206" s="8">
        <f t="shared" si="18"/>
        <v>1205</v>
      </c>
      <c r="B1206" s="11" t="str">
        <f>IFERROR(VLOOKUP(F1206,[1]CADASTRO!C:D,2,0),0)</f>
        <v>OVOS SERRA GAÚCHA</v>
      </c>
      <c r="C1206" s="10" t="str">
        <f>IFERROR(VLOOKUP(F1206,[1]CADASTRO!C:E,3,0),0)</f>
        <v>PICADA CAFÉ</v>
      </c>
      <c r="D1206" s="11" t="str">
        <f>IFERROR(VLOOKUP(F1206,[1]CADASTRO!C:L,10,0),0)</f>
        <v>OVOS</v>
      </c>
      <c r="E1206" s="16">
        <f>VLOOKUP(F1206,[1]CADASTRO!C:L,8,0)</f>
        <v>45469</v>
      </c>
      <c r="F1206" s="23" t="s">
        <v>1814</v>
      </c>
      <c r="G1206" s="10" t="s">
        <v>12</v>
      </c>
      <c r="H1206" s="16">
        <f>VLOOKUP(F1206,[1]CADASTRO!C:P,9,FALSE)</f>
        <v>45469</v>
      </c>
      <c r="I1206" s="20" t="str">
        <f>VLOOKUP(F1206,[1]CADASTRO!C:X,22,0)</f>
        <v>CONVENCIONAL</v>
      </c>
    </row>
    <row r="1207" spans="1:9">
      <c r="A1207" s="8">
        <f t="shared" si="18"/>
        <v>1206</v>
      </c>
      <c r="B1207" s="11" t="str">
        <f>IFERROR(VLOOKUP(F1207,[1]CADASTRO!C:D,2,0),0)</f>
        <v>ABATEDOURO PINHAL</v>
      </c>
      <c r="C1207" s="10" t="str">
        <f>IFERROR(VLOOKUP(F1207,[1]CADASTRO!C:E,3,0),0)</f>
        <v>PINHAL</v>
      </c>
      <c r="D1207" s="11" t="str">
        <f>IFERROR(VLOOKUP(F1207,[1]CADASTRO!C:L,10,0),0)</f>
        <v>CORTES DE CARNE</v>
      </c>
      <c r="E1207" s="16">
        <f>VLOOKUP(F1207,[1]CADASTRO!C:L,8,0)</f>
        <v>44126</v>
      </c>
      <c r="F1207" s="23" t="s">
        <v>1373</v>
      </c>
      <c r="G1207" s="10" t="s">
        <v>12</v>
      </c>
      <c r="H1207" s="16">
        <f>VLOOKUP(F1207,[1]CADASTRO!C:P,9,FALSE)</f>
        <v>44126</v>
      </c>
      <c r="I1207" s="20" t="str">
        <f>VLOOKUP(F1207,[1]CADASTRO!C:X,22,0)</f>
        <v>CONVENCIONAL</v>
      </c>
    </row>
    <row r="1208" spans="1:9">
      <c r="A1208" s="8">
        <f t="shared" si="18"/>
        <v>1207</v>
      </c>
      <c r="B1208" s="11" t="str">
        <f>IFERROR(VLOOKUP(F1208,[1]CADASTRO!C:D,2,0),0)</f>
        <v>EMBUTIDOS FONTANA</v>
      </c>
      <c r="C1208" s="10" t="str">
        <f>IFERROR(VLOOKUP(F1208,[1]CADASTRO!C:E,3,0),0)</f>
        <v>PINHAL</v>
      </c>
      <c r="D1208" s="11" t="str">
        <f>IFERROR(VLOOKUP(F1208,[1]CADASTRO!C:L,10,0),0)</f>
        <v xml:space="preserve">LINGUIÇA DE CARNE SUÍNA, LOMBO DEFUMADO E COPA </v>
      </c>
      <c r="E1208" s="16">
        <f>VLOOKUP(F1208,[1]CADASTRO!C:L,8,0)</f>
        <v>45544</v>
      </c>
      <c r="F1208" s="23" t="s">
        <v>1848</v>
      </c>
      <c r="G1208" s="10" t="s">
        <v>12</v>
      </c>
      <c r="H1208" s="16">
        <f>VLOOKUP(F1208,[1]CADASTRO!C:P,9,FALSE)</f>
        <v>45544</v>
      </c>
      <c r="I1208" s="20" t="str">
        <f>VLOOKUP(F1208,[1]CADASTRO!C:X,22,0)</f>
        <v>CONVENCIONAL</v>
      </c>
    </row>
    <row r="1209" spans="1:9">
      <c r="A1209" s="8">
        <f t="shared" si="18"/>
        <v>1208</v>
      </c>
      <c r="B1209" s="11" t="str">
        <f>IFERROR(VLOOKUP(F1209,[1]CADASTRO!C:D,2,0),0)</f>
        <v>AGROCAMPONESA</v>
      </c>
      <c r="C1209" s="10" t="str">
        <f>IFERROR(VLOOKUP(F1209,[1]CADASTRO!C:E,3,0),0)</f>
        <v>PINHAL DA SERRA</v>
      </c>
      <c r="D1209" s="11" t="str">
        <f>IFERROR(VLOOKUP(F1209,[1]CADASTRO!C:L,10,0),0)</f>
        <v>PANIFICADOS, CONSERVAS VEGETAIS, GELÉIAS, DOCES, MINIMAMENTE PROCESSADOS</v>
      </c>
      <c r="E1209" s="16">
        <f>VLOOKUP(F1209,[1]CADASTRO!C:L,8,0)</f>
        <v>42942</v>
      </c>
      <c r="F1209" s="23" t="s">
        <v>837</v>
      </c>
      <c r="G1209" s="18" t="s">
        <v>10</v>
      </c>
      <c r="H1209" s="16">
        <f>VLOOKUP(F1209,[1]CADASTRO!C:P,9,FALSE)</f>
        <v>44797</v>
      </c>
      <c r="I1209" s="20" t="str">
        <f>VLOOKUP(F1209,[1]CADASTRO!C:X,22,0)</f>
        <v>CONVENCIONAL</v>
      </c>
    </row>
    <row r="1210" spans="1:9">
      <c r="A1210" s="8">
        <f t="shared" si="18"/>
        <v>1209</v>
      </c>
      <c r="B1210" s="11" t="str">
        <f>IFERROR(VLOOKUP(F1210,[1]CADASTRO!C:D,2,0),0)</f>
        <v>ENCANTO E SABOR</v>
      </c>
      <c r="C1210" s="10" t="str">
        <f>IFERROR(VLOOKUP(F1210,[1]CADASTRO!C:E,3,0),0)</f>
        <v>PINHAL DA SERRA</v>
      </c>
      <c r="D1210" s="11" t="str">
        <f>IFERROR(VLOOKUP(F1210,[1]CADASTRO!C:L,10,0),0)</f>
        <v>PANIFICADOS, MASSAS, GELEIAS E DOCES DE FRUTAS</v>
      </c>
      <c r="E1210" s="16">
        <f>VLOOKUP(F1210,[1]CADASTRO!C:L,8,0)</f>
        <v>45629</v>
      </c>
      <c r="F1210" s="23" t="s">
        <v>1896</v>
      </c>
      <c r="G1210" s="10" t="s">
        <v>10</v>
      </c>
      <c r="H1210" s="16">
        <f>VLOOKUP(F1210,[1]CADASTRO!C:P,9,FALSE)</f>
        <v>45363</v>
      </c>
      <c r="I1210" s="20" t="str">
        <f>VLOOKUP(F1210,[1]CADASTRO!C:X,22,0)</f>
        <v>ORGÂNICO NÃO CERTIFICADO</v>
      </c>
    </row>
    <row r="1211" spans="1:9">
      <c r="A1211" s="8">
        <f t="shared" si="18"/>
        <v>1210</v>
      </c>
      <c r="B1211" s="11" t="str">
        <f>IFERROR(VLOOKUP(F1211,[1]CADASTRO!C:D,2,0),0)</f>
        <v>MEL SÃO FRANCISCO</v>
      </c>
      <c r="C1211" s="10" t="str">
        <f>IFERROR(VLOOKUP(F1211,[1]CADASTRO!C:E,3,0),0)</f>
        <v>PINHEIRINHO DO VALE</v>
      </c>
      <c r="D1211" s="11" t="str">
        <f>IFERROR(VLOOKUP(F1211,[1]CADASTRO!C:L,10,0),0)</f>
        <v>MEL</v>
      </c>
      <c r="E1211" s="16">
        <f>VLOOKUP(F1211,[1]CADASTRO!C:L,8,0)</f>
        <v>44210</v>
      </c>
      <c r="F1211" s="23" t="s">
        <v>1400</v>
      </c>
      <c r="G1211" s="10" t="s">
        <v>12</v>
      </c>
      <c r="H1211" s="16">
        <f>VLOOKUP(F1211,[1]CADASTRO!C:P,9,FALSE)</f>
        <v>44210</v>
      </c>
      <c r="I1211" s="20" t="str">
        <f>VLOOKUP(F1211,[1]CADASTRO!C:X,22,0)</f>
        <v>CONVENCIONAL</v>
      </c>
    </row>
    <row r="1212" spans="1:9">
      <c r="A1212" s="8">
        <f t="shared" si="18"/>
        <v>1211</v>
      </c>
      <c r="B1212" s="11" t="str">
        <f>IFERROR(VLOOKUP(F1212,[1]CADASTRO!C:D,2,0),0)</f>
        <v>LERMEN</v>
      </c>
      <c r="C1212" s="10" t="str">
        <f>IFERROR(VLOOKUP(F1212,[1]CADASTRO!C:E,3,0),0)</f>
        <v>PINHEIRINHO DO VALE</v>
      </c>
      <c r="D1212" s="11" t="str">
        <f>IFERROR(VLOOKUP(F1212,[1]CADASTRO!C:L,10,0),0)</f>
        <v>MANDIOCA DESCASCADA</v>
      </c>
      <c r="E1212" s="16">
        <f>VLOOKUP(F1212,[1]CADASTRO!C:L,8,0)</f>
        <v>44580</v>
      </c>
      <c r="F1212" s="23" t="s">
        <v>1523</v>
      </c>
      <c r="G1212" s="10" t="s">
        <v>988</v>
      </c>
      <c r="H1212" s="16">
        <f>VLOOKUP(F1212,[1]CADASTRO!C:P,9,FALSE)</f>
        <v>44580</v>
      </c>
      <c r="I1212" s="20" t="str">
        <f>VLOOKUP(F1212,[1]CADASTRO!C:X,22,0)</f>
        <v>CONVENCIONAL</v>
      </c>
    </row>
    <row r="1213" spans="1:9">
      <c r="A1213" s="8">
        <f t="shared" si="18"/>
        <v>1212</v>
      </c>
      <c r="B1213" s="11" t="str">
        <f>IFERROR(VLOOKUP(F1213,[1]CADASTRO!C:D,2,0),0)</f>
        <v xml:space="preserve">DELÍCIAS DO VALE </v>
      </c>
      <c r="C1213" s="10" t="str">
        <f>IFERROR(VLOOKUP(F1213,[1]CADASTRO!C:E,3,0),0)</f>
        <v>PINHEIRINHO DO VALE</v>
      </c>
      <c r="D1213" s="11" t="str">
        <f>IFERROR(VLOOKUP(F1213,[1]CADASTRO!C:L,10,0),0)</f>
        <v>PANIFICADOS - BOLACHA, CUCA E PÃES</v>
      </c>
      <c r="E1213" s="16">
        <f>VLOOKUP(F1213,[1]CADASTRO!C:L,8,0)</f>
        <v>45691</v>
      </c>
      <c r="F1213" s="23" t="s">
        <v>1925</v>
      </c>
      <c r="G1213" s="10" t="s">
        <v>10</v>
      </c>
      <c r="H1213" s="16">
        <f>VLOOKUP(F1213,[1]CADASTRO!C:P,9,FALSE)</f>
        <v>45691</v>
      </c>
      <c r="I1213" s="20" t="str">
        <f>VLOOKUP(F1213,[1]CADASTRO!C:X,22,0)</f>
        <v>CONVENCIONAL</v>
      </c>
    </row>
    <row r="1214" spans="1:9">
      <c r="A1214" s="8">
        <f t="shared" si="18"/>
        <v>1213</v>
      </c>
      <c r="B1214" s="11" t="str">
        <f>VLOOKUP(F1214,[1]CADASTRO!C:D,2,0)</f>
        <v>NÚCLEO DE CRIADORES DE OVINOS (Cacimbinhas)</v>
      </c>
      <c r="C1214" s="10" t="str">
        <f>VLOOKUP(F1214,[1]CADASTRO!C:E,3,0)</f>
        <v>PINHEIRO MACHADO</v>
      </c>
      <c r="D1214" s="11" t="str">
        <f>VLOOKUP(F1214,[1]CADASTRO!C:L,10,0)</f>
        <v>CARNE DE OVELHA E CAPRINO</v>
      </c>
      <c r="E1214" s="16">
        <f>VLOOKUP(F1214,[1]CADASTRO!C:L,8,0)</f>
        <v>42499</v>
      </c>
      <c r="F1214" s="23" t="s">
        <v>658</v>
      </c>
      <c r="G1214" s="18" t="s">
        <v>12</v>
      </c>
      <c r="H1214" s="16">
        <f>VLOOKUP(F1214,[1]CADASTRO!C:P,9,FALSE)</f>
        <v>42618</v>
      </c>
      <c r="I1214" s="20" t="str">
        <f>VLOOKUP(F1214,[1]CADASTRO!C:X,22,0)</f>
        <v>CONVENCIONAL</v>
      </c>
    </row>
    <row r="1215" spans="1:9">
      <c r="A1215" s="8">
        <f t="shared" si="18"/>
        <v>1214</v>
      </c>
      <c r="B1215" s="11" t="str">
        <f>IFERROR(VLOOKUP(F1215,[1]CADASTRO!C:D,2,0),0)</f>
        <v>APÍCOLA JUNG &amp; MOREIRA</v>
      </c>
      <c r="C1215" s="10" t="str">
        <f>IFERROR(VLOOKUP(F1215,[1]CADASTRO!C:E,3,0),0)</f>
        <v>PINHEIRO MACHADO</v>
      </c>
      <c r="D1215" s="11" t="str">
        <f>IFERROR(VLOOKUP(F1215,[1]CADASTRO!C:L,10,0),0)</f>
        <v>MEL, BALA DE MEL, PRÓPOLIS, EXTRATO DE PRÓPOLIS, GELEIA REAL, ALFAJOR DE MEL, BROA DE MILHO COM MEL</v>
      </c>
      <c r="E1215" s="16">
        <f>VLOOKUP(F1215,[1]CADASTRO!C:L,8,0)</f>
        <v>43992</v>
      </c>
      <c r="F1215" s="23" t="s">
        <v>1300</v>
      </c>
      <c r="G1215" s="31" t="s">
        <v>12</v>
      </c>
      <c r="H1215" s="16">
        <f>VLOOKUP(F1215,[1]CADASTRO!C:P,9,FALSE)</f>
        <v>44110</v>
      </c>
      <c r="I1215" s="20" t="str">
        <f>VLOOKUP(F1215,[1]CADASTRO!C:X,22,0)</f>
        <v>CONVENCIONAL</v>
      </c>
    </row>
    <row r="1216" spans="1:9">
      <c r="A1216" s="8">
        <f t="shared" si="18"/>
        <v>1215</v>
      </c>
      <c r="B1216" s="11" t="str">
        <f>IFERROR(VLOOKUP(F1216,[1]CADASTRO!C:D,2,0),0)</f>
        <v>ASSOCIAÇÃO PINHEIRENSE DE APICULTORES - APA</v>
      </c>
      <c r="C1216" s="10" t="str">
        <f>IFERROR(VLOOKUP(F1216,[1]CADASTRO!C:E,3,0),0)</f>
        <v>PINHEIRO MACHADO</v>
      </c>
      <c r="D1216" s="11" t="str">
        <f>IFERROR(VLOOKUP(F1216,[1]CADASTRO!C:L,10,0),0)</f>
        <v>MEL, CERA, PRÓPOLIS</v>
      </c>
      <c r="E1216" s="16">
        <f>VLOOKUP(F1216,[1]CADASTRO!C:L,8,0)</f>
        <v>44817</v>
      </c>
      <c r="F1216" s="23" t="s">
        <v>1585</v>
      </c>
      <c r="G1216" s="10" t="s">
        <v>12</v>
      </c>
      <c r="H1216" s="16">
        <f>VLOOKUP(F1216,[1]CADASTRO!C:P,9,FALSE)</f>
        <v>44817</v>
      </c>
      <c r="I1216" s="20" t="str">
        <f>VLOOKUP(F1216,[1]CADASTRO!C:X,22,0)</f>
        <v>CONVENCIONAL</v>
      </c>
    </row>
    <row r="1217" spans="1:9">
      <c r="A1217" s="8">
        <f t="shared" si="18"/>
        <v>1216</v>
      </c>
      <c r="B1217" s="11" t="str">
        <f>VLOOKUP(F1217,[1]CADASTRO!C:D,2,0)</f>
        <v xml:space="preserve">SABORES DA MONTANHA </v>
      </c>
      <c r="C1217" s="10" t="str">
        <f>VLOOKUP(F1217,[1]CADASTRO!C:E,3,0)</f>
        <v>PINTO BANDEIRA</v>
      </c>
      <c r="D1217" s="11" t="str">
        <f>VLOOKUP(F1217,[1]CADASTRO!C:L,10,0)</f>
        <v>DOCES DE FRUTAS, GELEIAS, CONSERVAS VEGETAIS, CONFEITARIA, MOLHOS E EXTRATOS, FRUTAS CRISTALIZADAS E DESIDRATADAS</v>
      </c>
      <c r="E1217" s="16">
        <f>VLOOKUP(F1217,[1]CADASTRO!C:L,8,0)</f>
        <v>41563</v>
      </c>
      <c r="F1217" s="23" t="s">
        <v>247</v>
      </c>
      <c r="G1217" s="18" t="s">
        <v>10</v>
      </c>
      <c r="H1217" s="16">
        <f>VLOOKUP(F1217,[1]CADASTRO!C:P,9,FALSE)</f>
        <v>45128</v>
      </c>
      <c r="I1217" s="20" t="str">
        <f>VLOOKUP(F1217,[1]CADASTRO!C:X,22,0)</f>
        <v>CONVENCIONAL</v>
      </c>
    </row>
    <row r="1218" spans="1:9">
      <c r="A1218" s="8">
        <f t="shared" si="18"/>
        <v>1217</v>
      </c>
      <c r="B1218" s="11" t="str">
        <f>VLOOKUP(F1218,[1]CADASTRO!C:D,2,0)</f>
        <v>DESTILADOS SANTIN</v>
      </c>
      <c r="C1218" s="10" t="str">
        <f>VLOOKUP(F1218,[1]CADASTRO!C:E,3,0)</f>
        <v>PINTO BANDEIRA</v>
      </c>
      <c r="D1218" s="11" t="str">
        <f>VLOOKUP(F1218,[1]CADASTRO!C:L,10,0)</f>
        <v>DESTILADOS</v>
      </c>
      <c r="E1218" s="16">
        <f>VLOOKUP(F1218,[1]CADASTRO!C:L,8,0)</f>
        <v>41611</v>
      </c>
      <c r="F1218" s="23" t="s">
        <v>262</v>
      </c>
      <c r="G1218" s="18" t="s">
        <v>15</v>
      </c>
      <c r="H1218" s="16">
        <f>VLOOKUP(F1218,[1]CADASTRO!C:P,9,FALSE)</f>
        <v>44741</v>
      </c>
      <c r="I1218" s="20" t="str">
        <f>VLOOKUP(F1218,[1]CADASTRO!C:X,22,0)</f>
        <v>CONVENCIONAL</v>
      </c>
    </row>
    <row r="1219" spans="1:9">
      <c r="A1219" s="8">
        <f t="shared" ref="A1219:A1282" si="19">ROW(A1218)</f>
        <v>1218</v>
      </c>
      <c r="B1219" s="11" t="s">
        <v>801</v>
      </c>
      <c r="C1219" s="10" t="str">
        <f>VLOOKUP(F1219,[1]CADASTRO!C:E,3,0)</f>
        <v>PINTO BANDEIRA</v>
      </c>
      <c r="D1219" s="11" t="str">
        <f>VLOOKUP(F1219,[1]CADASTRO!C:L,10,0)</f>
        <v>SUCO</v>
      </c>
      <c r="E1219" s="16">
        <f>VLOOKUP(F1219,[1]CADASTRO!C:L,8,0)</f>
        <v>42843</v>
      </c>
      <c r="F1219" s="23" t="s">
        <v>802</v>
      </c>
      <c r="G1219" s="10" t="s">
        <v>15</v>
      </c>
      <c r="H1219" s="16">
        <f>VLOOKUP(F1219,[1]CADASTRO!C:P,9,FALSE)</f>
        <v>42843</v>
      </c>
      <c r="I1219" s="20" t="str">
        <f>VLOOKUP(F1219,[1]CADASTRO!C:X,22,0)</f>
        <v>CONVENCIONAL</v>
      </c>
    </row>
    <row r="1220" spans="1:9">
      <c r="A1220" s="8">
        <f t="shared" si="19"/>
        <v>1219</v>
      </c>
      <c r="B1220" s="11" t="str">
        <f>IFERROR(VLOOKUP(F1220,[1]CADASTRO!C:D,2,0),0)</f>
        <v>SABORES DA SERRA</v>
      </c>
      <c r="C1220" s="10" t="str">
        <f>IFERROR(VLOOKUP(F1220,[1]CADASTRO!C:E,3,0),0)</f>
        <v>PINTO BANDEIRA</v>
      </c>
      <c r="D1220" s="11" t="str">
        <f>IFERROR(VLOOKUP(F1220,[1]CADASTRO!C:L,10,0),0)</f>
        <v>PANIFICADOS - MASSAS, TORTAS, CONGELADOS, CHIPS AIPIM E BATATA</v>
      </c>
      <c r="E1220" s="16">
        <f>VLOOKUP(F1220,[1]CADASTRO!C:L,8,0)</f>
        <v>43241</v>
      </c>
      <c r="F1220" s="23" t="s">
        <v>947</v>
      </c>
      <c r="G1220" s="18" t="s">
        <v>10</v>
      </c>
      <c r="H1220" s="16">
        <f>VLOOKUP(F1220,[1]CADASTRO!C:P,9,FALSE)</f>
        <v>45110</v>
      </c>
      <c r="I1220" s="20" t="str">
        <f>VLOOKUP(F1220,[1]CADASTRO!C:X,22,0)</f>
        <v>CONVENCIONAL</v>
      </c>
    </row>
    <row r="1221" spans="1:9">
      <c r="A1221" s="8">
        <f t="shared" si="19"/>
        <v>1220</v>
      </c>
      <c r="B1221" s="11" t="str">
        <f>IFERROR(VLOOKUP(F1221,[1]CADASTRO!C:D,2,0),0)</f>
        <v>VINHOS FORESTI</v>
      </c>
      <c r="C1221" s="10" t="str">
        <f>IFERROR(VLOOKUP(F1221,[1]CADASTRO!C:E,3,0),0)</f>
        <v>PINTO BANDEIRA</v>
      </c>
      <c r="D1221" s="11" t="str">
        <f>IFERROR(VLOOKUP(F1221,[1]CADASTRO!C:L,10,0),0)</f>
        <v>VINHO TINTO, BRANCO E ROSÉ</v>
      </c>
      <c r="E1221" s="16">
        <f>VLOOKUP(F1221,[1]CADASTRO!C:L,8,0)</f>
        <v>44936</v>
      </c>
      <c r="F1221" s="23" t="s">
        <v>1653</v>
      </c>
      <c r="G1221" s="10" t="s">
        <v>15</v>
      </c>
      <c r="H1221" s="16">
        <f>VLOOKUP(F1221,[1]CADASTRO!C:P,9,FALSE)</f>
        <v>44936</v>
      </c>
      <c r="I1221" s="20" t="str">
        <f>VLOOKUP(F1221,[1]CADASTRO!C:X,22,0)</f>
        <v>CONVENCIONAL</v>
      </c>
    </row>
    <row r="1222" spans="1:9">
      <c r="A1222" s="8">
        <f t="shared" si="19"/>
        <v>1221</v>
      </c>
      <c r="B1222" s="11" t="str">
        <f>IFERROR(VLOOKUP(F1222,[1]CADASTRO!C:D,2,0),0)</f>
        <v>FORESTI</v>
      </c>
      <c r="C1222" s="10" t="str">
        <f>IFERROR(VLOOKUP(F1222,[1]CADASTRO!C:E,3,0),0)</f>
        <v>PINTO BANDEIRA</v>
      </c>
      <c r="D1222" s="11" t="str">
        <f>IFERROR(VLOOKUP(F1222,[1]CADASTRO!C:L,10,0),0)</f>
        <v>BISCOITOS, CUCA, GROSTOLI, PASTELINA, TORTA, ESFREGOLA, BROA, MASSA</v>
      </c>
      <c r="E1222" s="16">
        <f>VLOOKUP(F1222,[1]CADASTRO!C:L,8,0)</f>
        <v>45562</v>
      </c>
      <c r="F1222" s="23" t="s">
        <v>1858</v>
      </c>
      <c r="G1222" s="10" t="s">
        <v>10</v>
      </c>
      <c r="H1222" s="19">
        <f>VLOOKUP(F1222,[1]CADASTRO!C:P,9,FALSE)</f>
        <v>45562</v>
      </c>
      <c r="I1222" s="20" t="str">
        <f>VLOOKUP(F1222,[1]CADASTRO!C:X,22,0)</f>
        <v>CONVENCIONAL</v>
      </c>
    </row>
    <row r="1223" spans="1:9">
      <c r="A1223" s="8">
        <f t="shared" si="19"/>
        <v>1222</v>
      </c>
      <c r="B1223" s="11" t="str">
        <f>VLOOKUP(F1223,[1]CADASTRO!C:D,2,0)</f>
        <v>COOPAVA - COOPERATIVA DE PRODUÇÃO AGROPECUÁRIA VISTA ALEGRE PIRATINI</v>
      </c>
      <c r="C1223" s="10" t="str">
        <f>VLOOKUP(F1223,[1]CADASTRO!C:E,3,0)</f>
        <v>PIRATINI</v>
      </c>
      <c r="D1223" s="11" t="str">
        <f>VLOOKUP(F1223,[1]CADASTRO!C:L,10,0)</f>
        <v>LEITE PASTEURIZADO, QUEIJO, IOGURTE, BEBIDA LÁCTEA</v>
      </c>
      <c r="E1223" s="16">
        <f>VLOOKUP(F1223,[1]CADASTRO!C:L,8,0)</f>
        <v>42475</v>
      </c>
      <c r="F1223" s="23" t="s">
        <v>654</v>
      </c>
      <c r="G1223" s="18" t="s">
        <v>26</v>
      </c>
      <c r="H1223" s="19">
        <f>VLOOKUP(F1223,[1]CADASTRO!C:P,9,FALSE)</f>
        <v>44706</v>
      </c>
      <c r="I1223" s="20" t="str">
        <f>VLOOKUP(F1223,[1]CADASTRO!C:X,22,0)</f>
        <v>CONVENCIONAL</v>
      </c>
    </row>
    <row r="1224" spans="1:9">
      <c r="A1224" s="8">
        <f t="shared" si="19"/>
        <v>1223</v>
      </c>
      <c r="B1224" s="11" t="str">
        <f>IFERROR(VLOOKUP(F1224,[1]CADASTRO!C:D,2,0),0)</f>
        <v>MEL CERRO DO UBALDO</v>
      </c>
      <c r="C1224" s="10" t="str">
        <f>IFERROR(VLOOKUP(F1224,[1]CADASTRO!C:E,3,0),0)</f>
        <v>PIRATINI</v>
      </c>
      <c r="D1224" s="11" t="str">
        <f>IFERROR(VLOOKUP(F1224,[1]CADASTRO!C:L,10,0),0)</f>
        <v>MEL</v>
      </c>
      <c r="E1224" s="16">
        <f>VLOOKUP(F1224,[1]CADASTRO!C:L,8,0)</f>
        <v>44536</v>
      </c>
      <c r="F1224" s="23" t="s">
        <v>1506</v>
      </c>
      <c r="G1224" s="10" t="s">
        <v>12</v>
      </c>
      <c r="H1224" s="19">
        <f>VLOOKUP(F1224,[1]CADASTRO!C:P,9,FALSE)</f>
        <v>44536</v>
      </c>
      <c r="I1224" s="20" t="str">
        <f>VLOOKUP(F1224,[1]CADASTRO!C:X,22,0)</f>
        <v>CONVENCIONAL</v>
      </c>
    </row>
    <row r="1225" spans="1:9">
      <c r="A1225" s="8">
        <f t="shared" si="19"/>
        <v>1224</v>
      </c>
      <c r="B1225" s="11" t="str">
        <f>IFERROR(VLOOKUP(F1225,[1]CADASTRO!C:D,2,0),0)</f>
        <v>ODORCICK PESCADOS</v>
      </c>
      <c r="C1225" s="10" t="str">
        <f>IFERROR(VLOOKUP(F1225,[1]CADASTRO!C:E,3,0),0)</f>
        <v>PLANALTO</v>
      </c>
      <c r="D1225" s="11" t="str">
        <f>IFERROR(VLOOKUP(F1225,[1]CADASTRO!C:L,10,0),0)</f>
        <v>FILÉ DE TILÁPIA</v>
      </c>
      <c r="E1225" s="16">
        <f>VLOOKUP(F1225,[1]CADASTRO!C:L,8,0)</f>
        <v>43768</v>
      </c>
      <c r="F1225" s="23" t="s">
        <v>1204</v>
      </c>
      <c r="G1225" s="10" t="s">
        <v>12</v>
      </c>
      <c r="H1225" s="19">
        <f>VLOOKUP(F1225,[1]CADASTRO!C:P,9,FALSE)</f>
        <v>43768</v>
      </c>
      <c r="I1225" s="20" t="str">
        <f>VLOOKUP(F1225,[1]CADASTRO!C:X,22,0)</f>
        <v>CONVENCIONAL</v>
      </c>
    </row>
    <row r="1226" spans="1:9">
      <c r="A1226" s="8">
        <f t="shared" si="19"/>
        <v>1225</v>
      </c>
      <c r="B1226" s="11" t="str">
        <f>IFERROR(VLOOKUP(F1226,[1]CADASTRO!C:D,2,0),0)</f>
        <v>STYBURSKI</v>
      </c>
      <c r="C1226" s="10" t="str">
        <f>IFERROR(VLOOKUP(F1226,[1]CADASTRO!C:E,3,0),0)</f>
        <v>PLANALTO</v>
      </c>
      <c r="D1226" s="11" t="str">
        <f>IFERROR(VLOOKUP(F1226,[1]CADASTRO!C:L,10,0),0)</f>
        <v>FILÉ DE TILÁPIA</v>
      </c>
      <c r="E1226" s="16">
        <f>VLOOKUP(F1226,[1]CADASTRO!C:L,8,0)</f>
        <v>43812</v>
      </c>
      <c r="F1226" s="23" t="s">
        <v>1216</v>
      </c>
      <c r="G1226" s="10" t="s">
        <v>12</v>
      </c>
      <c r="H1226" s="19">
        <f>VLOOKUP(F1226,[1]CADASTRO!C:P,9,FALSE)</f>
        <v>43812</v>
      </c>
      <c r="I1226" s="20" t="str">
        <f>VLOOKUP(F1226,[1]CADASTRO!C:X,22,0)</f>
        <v>CONVENCIONAL</v>
      </c>
    </row>
    <row r="1227" spans="1:9">
      <c r="A1227" s="8">
        <f t="shared" si="19"/>
        <v>1226</v>
      </c>
      <c r="B1227" s="11" t="str">
        <f>IFERROR(VLOOKUP(F1227,[1]CADASTRO!C:D,2,0),0)</f>
        <v>FOSCARINI</v>
      </c>
      <c r="C1227" s="10" t="str">
        <f>IFERROR(VLOOKUP(F1227,[1]CADASTRO!C:E,3,0),0)</f>
        <v>PLANALTO</v>
      </c>
      <c r="D1227" s="11" t="str">
        <f>IFERROR(VLOOKUP(F1227,[1]CADASTRO!C:L,10,0),0)</f>
        <v>MELADO E AÇÚCAR MASCAVO</v>
      </c>
      <c r="E1227" s="16">
        <f>VLOOKUP(F1227,[1]CADASTRO!C:L,8,0)</f>
        <v>44119</v>
      </c>
      <c r="F1227" s="23" t="s">
        <v>1367</v>
      </c>
      <c r="G1227" s="10" t="s">
        <v>988</v>
      </c>
      <c r="H1227" s="19">
        <f>VLOOKUP(F1227,[1]CADASTRO!C:P,9,FALSE)</f>
        <v>44119</v>
      </c>
      <c r="I1227" s="20" t="str">
        <f>VLOOKUP(F1227,[1]CADASTRO!C:X,22,0)</f>
        <v>CONVENCIONAL</v>
      </c>
    </row>
    <row r="1228" spans="1:9">
      <c r="A1228" s="8">
        <f t="shared" si="19"/>
        <v>1227</v>
      </c>
      <c r="B1228" s="11" t="str">
        <f>VLOOKUP(F1228,[1]CADASTRO!C:D,2,0)</f>
        <v>FAMILIAR DE EMBUTIDOS E DEFUMADOS LUDWIG</v>
      </c>
      <c r="C1228" s="10" t="str">
        <f>VLOOKUP(F1228,[1]CADASTRO!C:E,3,0)</f>
        <v>POÇO DAS ANTAS</v>
      </c>
      <c r="D1228" s="11" t="str">
        <f>VLOOKUP(F1228,[1]CADASTRO!C:L,10,0)</f>
        <v>EMBUTIDOS</v>
      </c>
      <c r="E1228" s="16">
        <f>VLOOKUP(F1228,[1]CADASTRO!C:L,8,0)</f>
        <v>41674</v>
      </c>
      <c r="F1228" s="23" t="s">
        <v>294</v>
      </c>
      <c r="G1228" s="18" t="s">
        <v>12</v>
      </c>
      <c r="H1228" s="19">
        <f>VLOOKUP(F1228,[1]CADASTRO!C:P,9,FALSE)</f>
        <v>41731</v>
      </c>
      <c r="I1228" s="20" t="str">
        <f>VLOOKUP(F1228,[1]CADASTRO!C:X,22,0)</f>
        <v>CONVENCIONAL</v>
      </c>
    </row>
    <row r="1229" spans="1:9">
      <c r="A1229" s="8">
        <f t="shared" si="19"/>
        <v>1228</v>
      </c>
      <c r="B1229" s="11" t="str">
        <f>VLOOKUP(F1229,[1]CADASTRO!C:D,2,0)</f>
        <v>FAMILIAR DE DOCES HEINRICH</v>
      </c>
      <c r="C1229" s="10" t="str">
        <f>VLOOKUP(F1229,[1]CADASTRO!C:E,3,0)</f>
        <v>POÇO DAS ANTAS</v>
      </c>
      <c r="D1229" s="11" t="str">
        <f>VLOOKUP(F1229,[1]CADASTRO!C:L,10,0)</f>
        <v>MELADO BATIDO</v>
      </c>
      <c r="E1229" s="16">
        <f>VLOOKUP(F1229,[1]CADASTRO!C:L,8,0)</f>
        <v>41789</v>
      </c>
      <c r="F1229" s="23" t="s">
        <v>356</v>
      </c>
      <c r="G1229" s="18" t="s">
        <v>10</v>
      </c>
      <c r="H1229" s="19">
        <f>VLOOKUP(F1229,[1]CADASTRO!C:P,9,FALSE)</f>
        <v>44736</v>
      </c>
      <c r="I1229" s="20" t="str">
        <f>VLOOKUP(F1229,[1]CADASTRO!C:X,22,0)</f>
        <v>CONVENCIONAL</v>
      </c>
    </row>
    <row r="1230" spans="1:9">
      <c r="A1230" s="8">
        <f t="shared" si="19"/>
        <v>1229</v>
      </c>
      <c r="B1230" s="11" t="str">
        <f>VLOOKUP(F1230,[1]CADASTRO!C:D,2,0)</f>
        <v>FAMILIAR DE CONSERVAS E DOCES VALE DO PARAISO</v>
      </c>
      <c r="C1230" s="10" t="str">
        <f>VLOOKUP(F1230,[1]CADASTRO!C:E,3,0)</f>
        <v>POÇO DAS ANTAS</v>
      </c>
      <c r="D1230" s="11" t="str">
        <f>VLOOKUP(F1230,[1]CADASTRO!C:L,10,0)</f>
        <v>CONSERVAS VEGETAIS</v>
      </c>
      <c r="E1230" s="16">
        <f>VLOOKUP(F1230,[1]CADASTRO!C:L,8,0)</f>
        <v>41907</v>
      </c>
      <c r="F1230" s="23" t="s">
        <v>425</v>
      </c>
      <c r="G1230" s="18" t="s">
        <v>10</v>
      </c>
      <c r="H1230" s="19">
        <f>VLOOKUP(F1230,[1]CADASTRO!C:P,9,FALSE)</f>
        <v>44569</v>
      </c>
      <c r="I1230" s="20" t="str">
        <f>VLOOKUP(F1230,[1]CADASTRO!C:X,22,0)</f>
        <v>CONVENCIONAL</v>
      </c>
    </row>
    <row r="1231" spans="1:9">
      <c r="A1231" s="8">
        <f t="shared" si="19"/>
        <v>1230</v>
      </c>
      <c r="B1231" s="11" t="str">
        <f>IFERROR(VLOOKUP(F1231,[1]CADASTRO!C:D,2,0),0)</f>
        <v>CACHAÇA WILLE</v>
      </c>
      <c r="C1231" s="10" t="str">
        <f>IFERROR(VLOOKUP(F1231,[1]CADASTRO!C:E,3,0),0)</f>
        <v>POÇO DAS ANTAS</v>
      </c>
      <c r="D1231" s="11" t="str">
        <f>IFERROR(VLOOKUP(F1231,[1]CADASTRO!C:L,10,0),0)</f>
        <v>CACHAÇA</v>
      </c>
      <c r="E1231" s="16">
        <f>VLOOKUP(F1231,[1]CADASTRO!C:L,8,0)</f>
        <v>43010</v>
      </c>
      <c r="F1231" s="23" t="s">
        <v>862</v>
      </c>
      <c r="G1231" s="18" t="s">
        <v>15</v>
      </c>
      <c r="H1231" s="19">
        <f>VLOOKUP(F1231,[1]CADASTRO!C:P,9,FALSE)</f>
        <v>42776</v>
      </c>
      <c r="I1231" s="20" t="str">
        <f>VLOOKUP(F1231,[1]CADASTRO!C:X,22,0)</f>
        <v>EM TRANSIÇÃO AGROECOLÓGICA</v>
      </c>
    </row>
    <row r="1232" spans="1:9">
      <c r="A1232" s="8">
        <f t="shared" si="19"/>
        <v>1231</v>
      </c>
      <c r="B1232" s="11" t="str">
        <f>IFERROR(VLOOKUP(F1232,[1]CADASTRO!C:D,2,0),0)</f>
        <v>VITIVINÍCOLA SÍTIO ROSA DO VALE</v>
      </c>
      <c r="C1232" s="10" t="str">
        <f>IFERROR(VLOOKUP(F1232,[1]CADASTRO!C:E,3,0),0)</f>
        <v>POÇO DAS ANTAS</v>
      </c>
      <c r="D1232" s="11" t="str">
        <f>IFERROR(VLOOKUP(F1232,[1]CADASTRO!C:L,10,0),0)</f>
        <v>VINHO COLONIAL E LICOR</v>
      </c>
      <c r="E1232" s="16">
        <f>VLOOKUP(F1232,[1]CADASTRO!C:L,8,0)</f>
        <v>45267</v>
      </c>
      <c r="F1232" s="23" t="s">
        <v>1752</v>
      </c>
      <c r="G1232" s="10" t="s">
        <v>15</v>
      </c>
      <c r="H1232" s="19">
        <f>VLOOKUP(F1232,[1]CADASTRO!C:P,9,FALSE)</f>
        <v>45267</v>
      </c>
      <c r="I1232" s="20" t="str">
        <f>VLOOKUP(F1232,[1]CADASTRO!C:X,22,0)</f>
        <v>CONVENCIONAL</v>
      </c>
    </row>
    <row r="1233" spans="1:9">
      <c r="A1233" s="8">
        <f t="shared" si="19"/>
        <v>1232</v>
      </c>
      <c r="B1233" s="11" t="str">
        <f>VLOOKUP(F1233,[1]CADASTRO!C:D,2,0)</f>
        <v>COOPERATIVA DE PRODUÇÃO AGROPECUÁRIA CASCATA - COOPTAR</v>
      </c>
      <c r="C1233" s="10" t="str">
        <f>VLOOKUP(F1233,[1]CADASTRO!C:E,3,0)</f>
        <v>PONTÃO</v>
      </c>
      <c r="D1233" s="11" t="str">
        <f>VLOOKUP(F1233,[1]CADASTRO!C:L,10,0)</f>
        <v>LINGUIÇA FRESCAL, SALAME</v>
      </c>
      <c r="E1233" s="16">
        <f>VLOOKUP(F1233,[1]CADASTRO!C:L,8,0)</f>
        <v>41792</v>
      </c>
      <c r="F1233" s="23" t="s">
        <v>360</v>
      </c>
      <c r="G1233" s="18" t="s">
        <v>26</v>
      </c>
      <c r="H1233" s="19">
        <f>VLOOKUP(F1233,[1]CADASTRO!C:P,9,FALSE)</f>
        <v>45110</v>
      </c>
      <c r="I1233" s="20" t="str">
        <f>VLOOKUP(F1233,[1]CADASTRO!C:X,22,0)</f>
        <v>CONVENCIONAL</v>
      </c>
    </row>
    <row r="1234" spans="1:9">
      <c r="A1234" s="8">
        <f t="shared" si="19"/>
        <v>1233</v>
      </c>
      <c r="B1234" s="11" t="str">
        <f>IFERROR(VLOOKUP(F1234,[1]CADASTRO!C:D,2,0),0)</f>
        <v>GVA ALIMENTOS</v>
      </c>
      <c r="C1234" s="10" t="str">
        <f>IFERROR(VLOOKUP(F1234,[1]CADASTRO!C:E,3,0),0)</f>
        <v>PONTÃO</v>
      </c>
      <c r="D1234" s="11" t="str">
        <f>IFERROR(VLOOKUP(F1234,[1]CADASTRO!C:L,10,0),0)</f>
        <v>MANDIOCA DESCASCADA</v>
      </c>
      <c r="E1234" s="16">
        <f>VLOOKUP(F1234,[1]CADASTRO!C:L,8,0)</f>
        <v>43322</v>
      </c>
      <c r="F1234" s="23" t="s">
        <v>987</v>
      </c>
      <c r="G1234" s="10" t="s">
        <v>988</v>
      </c>
      <c r="H1234" s="19">
        <f>VLOOKUP(F1234,[1]CADASTRO!C:P,9,FALSE)</f>
        <v>43381</v>
      </c>
      <c r="I1234" s="20" t="str">
        <f>VLOOKUP(F1234,[1]CADASTRO!C:X,22,0)</f>
        <v>CONVENCIONAL</v>
      </c>
    </row>
    <row r="1235" spans="1:9">
      <c r="A1235" s="8">
        <f t="shared" si="19"/>
        <v>1234</v>
      </c>
      <c r="B1235" s="11" t="str">
        <f>IFERROR(VLOOKUP(F1235,[1]CADASTRO!C:D,2,0),0)</f>
        <v>CHARCUTARIA PURA ARTESANAL</v>
      </c>
      <c r="C1235" s="10" t="str">
        <f>IFERROR(VLOOKUP(F1235,[1]CADASTRO!C:E,3,0),0)</f>
        <v>PONTÃO</v>
      </c>
      <c r="D1235" s="11" t="str">
        <f>IFERROR(VLOOKUP(F1235,[1]CADASTRO!C:L,10,0),0)</f>
        <v>LINGUIÇA COLONIAL DEFUMADA, LINGUIÇA CAMPEIRA</v>
      </c>
      <c r="E1235" s="16">
        <f>VLOOKUP(F1235,[1]CADASTRO!C:L,8,0)</f>
        <v>44608</v>
      </c>
      <c r="F1235" s="23" t="s">
        <v>1532</v>
      </c>
      <c r="G1235" s="10" t="s">
        <v>12</v>
      </c>
      <c r="H1235" s="19">
        <f>VLOOKUP(F1235,[1]CADASTRO!C:P,9,FALSE)</f>
        <v>44608</v>
      </c>
      <c r="I1235" s="20" t="str">
        <f>VLOOKUP(F1235,[1]CADASTRO!C:X,22,0)</f>
        <v>CONVENCIONAL</v>
      </c>
    </row>
    <row r="1236" spans="1:9">
      <c r="A1236" s="8">
        <f t="shared" si="19"/>
        <v>1235</v>
      </c>
      <c r="B1236" s="11" t="str">
        <f>IFERROR(VLOOKUP(F1236,[1]CADASTRO!C:D,2,0),0)</f>
        <v>COOPERATIVA AGROPECUÁRIA E LATICÍNIO PONTÃO - COOPERLAT</v>
      </c>
      <c r="C1236" s="10" t="str">
        <f>IFERROR(VLOOKUP(F1236,[1]CADASTRO!C:E,3,0),0)</f>
        <v>PONTÃO</v>
      </c>
      <c r="D1236" s="11" t="str">
        <f>IFERROR(VLOOKUP(F1236,[1]CADASTRO!C:L,10,0),0)</f>
        <v>LEITE UHT, QUEIJO, BEBIDA LÁCTEA, IOGURTE, REQUEIJÃO, NATA, MANTEIGA, LEITE EM PÓ</v>
      </c>
      <c r="E1236" s="16">
        <f>VLOOKUP(F1236,[1]CADASTRO!C:L,8,0)</f>
        <v>44859</v>
      </c>
      <c r="F1236" s="23" t="s">
        <v>1602</v>
      </c>
      <c r="G1236" s="10" t="s">
        <v>79</v>
      </c>
      <c r="H1236" s="19">
        <f>VLOOKUP(F1236,[1]CADASTRO!C:P,9,FALSE)</f>
        <v>44859</v>
      </c>
      <c r="I1236" s="20" t="str">
        <f>VLOOKUP(F1236,[1]CADASTRO!C:X,22,0)</f>
        <v>CONVENCIONAL</v>
      </c>
    </row>
    <row r="1237" spans="1:9">
      <c r="A1237" s="8">
        <f t="shared" si="19"/>
        <v>1236</v>
      </c>
      <c r="B1237" s="11" t="str">
        <f>IFERROR(VLOOKUP(F1237,[1]CADASTRO!C:D,2,0),0)</f>
        <v>ABBA PAI</v>
      </c>
      <c r="C1237" s="10" t="str">
        <f>IFERROR(VLOOKUP(F1237,[1]CADASTRO!C:E,3,0),0)</f>
        <v>PONTÃO</v>
      </c>
      <c r="D1237" s="11" t="str">
        <f>IFERROR(VLOOKUP(F1237,[1]CADASTRO!C:L,10,0),0)</f>
        <v>LINGUIÇA COLONIAL DEFUMADA, LINGUIÇA CAMPEIRA</v>
      </c>
      <c r="E1237" s="16">
        <f>VLOOKUP(F1237,[1]CADASTRO!C:L,8,0)</f>
        <v>45236</v>
      </c>
      <c r="F1237" s="23" t="s">
        <v>1738</v>
      </c>
      <c r="G1237" s="10" t="s">
        <v>12</v>
      </c>
      <c r="H1237" s="19">
        <f>VLOOKUP(F1237,[1]CADASTRO!C:P,9,FALSE)</f>
        <v>45236</v>
      </c>
      <c r="I1237" s="20" t="str">
        <f>VLOOKUP(F1237,[1]CADASTRO!C:X,22,0)</f>
        <v>CONVENCIONAL</v>
      </c>
    </row>
    <row r="1238" spans="1:9">
      <c r="A1238" s="8">
        <f t="shared" si="19"/>
        <v>1237</v>
      </c>
      <c r="B1238" s="11" t="str">
        <f>VLOOKUP(F1238,[1]CADASTRO!C:D,2,0)</f>
        <v>EMBUTIDOS PONTE PRETA</v>
      </c>
      <c r="C1238" s="10" t="str">
        <f>VLOOKUP(F1238,[1]CADASTRO!C:E,3,0)</f>
        <v>PONTE PRETA</v>
      </c>
      <c r="D1238" s="11" t="str">
        <f>VLOOKUP(F1238,[1]CADASTRO!C:L,10,0)</f>
        <v>EMBUTIDOS</v>
      </c>
      <c r="E1238" s="16">
        <f>VLOOKUP(F1238,[1]CADASTRO!C:L,8,0)</f>
        <v>41303</v>
      </c>
      <c r="F1238" s="21" t="s">
        <v>110</v>
      </c>
      <c r="G1238" s="18" t="s">
        <v>12</v>
      </c>
      <c r="H1238" s="19">
        <f>VLOOKUP(F1238,[1]CADASTRO!C:P,9,FALSE)</f>
        <v>41303</v>
      </c>
      <c r="I1238" s="20" t="str">
        <f>VLOOKUP(F1238,[1]CADASTRO!C:X,22,0)</f>
        <v>CONVENCIONAL</v>
      </c>
    </row>
    <row r="1239" spans="1:9">
      <c r="A1239" s="8">
        <f t="shared" si="19"/>
        <v>1238</v>
      </c>
      <c r="B1239" s="11" t="str">
        <f>VLOOKUP(F1239,[1]CADASTRO!C:D,2,0)</f>
        <v>EMBUTIDOS BOTTINI</v>
      </c>
      <c r="C1239" s="10" t="str">
        <f>VLOOKUP(F1239,[1]CADASTRO!C:E,3,0)</f>
        <v>PONTE PRETA</v>
      </c>
      <c r="D1239" s="11" t="str">
        <f>VLOOKUP(F1239,[1]CADASTRO!C:L,10,0)</f>
        <v>EMBUTIDOS E BANHA</v>
      </c>
      <c r="E1239" s="16">
        <f>VLOOKUP(F1239,[1]CADASTRO!C:L,8,0)</f>
        <v>41611</v>
      </c>
      <c r="F1239" s="23" t="s">
        <v>261</v>
      </c>
      <c r="G1239" s="18" t="s">
        <v>12</v>
      </c>
      <c r="H1239" s="19">
        <f>VLOOKUP(F1239,[1]CADASTRO!C:P,9,FALSE)</f>
        <v>45840</v>
      </c>
      <c r="I1239" s="20" t="str">
        <f>VLOOKUP(F1239,[1]CADASTRO!C:X,22,0)</f>
        <v>CONVENCIONAL</v>
      </c>
    </row>
    <row r="1240" spans="1:9">
      <c r="A1240" s="8">
        <f t="shared" si="19"/>
        <v>1239</v>
      </c>
      <c r="B1240" s="11" t="str">
        <f>VLOOKUP(F1240,[1]CADASTRO!C:D,2,0)</f>
        <v>LIEBE INDÚSTRIA E COMÉRCIO DE ALIMENTOS</v>
      </c>
      <c r="C1240" s="10" t="str">
        <f>VLOOKUP(F1240,[1]CADASTRO!C:E,3,0)</f>
        <v>PONTE PRETA</v>
      </c>
      <c r="D1240" s="11" t="str">
        <f>VLOOKUP(F1240,[1]CADASTRO!C:L,10,0)</f>
        <v>PANIFICADOS - PAES, CUCAS , BOLOS</v>
      </c>
      <c r="E1240" s="16">
        <f>VLOOKUP(F1240,[1]CADASTRO!C:L,8,0)</f>
        <v>41907</v>
      </c>
      <c r="F1240" s="23" t="s">
        <v>426</v>
      </c>
      <c r="G1240" s="18" t="s">
        <v>10</v>
      </c>
      <c r="H1240" s="19">
        <f>VLOOKUP(F1240,[1]CADASTRO!C:P,9,FALSE)</f>
        <v>44792</v>
      </c>
      <c r="I1240" s="20" t="str">
        <f>VLOOKUP(F1240,[1]CADASTRO!C:X,22,0)</f>
        <v>CONVENCIONAL</v>
      </c>
    </row>
    <row r="1241" spans="1:9">
      <c r="A1241" s="8">
        <f t="shared" si="19"/>
        <v>1240</v>
      </c>
      <c r="B1241" s="11" t="str">
        <f>VLOOKUP(F1241,[1]CADASTRO!C:D,2,0)</f>
        <v>PADARIA E CONFEITARIA AGRIBALBINOT</v>
      </c>
      <c r="C1241" s="10" t="str">
        <f>VLOOKUP(F1241,[1]CADASTRO!C:E,3,0)</f>
        <v>PONTE PRETA</v>
      </c>
      <c r="D1241" s="11" t="str">
        <f>VLOOKUP(F1241,[1]CADASTRO!C:L,10,0)</f>
        <v>PANIFICADOS - BOLACHAS, SALGADOS, PÃES, CUCAS, PIZZAS</v>
      </c>
      <c r="E1241" s="16">
        <f>VLOOKUP(F1241,[1]CADASTRO!C:L,8,0)</f>
        <v>42068</v>
      </c>
      <c r="F1241" s="23" t="s">
        <v>501</v>
      </c>
      <c r="G1241" s="18" t="s">
        <v>10</v>
      </c>
      <c r="H1241" s="19">
        <f>VLOOKUP(F1241,[1]CADASTRO!C:P,9,FALSE)</f>
        <v>45720</v>
      </c>
      <c r="I1241" s="20" t="str">
        <f>VLOOKUP(F1241,[1]CADASTRO!C:X,22,0)</f>
        <v>CONVENCIONAL</v>
      </c>
    </row>
    <row r="1242" spans="1:9">
      <c r="A1242" s="8">
        <f t="shared" si="19"/>
        <v>1241</v>
      </c>
      <c r="B1242" s="11" t="str">
        <f>IFERROR(VLOOKUP(F1242,[1]CADASTRO!C:D,2,0),0)</f>
        <v>OVOS CAPELETO E DOMBROWSKI</v>
      </c>
      <c r="C1242" s="10" t="str">
        <f>IFERROR(VLOOKUP(F1242,[1]CADASTRO!C:E,3,0),0)</f>
        <v>PONTE PRETA</v>
      </c>
      <c r="D1242" s="11" t="str">
        <f>IFERROR(VLOOKUP(F1242,[1]CADASTRO!C:L,10,0),0)</f>
        <v>OVOS</v>
      </c>
      <c r="E1242" s="16">
        <f>VLOOKUP(F1242,[1]CADASTRO!C:L,8,0)</f>
        <v>43266</v>
      </c>
      <c r="F1242" s="23" t="s">
        <v>958</v>
      </c>
      <c r="G1242" s="18" t="s">
        <v>12</v>
      </c>
      <c r="H1242" s="19">
        <f>VLOOKUP(F1242,[1]CADASTRO!C:P,9,FALSE)</f>
        <v>43266</v>
      </c>
      <c r="I1242" s="20" t="str">
        <f>VLOOKUP(F1242,[1]CADASTRO!C:X,22,0)</f>
        <v>CONVENCIONAL</v>
      </c>
    </row>
    <row r="1243" spans="1:9">
      <c r="A1243" s="8">
        <f t="shared" si="19"/>
        <v>1242</v>
      </c>
      <c r="B1243" s="11" t="str">
        <f>IFERROR(VLOOKUP(F1243,[1]CADASTRO!C:D,2,0),0)</f>
        <v>OVOS COLONIAIS ZAPPANI</v>
      </c>
      <c r="C1243" s="10" t="str">
        <f>IFERROR(VLOOKUP(F1243,[1]CADASTRO!C:E,3,0),0)</f>
        <v>PONTE PRETA</v>
      </c>
      <c r="D1243" s="11" t="str">
        <f>IFERROR(VLOOKUP(F1243,[1]CADASTRO!C:L,10,0),0)</f>
        <v>OVOS</v>
      </c>
      <c r="E1243" s="16">
        <f>VLOOKUP(F1243,[1]CADASTRO!C:L,8,0)</f>
        <v>43321</v>
      </c>
      <c r="F1243" s="23" t="s">
        <v>986</v>
      </c>
      <c r="G1243" s="18" t="s">
        <v>12</v>
      </c>
      <c r="H1243" s="19">
        <f>VLOOKUP(F1243,[1]CADASTRO!C:P,9,FALSE)</f>
        <v>43351</v>
      </c>
      <c r="I1243" s="20" t="str">
        <f>VLOOKUP(F1243,[1]CADASTRO!C:X,22,0)</f>
        <v>CONVENCIONAL</v>
      </c>
    </row>
    <row r="1244" spans="1:9">
      <c r="A1244" s="8">
        <f t="shared" si="19"/>
        <v>1243</v>
      </c>
      <c r="B1244" s="11" t="str">
        <f>IFERROR(VLOOKUP(F1244,[1]CADASTRO!C:D,2,0),0)</f>
        <v>GRANJA DE OVOS DE POSTURA COLINA</v>
      </c>
      <c r="C1244" s="10" t="str">
        <f>IFERROR(VLOOKUP(F1244,[1]CADASTRO!C:E,3,0),0)</f>
        <v>PONTE PRETA</v>
      </c>
      <c r="D1244" s="11" t="str">
        <f>IFERROR(VLOOKUP(F1244,[1]CADASTRO!C:L,10,0),0)</f>
        <v>OVOS</v>
      </c>
      <c r="E1244" s="16">
        <f>VLOOKUP(F1244,[1]CADASTRO!C:L,8,0)</f>
        <v>43348</v>
      </c>
      <c r="F1244" s="23" t="s">
        <v>993</v>
      </c>
      <c r="G1244" s="10" t="s">
        <v>12</v>
      </c>
      <c r="H1244" s="19">
        <f>VLOOKUP(F1244,[1]CADASTRO!C:P,9,FALSE)</f>
        <v>43229</v>
      </c>
      <c r="I1244" s="20" t="str">
        <f>VLOOKUP(F1244,[1]CADASTRO!C:X,22,0)</f>
        <v>CONVENCIONAL</v>
      </c>
    </row>
    <row r="1245" spans="1:9">
      <c r="A1245" s="8">
        <f t="shared" si="19"/>
        <v>1244</v>
      </c>
      <c r="B1245" s="11" t="str">
        <f>IFERROR(VLOOKUP(F1245,[1]CADASTRO!C:D,2,0),0)</f>
        <v>DERIVADOS DO LEITE DALLE MOLLE</v>
      </c>
      <c r="C1245" s="10" t="str">
        <f>IFERROR(VLOOKUP(F1245,[1]CADASTRO!C:E,3,0),0)</f>
        <v>PONTE PRETA</v>
      </c>
      <c r="D1245" s="11" t="str">
        <f>IFERROR(VLOOKUP(F1245,[1]CADASTRO!C:L,10,0),0)</f>
        <v>QUEIJO</v>
      </c>
      <c r="E1245" s="16">
        <f>VLOOKUP(F1245,[1]CADASTRO!C:L,8,0)</f>
        <v>43462</v>
      </c>
      <c r="F1245" s="23" t="s">
        <v>1055</v>
      </c>
      <c r="G1245" s="10" t="s">
        <v>12</v>
      </c>
      <c r="H1245" s="19">
        <f>VLOOKUP(F1245,[1]CADASTRO!C:P,9,FALSE)</f>
        <v>43462</v>
      </c>
      <c r="I1245" s="20" t="str">
        <f>VLOOKUP(F1245,[1]CADASTRO!C:X,22,0)</f>
        <v>CONVENCIONAL</v>
      </c>
    </row>
    <row r="1246" spans="1:9">
      <c r="A1246" s="8">
        <f t="shared" si="19"/>
        <v>1245</v>
      </c>
      <c r="B1246" s="11" t="str">
        <f>IFERROR(VLOOKUP(F1246,[1]CADASTRO!C:D,2,0),0)</f>
        <v>GRANJA MARTINELLI</v>
      </c>
      <c r="C1246" s="10" t="str">
        <f>IFERROR(VLOOKUP(F1246,[1]CADASTRO!C:E,3,0),0)</f>
        <v>PONTE PRETA</v>
      </c>
      <c r="D1246" s="11" t="str">
        <f>IFERROR(VLOOKUP(F1246,[1]CADASTRO!C:L,10,0),0)</f>
        <v>OVOS</v>
      </c>
      <c r="E1246" s="16">
        <f>VLOOKUP(F1246,[1]CADASTRO!C:L,8,0)</f>
        <v>45134</v>
      </c>
      <c r="F1246" s="23" t="s">
        <v>1652</v>
      </c>
      <c r="G1246" s="10" t="s">
        <v>12</v>
      </c>
      <c r="H1246" s="19">
        <f>VLOOKUP(F1246,[1]CADASTRO!C:P,9,FALSE)</f>
        <v>45134</v>
      </c>
      <c r="I1246" s="20" t="str">
        <f>VLOOKUP(F1246,[1]CADASTRO!C:X,22,0)</f>
        <v>CONVENCIONAL</v>
      </c>
    </row>
    <row r="1247" spans="1:9">
      <c r="A1247" s="8">
        <f t="shared" si="19"/>
        <v>1246</v>
      </c>
      <c r="B1247" s="11" t="str">
        <f>IFERROR(VLOOKUP(F1247,[1]CADASTRO!C:D,2,0),0)</f>
        <v>SABOR DO CÉU</v>
      </c>
      <c r="C1247" s="10" t="str">
        <f>IFERROR(VLOOKUP(F1247,[1]CADASTRO!C:E,3,0),0)</f>
        <v>PONTE PRETA</v>
      </c>
      <c r="D1247" s="11" t="str">
        <f>IFERROR(VLOOKUP(F1247,[1]CADASTRO!C:L,10,0),0)</f>
        <v>PANIFICADOS - PÃO, BOLACHA, CUCA, MASSA, PIZZA, SALGADOS, GROSTOLI, PALITINHOS, BOLOS, TORTAS, DOCINHOS</v>
      </c>
      <c r="E1247" s="16">
        <f>VLOOKUP(F1247,[1]CADASTRO!C:L,8,0)</f>
        <v>45855</v>
      </c>
      <c r="F1247" s="23" t="s">
        <v>2008</v>
      </c>
      <c r="G1247" s="10" t="s">
        <v>10</v>
      </c>
      <c r="H1247" s="19">
        <f>VLOOKUP(F1247,[1]CADASTRO!C:P,9,FALSE)</f>
        <v>45855</v>
      </c>
      <c r="I1247" s="20" t="str">
        <f>VLOOKUP(F1247,[1]CADASTRO!C:X,22,0)</f>
        <v>CONVENCIONAL</v>
      </c>
    </row>
    <row r="1248" spans="1:9">
      <c r="A1248" s="8">
        <f t="shared" si="19"/>
        <v>1247</v>
      </c>
      <c r="B1248" s="11" t="str">
        <f>VLOOKUP(F1248,[1]CADASTRO!C:D,2,0)</f>
        <v>VÓ MARLI</v>
      </c>
      <c r="C1248" s="10" t="str">
        <f>VLOOKUP(F1248,[1]CADASTRO!C:E,3,0)</f>
        <v>PORTÃO</v>
      </c>
      <c r="D1248" s="11" t="str">
        <f>VLOOKUP(F1248,[1]CADASTRO!C:L,10,0)</f>
        <v>PANIFICADOS - CUCA, PÃO, BISCOITO, BOLACHA, BOLO, PIZZA; GELEIAS; DOCE EM CALDA</v>
      </c>
      <c r="E1248" s="16">
        <f>VLOOKUP(F1248,[1]CADASTRO!C:L,8,0)</f>
        <v>41670</v>
      </c>
      <c r="F1248" s="23" t="s">
        <v>287</v>
      </c>
      <c r="G1248" s="18" t="s">
        <v>10</v>
      </c>
      <c r="H1248" s="19">
        <f>VLOOKUP(F1248,[1]CADASTRO!C:P,9,FALSE)</f>
        <v>45392</v>
      </c>
      <c r="I1248" s="20" t="str">
        <f>VLOOKUP(F1248,[1]CADASTRO!C:X,22,0)</f>
        <v>CONVENCIONAL</v>
      </c>
    </row>
    <row r="1249" spans="1:9">
      <c r="A1249" s="8">
        <f t="shared" si="19"/>
        <v>1248</v>
      </c>
      <c r="B1249" s="11" t="str">
        <f>IFERROR(VLOOKUP(F1249,[1]CADASTRO!C:D,2,0),0)</f>
        <v>CHÁCARA VILA NOVA</v>
      </c>
      <c r="C1249" s="10" t="str">
        <f>IFERROR(VLOOKUP(F1249,[1]CADASTRO!C:E,3,0),0)</f>
        <v>PORTO ALEGRE</v>
      </c>
      <c r="D1249" s="11" t="str">
        <f>IFERROR(VLOOKUP(F1249,[1]CADASTRO!C:L,10,0),0)</f>
        <v>GELÉIA E SUCO DE MORANGO (FEITO NA HORA), GELADINHOS, SALADA DE FRUTA</v>
      </c>
      <c r="E1249" s="16">
        <f>VLOOKUP(F1249,[1]CADASTRO!C:L,8,0)</f>
        <v>44414</v>
      </c>
      <c r="F1249" s="23" t="s">
        <v>1461</v>
      </c>
      <c r="G1249" s="10" t="s">
        <v>988</v>
      </c>
      <c r="H1249" s="19">
        <f>VLOOKUP(F1249,[1]CADASTRO!C:P,9,FALSE)</f>
        <v>44355</v>
      </c>
      <c r="I1249" s="20" t="str">
        <f>VLOOKUP(F1249,[1]CADASTRO!C:X,22,0)</f>
        <v>ORGÂNICO CERTIFICADO</v>
      </c>
    </row>
    <row r="1250" spans="1:9">
      <c r="A1250" s="8">
        <f t="shared" si="19"/>
        <v>1249</v>
      </c>
      <c r="B1250" s="11" t="str">
        <f>IFERROR(VLOOKUP(F1250,[1]CADASTRO!C:D,2,0),0)</f>
        <v>VUADEN'S APIÁRIOS</v>
      </c>
      <c r="C1250" s="10" t="str">
        <f>IFERROR(VLOOKUP(F1250,[1]CADASTRO!C:E,3,0),0)</f>
        <v>PORTO ALEGRE</v>
      </c>
      <c r="D1250" s="11" t="str">
        <f>IFERROR(VLOOKUP(F1250,[1]CADASTRO!C:L,10,0),0)</f>
        <v>MEL</v>
      </c>
      <c r="E1250" s="16">
        <f>VLOOKUP(F1250,[1]CADASTRO!C:L,8,0)</f>
        <v>45460</v>
      </c>
      <c r="F1250" s="23" t="s">
        <v>1806</v>
      </c>
      <c r="G1250" s="10" t="s">
        <v>12</v>
      </c>
      <c r="H1250" s="19">
        <f>VLOOKUP(F1250,[1]CADASTRO!C:P,9,FALSE)</f>
        <v>45460</v>
      </c>
      <c r="I1250" s="20" t="str">
        <f>VLOOKUP(F1250,[1]CADASTRO!C:X,22,0)</f>
        <v>CONVENCIONAL</v>
      </c>
    </row>
    <row r="1251" spans="1:9">
      <c r="A1251" s="8">
        <f t="shared" si="19"/>
        <v>1250</v>
      </c>
      <c r="B1251" s="11" t="str">
        <f>IFERROR(VLOOKUP(F1251,[1]CADASTRO!C:D,2,0),0)</f>
        <v xml:space="preserve">TEMPO - NATURALMENTE QUEIJO </v>
      </c>
      <c r="C1251" s="10" t="str">
        <f>IFERROR(VLOOKUP(F1251,[1]CADASTRO!C:E,3,0),0)</f>
        <v>PORTO ALEGRE</v>
      </c>
      <c r="D1251" s="11" t="str">
        <f>IFERROR(VLOOKUP(F1251,[1]CADASTRO!C:L,10,0),0)</f>
        <v xml:space="preserve">QUEIJOS ARTESANAIS </v>
      </c>
      <c r="E1251" s="16">
        <f>VLOOKUP(F1251,[1]CADASTRO!C:L,8,0)</f>
        <v>45678</v>
      </c>
      <c r="F1251" s="23" t="s">
        <v>1917</v>
      </c>
      <c r="G1251" s="10" t="s">
        <v>79</v>
      </c>
      <c r="H1251" s="19">
        <f>VLOOKUP(F1251,[1]CADASTRO!C:P,9,FALSE)</f>
        <v>45678</v>
      </c>
      <c r="I1251" s="20" t="str">
        <f>VLOOKUP(F1251,[1]CADASTRO!C:X,22,0)</f>
        <v>EM TRANSIÇÃO AGROECOLÓGICA</v>
      </c>
    </row>
    <row r="1252" spans="1:9">
      <c r="A1252" s="8">
        <f t="shared" si="19"/>
        <v>1251</v>
      </c>
      <c r="B1252" s="11" t="str">
        <f>IFERROR(VLOOKUP(F1252,[1]CADASTRO!C:D,2,0),0)</f>
        <v>GRANJA KAMCHEN</v>
      </c>
      <c r="C1252" s="10" t="str">
        <f>IFERROR(VLOOKUP(F1252,[1]CADASTRO!C:E,3,0),0)</f>
        <v>PORTO LUCENA</v>
      </c>
      <c r="D1252" s="11" t="str">
        <f>IFERROR(VLOOKUP(F1252,[1]CADASTRO!C:L,10,0),0)</f>
        <v>OVOS</v>
      </c>
      <c r="E1252" s="16">
        <f>VLOOKUP(F1252,[1]CADASTRO!C:L,8,0)</f>
        <v>44908</v>
      </c>
      <c r="F1252" s="23" t="s">
        <v>1649</v>
      </c>
      <c r="G1252" s="10" t="s">
        <v>12</v>
      </c>
      <c r="H1252" s="19">
        <f>VLOOKUP(F1252,[1]CADASTRO!C:P,9,FALSE)</f>
        <v>44908</v>
      </c>
      <c r="I1252" s="20" t="str">
        <f>VLOOKUP(F1252,[1]CADASTRO!C:X,22,0)</f>
        <v>CONVENCIONAL</v>
      </c>
    </row>
    <row r="1253" spans="1:9">
      <c r="A1253" s="8">
        <f t="shared" si="19"/>
        <v>1252</v>
      </c>
      <c r="B1253" s="11" t="str">
        <f>IFERROR(VLOOKUP(F1253,[1]CADASTRO!C:D,2,0),0)</f>
        <v>LODI ALIMENTOS</v>
      </c>
      <c r="C1253" s="10" t="str">
        <f>IFERROR(VLOOKUP(F1253,[1]CADASTRO!C:E,3,0),0)</f>
        <v>PORTO MAUÁ</v>
      </c>
      <c r="D1253" s="11" t="str">
        <f>IFERROR(VLOOKUP(F1253,[1]CADASTRO!C:L,10,0),0)</f>
        <v>PANIFICADOS</v>
      </c>
      <c r="E1253" s="16">
        <f>VLOOKUP(F1253,[1]CADASTRO!C:L,8,0)</f>
        <v>43153</v>
      </c>
      <c r="F1253" s="23" t="s">
        <v>917</v>
      </c>
      <c r="G1253" s="18" t="s">
        <v>10</v>
      </c>
      <c r="H1253" s="19">
        <f>VLOOKUP(F1253,[1]CADASTRO!C:P,9,FALSE)</f>
        <v>43153</v>
      </c>
      <c r="I1253" s="20" t="str">
        <f>VLOOKUP(F1253,[1]CADASTRO!C:X,22,0)</f>
        <v>CONVENCIONAL</v>
      </c>
    </row>
    <row r="1254" spans="1:9">
      <c r="A1254" s="8">
        <f t="shared" si="19"/>
        <v>1253</v>
      </c>
      <c r="B1254" s="11" t="str">
        <f>VLOOKUP(F1254,[1]CADASTRO!C:D,2,0)</f>
        <v xml:space="preserve">DA EDELI </v>
      </c>
      <c r="C1254" s="10" t="str">
        <f>VLOOKUP(F1254,[1]CADASTRO!C:E,3,0)</f>
        <v>PORTO VERA CRUZ</v>
      </c>
      <c r="D1254" s="11" t="str">
        <f>VLOOKUP(F1254,[1]CADASTRO!C:L,10,0)</f>
        <v>PANIFICADOS - PÃES, CUCAS, BOLACHAS, MASSAS</v>
      </c>
      <c r="E1254" s="16">
        <f>VLOOKUP(F1254,[1]CADASTRO!C:L,8,0)</f>
        <v>41547</v>
      </c>
      <c r="F1254" s="23" t="s">
        <v>232</v>
      </c>
      <c r="G1254" s="18" t="s">
        <v>10</v>
      </c>
      <c r="H1254" s="19">
        <f>VLOOKUP(F1254,[1]CADASTRO!C:P,9,FALSE)</f>
        <v>44616</v>
      </c>
      <c r="I1254" s="20" t="str">
        <f>VLOOKUP(F1254,[1]CADASTRO!C:X,22,0)</f>
        <v>CONVENCIONAL</v>
      </c>
    </row>
    <row r="1255" spans="1:9">
      <c r="A1255" s="8">
        <f t="shared" si="19"/>
        <v>1254</v>
      </c>
      <c r="B1255" s="11" t="str">
        <f>VLOOKUP(F1255,[1]CADASTRO!C:D,2,0)</f>
        <v>SÃO JOSÉ</v>
      </c>
      <c r="C1255" s="10" t="str">
        <f>VLOOKUP(F1255,[1]CADASTRO!C:E,3,0)</f>
        <v>PORTO VERA CRUZ</v>
      </c>
      <c r="D1255" s="11" t="str">
        <f>VLOOKUP(F1255,[1]CADASTRO!C:L,10,0)</f>
        <v>MELADO E AÇÚCAR MASCAVO</v>
      </c>
      <c r="E1255" s="16">
        <f>VLOOKUP(F1255,[1]CADASTRO!C:L,8,0)</f>
        <v>41547</v>
      </c>
      <c r="F1255" s="23" t="s">
        <v>236</v>
      </c>
      <c r="G1255" s="18" t="s">
        <v>10</v>
      </c>
      <c r="H1255" s="19">
        <f>VLOOKUP(F1255,[1]CADASTRO!C:P,9,FALSE)</f>
        <v>44867</v>
      </c>
      <c r="I1255" s="20" t="str">
        <f>VLOOKUP(F1255,[1]CADASTRO!C:X,22,0)</f>
        <v>CONVENCIONAL</v>
      </c>
    </row>
    <row r="1256" spans="1:9">
      <c r="A1256" s="8">
        <f t="shared" si="19"/>
        <v>1255</v>
      </c>
      <c r="B1256" s="11" t="str">
        <f>IFERROR(VLOOKUP(F1256,[1]CADASTRO!C:D,2,0),0)</f>
        <v>MULLER</v>
      </c>
      <c r="C1256" s="10" t="str">
        <f>IFERROR(VLOOKUP(F1256,[1]CADASTRO!C:E,3,0),0)</f>
        <v>PORTO VERA CRUZ</v>
      </c>
      <c r="D1256" s="11" t="str">
        <f>IFERROR(VLOOKUP(F1256,[1]CADASTRO!C:L,10,0),0)</f>
        <v>MELADO E AÇÚCAR MASCAVO</v>
      </c>
      <c r="E1256" s="16">
        <f>VLOOKUP(F1256,[1]CADASTRO!C:L,8,0)</f>
        <v>43570</v>
      </c>
      <c r="F1256" s="23" t="s">
        <v>1101</v>
      </c>
      <c r="G1256" s="10" t="s">
        <v>10</v>
      </c>
      <c r="H1256" s="19">
        <f>VLOOKUP(F1256,[1]CADASTRO!C:P,9,FALSE)</f>
        <v>44798</v>
      </c>
      <c r="I1256" s="20" t="str">
        <f>VLOOKUP(F1256,[1]CADASTRO!C:X,22,0)</f>
        <v>CONVENCIONAL</v>
      </c>
    </row>
    <row r="1257" spans="1:9">
      <c r="A1257" s="8">
        <f t="shared" si="19"/>
        <v>1256</v>
      </c>
      <c r="B1257" s="11" t="str">
        <f>VLOOKUP(F1257,[1]CADASTRO!C:D,2,0)</f>
        <v>FONTE AGRO DOCES</v>
      </c>
      <c r="C1257" s="10" t="str">
        <f>VLOOKUP(F1257,[1]CADASTRO!C:E,3,0)</f>
        <v>PORTO XAVIER</v>
      </c>
      <c r="D1257" s="11" t="str">
        <f>VLOOKUP(F1257,[1]CADASTRO!C:L,10,0)</f>
        <v>MELADO, AÇÚCAR MASCAVO, RAPADURA</v>
      </c>
      <c r="E1257" s="16">
        <f>VLOOKUP(F1257,[1]CADASTRO!C:L,8,0)</f>
        <v>41904</v>
      </c>
      <c r="F1257" s="23" t="s">
        <v>422</v>
      </c>
      <c r="G1257" s="18" t="s">
        <v>10</v>
      </c>
      <c r="H1257" s="19">
        <f>VLOOKUP(F1257,[1]CADASTRO!C:P,9,FALSE)</f>
        <v>43635</v>
      </c>
      <c r="I1257" s="20" t="str">
        <f>VLOOKUP(F1257,[1]CADASTRO!C:X,22,0)</f>
        <v>ORGÂNICO CERTIFICADO</v>
      </c>
    </row>
    <row r="1258" spans="1:9">
      <c r="A1258" s="8">
        <f t="shared" si="19"/>
        <v>1257</v>
      </c>
      <c r="B1258" s="11" t="str">
        <f>VLOOKUP(F1258,[1]CADASTRO!C:D,2,0)</f>
        <v>DOCE ENGENHO</v>
      </c>
      <c r="C1258" s="10" t="str">
        <f>VLOOKUP(F1258,[1]CADASTRO!C:E,3,0)</f>
        <v>PORTO XAVIER</v>
      </c>
      <c r="D1258" s="11" t="str">
        <f>VLOOKUP(F1258,[1]CADASTRO!C:L,10,0)</f>
        <v xml:space="preserve">MELADO E DERIVADOS DE CANA </v>
      </c>
      <c r="E1258" s="16">
        <f>VLOOKUP(F1258,[1]CADASTRO!C:L,8,0)</f>
        <v>41948</v>
      </c>
      <c r="F1258" s="23" t="s">
        <v>451</v>
      </c>
      <c r="G1258" s="18" t="s">
        <v>10</v>
      </c>
      <c r="H1258" s="19">
        <f>VLOOKUP(F1258,[1]CADASTRO!C:P,9,FALSE)</f>
        <v>41948</v>
      </c>
      <c r="I1258" s="20" t="str">
        <f>VLOOKUP(F1258,[1]CADASTRO!C:X,22,0)</f>
        <v>ORGÂNICO CERTIFICADO</v>
      </c>
    </row>
    <row r="1259" spans="1:9">
      <c r="A1259" s="8">
        <f t="shared" si="19"/>
        <v>1258</v>
      </c>
      <c r="B1259" s="11" t="str">
        <f>VLOOKUP(F1259,[1]CADASTRO!C:D,2,0)</f>
        <v>SABOR DA CANA</v>
      </c>
      <c r="C1259" s="10" t="str">
        <f>VLOOKUP(F1259,[1]CADASTRO!C:E,3,0)</f>
        <v>PORTO XAVIER</v>
      </c>
      <c r="D1259" s="11" t="str">
        <f>VLOOKUP(F1259,[1]CADASTRO!C:L,10,0)</f>
        <v>MELADO E AÇÚCAR MASCAVO</v>
      </c>
      <c r="E1259" s="16">
        <f>VLOOKUP(F1259,[1]CADASTRO!C:L,8,0)</f>
        <v>42361</v>
      </c>
      <c r="F1259" s="23" t="s">
        <v>618</v>
      </c>
      <c r="G1259" s="18" t="s">
        <v>10</v>
      </c>
      <c r="H1259" s="19">
        <f>VLOOKUP(F1259,[1]CADASTRO!C:P,9,FALSE)</f>
        <v>42361</v>
      </c>
      <c r="I1259" s="20" t="str">
        <f>VLOOKUP(F1259,[1]CADASTRO!C:X,22,0)</f>
        <v>CONVENCIONAL</v>
      </c>
    </row>
    <row r="1260" spans="1:9">
      <c r="A1260" s="8">
        <f t="shared" si="19"/>
        <v>1259</v>
      </c>
      <c r="B1260" s="11" t="str">
        <f>VLOOKUP(F1260,[1]CADASTRO!C:D,2,0)</f>
        <v>AGRO MANDIOCAS</v>
      </c>
      <c r="C1260" s="10" t="str">
        <f>VLOOKUP(F1260,[1]CADASTRO!C:E,3,0)</f>
        <v>PORTO XAVIER</v>
      </c>
      <c r="D1260" s="11" t="str">
        <f>VLOOKUP(F1260,[1]CADASTRO!C:L,10,0)</f>
        <v>MANDIOCA MINIMAMENTE PROCESSADA / CONGELADA</v>
      </c>
      <c r="E1260" s="16">
        <f>VLOOKUP(F1260,[1]CADASTRO!C:L,8,0)</f>
        <v>42578</v>
      </c>
      <c r="F1260" s="23" t="s">
        <v>688</v>
      </c>
      <c r="G1260" s="18" t="s">
        <v>10</v>
      </c>
      <c r="H1260" s="19">
        <f>VLOOKUP(F1260,[1]CADASTRO!C:P,9,FALSE)</f>
        <v>42578</v>
      </c>
      <c r="I1260" s="20" t="str">
        <f>VLOOKUP(F1260,[1]CADASTRO!C:X,22,0)</f>
        <v>CONVENCIONAL</v>
      </c>
    </row>
    <row r="1261" spans="1:9">
      <c r="A1261" s="8">
        <f t="shared" si="19"/>
        <v>1260</v>
      </c>
      <c r="B1261" s="11" t="str">
        <f>VLOOKUP(F1261,[1]CADASTRO!C:D,2,0)</f>
        <v>DOCE SABOR</v>
      </c>
      <c r="C1261" s="10" t="str">
        <f>VLOOKUP(F1261,[1]CADASTRO!C:E,3,0)</f>
        <v>PORTO XAVIER</v>
      </c>
      <c r="D1261" s="11" t="str">
        <f>VLOOKUP(F1261,[1]CADASTRO!C:L,10,0)</f>
        <v>RAPADURAS E MELADO</v>
      </c>
      <c r="E1261" s="16">
        <f>VLOOKUP(F1261,[1]CADASTRO!C:L,8,0)</f>
        <v>42578</v>
      </c>
      <c r="F1261" s="23" t="s">
        <v>689</v>
      </c>
      <c r="G1261" s="18" t="s">
        <v>10</v>
      </c>
      <c r="H1261" s="19">
        <f>VLOOKUP(F1261,[1]CADASTRO!C:P,9,FALSE)</f>
        <v>42578</v>
      </c>
      <c r="I1261" s="20" t="str">
        <f>VLOOKUP(F1261,[1]CADASTRO!C:X,22,0)</f>
        <v>CONVENCIONAL</v>
      </c>
    </row>
    <row r="1262" spans="1:9">
      <c r="A1262" s="8">
        <f t="shared" si="19"/>
        <v>1261</v>
      </c>
      <c r="B1262" s="11" t="str">
        <f>IFERROR(VLOOKUP(F1262,[1]CADASTRO!C:D,2,0),0)</f>
        <v>ELIANE ENGROFF SABORES CASEIROS</v>
      </c>
      <c r="C1262" s="10" t="str">
        <f>IFERROR(VLOOKUP(F1262,[1]CADASTRO!C:E,3,0),0)</f>
        <v>PORTO XAVIER</v>
      </c>
      <c r="D1262" s="11" t="str">
        <f>IFERROR(VLOOKUP(F1262,[1]CADASTRO!C:L,10,0),0)</f>
        <v>PANIFICADOS - PÃES, CUCA, BOLACHAS, PIZZA, MASSAS, DOCES, SALGADOS</v>
      </c>
      <c r="E1262" s="16">
        <f>VLOOKUP(F1262,[1]CADASTRO!C:L,8,0)</f>
        <v>45583</v>
      </c>
      <c r="F1262" s="23" t="s">
        <v>1882</v>
      </c>
      <c r="G1262" s="10" t="s">
        <v>10</v>
      </c>
      <c r="H1262" s="19">
        <f>VLOOKUP(F1262,[1]CADASTRO!C:P,9,FALSE)</f>
        <v>45811</v>
      </c>
      <c r="I1262" s="20" t="str">
        <f>VLOOKUP(F1262,[1]CADASTRO!C:X,22,0)</f>
        <v>CONVENCIONAL</v>
      </c>
    </row>
    <row r="1263" spans="1:9">
      <c r="A1263" s="8">
        <f t="shared" si="19"/>
        <v>1262</v>
      </c>
      <c r="B1263" s="11" t="str">
        <f>IFERROR(VLOOKUP(F1263,[1]CADASTRO!C:D,2,0),0)</f>
        <v>AGRO PILLON MANDIOCAS</v>
      </c>
      <c r="C1263" s="10" t="str">
        <f>IFERROR(VLOOKUP(F1263,[1]CADASTRO!C:E,3,0),0)</f>
        <v>PORTO XAVIER</v>
      </c>
      <c r="D1263" s="11" t="str">
        <f>IFERROR(VLOOKUP(F1263,[1]CADASTRO!C:L,10,0),0)</f>
        <v>MANDIOCA DESCASCADA</v>
      </c>
      <c r="E1263" s="16">
        <f>VLOOKUP(F1263,[1]CADASTRO!C:L,8,0)</f>
        <v>0</v>
      </c>
      <c r="F1263" s="23" t="s">
        <v>1983</v>
      </c>
      <c r="G1263" s="10" t="s">
        <v>10</v>
      </c>
      <c r="H1263" s="19">
        <f>VLOOKUP(F1263,[1]CADASTRO!C:P,9,FALSE)</f>
        <v>45811</v>
      </c>
      <c r="I1263" s="20" t="str">
        <f>VLOOKUP(F1263,[1]CADASTRO!C:X,22,0)</f>
        <v>CONVENCIONAL</v>
      </c>
    </row>
    <row r="1264" spans="1:9">
      <c r="A1264" s="8">
        <f t="shared" si="19"/>
        <v>1263</v>
      </c>
      <c r="B1264" s="11" t="str">
        <f>VLOOKUP(F1264,[1]CADASTRO!C:D,2,0)</f>
        <v>EMBUTIDOS E DEFUMADOS PALUDO</v>
      </c>
      <c r="C1264" s="10" t="str">
        <f>VLOOKUP(F1264,[1]CADASTRO!C:E,3,0)</f>
        <v>POUSO NOVO</v>
      </c>
      <c r="D1264" s="11" t="str">
        <f>VLOOKUP(F1264,[1]CADASTRO!C:L,10,0)</f>
        <v>EMBUTIDOS E DEFUMADOS</v>
      </c>
      <c r="E1264" s="16">
        <f>VLOOKUP(F1264,[1]CADASTRO!C:L,8,0)</f>
        <v>41256</v>
      </c>
      <c r="F1264" s="21" t="s">
        <v>68</v>
      </c>
      <c r="G1264" s="18" t="s">
        <v>12</v>
      </c>
      <c r="H1264" s="19">
        <f>VLOOKUP(F1264,[1]CADASTRO!C:P,9,FALSE)</f>
        <v>41256</v>
      </c>
      <c r="I1264" s="20" t="str">
        <f>VLOOKUP(F1264,[1]CADASTRO!C:X,22,0)</f>
        <v>CONVENCIONAL</v>
      </c>
    </row>
    <row r="1265" spans="1:9">
      <c r="A1265" s="8">
        <f t="shared" si="19"/>
        <v>1264</v>
      </c>
      <c r="B1265" s="11" t="str">
        <f>VLOOKUP(F1265,[1]CADASTRO!C:D,2,0)</f>
        <v>ALIMENTOS MARIANI</v>
      </c>
      <c r="C1265" s="10" t="str">
        <f>VLOOKUP(F1265,[1]CADASTRO!C:E,3,0)</f>
        <v>POUSO NOVO</v>
      </c>
      <c r="D1265" s="11" t="str">
        <f>VLOOKUP(F1265,[1]CADASTRO!C:L,10,0)</f>
        <v>PANIFICADOS</v>
      </c>
      <c r="E1265" s="16">
        <f>VLOOKUP(F1265,[1]CADASTRO!C:L,8,0)</f>
        <v>41732</v>
      </c>
      <c r="F1265" s="23" t="s">
        <v>332</v>
      </c>
      <c r="G1265" s="18" t="s">
        <v>10</v>
      </c>
      <c r="H1265" s="19">
        <f>VLOOKUP(F1265,[1]CADASTRO!C:P,9,FALSE)</f>
        <v>41702</v>
      </c>
      <c r="I1265" s="20" t="str">
        <f>VLOOKUP(F1265,[1]CADASTRO!C:X,22,0)</f>
        <v>CONVENCIONAL</v>
      </c>
    </row>
    <row r="1266" spans="1:9">
      <c r="A1266" s="8">
        <f t="shared" si="19"/>
        <v>1265</v>
      </c>
      <c r="B1266" s="11" t="str">
        <f>VLOOKUP(F1266,[1]CADASTRO!C:D,2,0)</f>
        <v>SERRANA MASSAS E CONGELADOS</v>
      </c>
      <c r="C1266" s="10" t="str">
        <f>VLOOKUP(F1266,[1]CADASTRO!C:E,3,0)</f>
        <v>POUSO NOVO</v>
      </c>
      <c r="D1266" s="11" t="str">
        <f>VLOOKUP(F1266,[1]CADASTRO!C:L,10,0)</f>
        <v>PANIFICADOS E MASSAS</v>
      </c>
      <c r="E1266" s="16">
        <f>VLOOKUP(F1266,[1]CADASTRO!C:L,8,0)</f>
        <v>41827</v>
      </c>
      <c r="F1266" s="23" t="s">
        <v>373</v>
      </c>
      <c r="G1266" s="18" t="s">
        <v>10</v>
      </c>
      <c r="H1266" s="19">
        <f>VLOOKUP(F1266,[1]CADASTRO!C:P,9,FALSE)</f>
        <v>41827</v>
      </c>
      <c r="I1266" s="20" t="str">
        <f>VLOOKUP(F1266,[1]CADASTRO!C:X,22,0)</f>
        <v>CONVENCIONAL</v>
      </c>
    </row>
    <row r="1267" spans="1:9">
      <c r="A1267" s="8">
        <f t="shared" si="19"/>
        <v>1266</v>
      </c>
      <c r="B1267" s="11" t="str">
        <f>VLOOKUP(F1267,[1]CADASTRO!C:D,2,0)</f>
        <v>OVOS COLONIAIS FERRARI</v>
      </c>
      <c r="C1267" s="10" t="str">
        <f>VLOOKUP(F1267,[1]CADASTRO!C:E,3,0)</f>
        <v>POUSO NOVO</v>
      </c>
      <c r="D1267" s="11" t="str">
        <f>VLOOKUP(F1267,[1]CADASTRO!C:L,10,0)</f>
        <v>OVOS</v>
      </c>
      <c r="E1267" s="16">
        <f>VLOOKUP(F1267,[1]CADASTRO!C:L,8,0)</f>
        <v>42171</v>
      </c>
      <c r="F1267" s="23" t="s">
        <v>536</v>
      </c>
      <c r="G1267" s="18" t="s">
        <v>12</v>
      </c>
      <c r="H1267" s="19">
        <f>VLOOKUP(F1267,[1]CADASTRO!C:P,9,FALSE)</f>
        <v>44827</v>
      </c>
      <c r="I1267" s="20" t="str">
        <f>VLOOKUP(F1267,[1]CADASTRO!C:X,22,0)</f>
        <v>CONVENCIONAL</v>
      </c>
    </row>
    <row r="1268" spans="1:9">
      <c r="A1268" s="8">
        <f t="shared" si="19"/>
        <v>1267</v>
      </c>
      <c r="B1268" s="11" t="str">
        <f>IFERROR(VLOOKUP(F1268,[1]CADASTRO!C:D,2,0),0)</f>
        <v>VITÓRIA ALIMENTOS</v>
      </c>
      <c r="C1268" s="10" t="str">
        <f>IFERROR(VLOOKUP(F1268,[1]CADASTRO!C:E,3,0),0)</f>
        <v>POUSO NOVO</v>
      </c>
      <c r="D1268" s="11" t="str">
        <f>IFERROR(VLOOKUP(F1268,[1]CADASTRO!C:L,10,0),0)</f>
        <v>PEPINO EM CONSERVA, GELEIA FRUTAS, KIT SOPAS, DOCES EM CALDA, EXTRATO E MOLHO DE TOMATE</v>
      </c>
      <c r="E1268" s="16">
        <f>VLOOKUP(F1268,[1]CADASTRO!C:L,8,0)</f>
        <v>43794</v>
      </c>
      <c r="F1268" s="23" t="s">
        <v>1213</v>
      </c>
      <c r="G1268" s="10" t="s">
        <v>10</v>
      </c>
      <c r="H1268" s="19">
        <f>VLOOKUP(F1268,[1]CADASTRO!C:P,9,FALSE)</f>
        <v>45138</v>
      </c>
      <c r="I1268" s="20" t="str">
        <f>VLOOKUP(F1268,[1]CADASTRO!C:X,22,0)</f>
        <v>CONVENCIONAL</v>
      </c>
    </row>
    <row r="1269" spans="1:9">
      <c r="A1269" s="8">
        <f t="shared" si="19"/>
        <v>1268</v>
      </c>
      <c r="B1269" s="11" t="str">
        <f>VLOOKUP(F1269,[1]CADASTRO!C:D,2,0)</f>
        <v>IRMÃOS ENZWEILER E CIA</v>
      </c>
      <c r="C1269" s="10" t="str">
        <f>VLOOKUP(F1269,[1]CADASTRO!C:E,3,0)</f>
        <v>PRESIDENTE LUCENA</v>
      </c>
      <c r="D1269" s="11" t="str">
        <f>VLOOKUP(F1269,[1]CADASTRO!C:L,10,0)</f>
        <v>CACHAÇA</v>
      </c>
      <c r="E1269" s="16">
        <f>VLOOKUP(F1269,[1]CADASTRO!C:L,8,0)</f>
        <v>41422</v>
      </c>
      <c r="F1269" s="21" t="s">
        <v>158</v>
      </c>
      <c r="G1269" s="18" t="s">
        <v>15</v>
      </c>
      <c r="H1269" s="19">
        <f>VLOOKUP(F1269,[1]CADASTRO!C:P,9,FALSE)</f>
        <v>44735</v>
      </c>
      <c r="I1269" s="20" t="str">
        <f>VLOOKUP(F1269,[1]CADASTRO!C:X,22,0)</f>
        <v>CONVENCIONAL</v>
      </c>
    </row>
    <row r="1270" spans="1:9">
      <c r="A1270" s="8">
        <f t="shared" si="19"/>
        <v>1269</v>
      </c>
      <c r="B1270" s="11" t="str">
        <f>IFERROR(VLOOKUP(F1270,[1]CADASTRO!C:D,2,0),0)</f>
        <v xml:space="preserve">RAPADURA RODEIO </v>
      </c>
      <c r="C1270" s="10" t="str">
        <f>IFERROR(VLOOKUP(F1270,[1]CADASTRO!C:E,3,0),0)</f>
        <v>PRESIDENTE LUCENA</v>
      </c>
      <c r="D1270" s="11" t="str">
        <f>IFERROR(VLOOKUP(F1270,[1]CADASTRO!C:L,10,0),0)</f>
        <v>AÇÚCAR MASCAVO, MELADO, RAPADURA E PÉ DE MOLEQUE</v>
      </c>
      <c r="E1270" s="16">
        <f>VLOOKUP(F1270,[1]CADASTRO!C:L,8,0)</f>
        <v>44719</v>
      </c>
      <c r="F1270" s="23" t="s">
        <v>1564</v>
      </c>
      <c r="G1270" s="10" t="s">
        <v>988</v>
      </c>
      <c r="H1270" s="19">
        <f>VLOOKUP(F1270,[1]CADASTRO!C:P,9,FALSE)</f>
        <v>44756</v>
      </c>
      <c r="I1270" s="20" t="str">
        <f>VLOOKUP(F1270,[1]CADASTRO!C:X,22,0)</f>
        <v>CONVENCIONAL</v>
      </c>
    </row>
    <row r="1271" spans="1:9">
      <c r="A1271" s="8">
        <f t="shared" si="19"/>
        <v>1270</v>
      </c>
      <c r="B1271" s="11" t="str">
        <f>IFERROR(VLOOKUP(F1271,[1]CADASTRO!C:D,2,0),0)</f>
        <v>VIZ EMBUTIDOS</v>
      </c>
      <c r="C1271" s="10" t="str">
        <f>IFERROR(VLOOKUP(F1271,[1]CADASTRO!C:E,3,0),0)</f>
        <v>PRESIDENTE LUCENA</v>
      </c>
      <c r="D1271" s="11" t="str">
        <f>IFERROR(VLOOKUP(F1271,[1]CADASTRO!C:L,10,0),0)</f>
        <v>LINGUIÇA, SALAME, MORTADELA, BANHA, TORRESMO, BACON, LOMBO, COSTELA</v>
      </c>
      <c r="E1271" s="16">
        <f>VLOOKUP(F1271,[1]CADASTRO!C:L,8,0)</f>
        <v>44810</v>
      </c>
      <c r="F1271" s="23" t="s">
        <v>1582</v>
      </c>
      <c r="G1271" s="10" t="s">
        <v>12</v>
      </c>
      <c r="H1271" s="19">
        <f>VLOOKUP(F1271,[1]CADASTRO!C:P,9,FALSE)</f>
        <v>44810</v>
      </c>
      <c r="I1271" s="20" t="str">
        <f>VLOOKUP(F1271,[1]CADASTRO!C:X,22,0)</f>
        <v>CONVENCIONAL</v>
      </c>
    </row>
    <row r="1272" spans="1:9">
      <c r="A1272" s="8">
        <f t="shared" si="19"/>
        <v>1271</v>
      </c>
      <c r="B1272" s="11" t="str">
        <f>IFERROR(VLOOKUP(F1272,[1]CADASTRO!C:D,2,0),0)</f>
        <v>CHIPS DO FRITZ</v>
      </c>
      <c r="C1272" s="10" t="str">
        <f>IFERROR(VLOOKUP(F1272,[1]CADASTRO!C:E,3,0),0)</f>
        <v>PRESIDENTE LUCENA</v>
      </c>
      <c r="D1272" s="11" t="str">
        <f>IFERROR(VLOOKUP(F1272,[1]CADASTRO!C:L,10,0),0)</f>
        <v>CHIPS BATATA DOCE, BATATA E AIPIM</v>
      </c>
      <c r="E1272" s="16">
        <f>VLOOKUP(F1272,[1]CADASTRO!C:L,8,0)</f>
        <v>45796</v>
      </c>
      <c r="F1272" s="23" t="s">
        <v>1974</v>
      </c>
      <c r="G1272" s="10" t="s">
        <v>10</v>
      </c>
      <c r="H1272" s="19">
        <f>VLOOKUP(F1272,[1]CADASTRO!C:P,9,FALSE)</f>
        <v>45796</v>
      </c>
      <c r="I1272" s="20" t="str">
        <f>VLOOKUP(F1272,[1]CADASTRO!C:X,22,0)</f>
        <v>CONVENCIONAL</v>
      </c>
    </row>
    <row r="1273" spans="1:9">
      <c r="A1273" s="8">
        <f t="shared" si="19"/>
        <v>1272</v>
      </c>
      <c r="B1273" s="11" t="str">
        <f>IFERROR(VLOOKUP(F1273,[1]CADASTRO!C:D,2,0),0)</f>
        <v>LORENCET</v>
      </c>
      <c r="C1273" s="10" t="str">
        <f>IFERROR(VLOOKUP(F1273,[1]CADASTRO!C:E,3,0),0)</f>
        <v>PROTÁSIO ALVES</v>
      </c>
      <c r="D1273" s="11" t="str">
        <f>IFERROR(VLOOKUP(F1273,[1]CADASTRO!C:L,10,0),0)</f>
        <v>GELEIAS E DOCES DE FRUTAS, SUCO DE UVA</v>
      </c>
      <c r="E1273" s="16">
        <f>VLOOKUP(F1273,[1]CADASTRO!C:L,8,0)</f>
        <v>45854</v>
      </c>
      <c r="F1273" s="23" t="s">
        <v>2005</v>
      </c>
      <c r="G1273" s="10" t="s">
        <v>1012</v>
      </c>
      <c r="H1273" s="19" t="str">
        <f>VLOOKUP(F1273,[1]CADASTRO!C:P,9,FALSE)</f>
        <v>16/07/2025</v>
      </c>
      <c r="I1273" s="20" t="str">
        <f>VLOOKUP(F1273,[1]CADASTRO!C:X,22,0)</f>
        <v>CONVENCIONAL</v>
      </c>
    </row>
    <row r="1274" spans="1:9">
      <c r="A1274" s="8">
        <f t="shared" si="19"/>
        <v>1273</v>
      </c>
      <c r="B1274" s="11" t="str">
        <f>VLOOKUP(F1274,[1]CADASTRO!C:D,2,0)</f>
        <v>GHENO</v>
      </c>
      <c r="C1274" s="10" t="str">
        <f>VLOOKUP(F1274,[1]CADASTRO!C:E,3,0)</f>
        <v>PUTINGA</v>
      </c>
      <c r="D1274" s="11" t="str">
        <f>VLOOKUP(F1274,[1]CADASTRO!C:L,10,0)</f>
        <v>DOCES DE FRUTAS</v>
      </c>
      <c r="E1274" s="16">
        <f>VLOOKUP(F1274,[1]CADASTRO!C:L,8,0)</f>
        <v>41732</v>
      </c>
      <c r="F1274" s="23" t="s">
        <v>337</v>
      </c>
      <c r="G1274" s="18" t="s">
        <v>10</v>
      </c>
      <c r="H1274" s="19">
        <f>VLOOKUP(F1274,[1]CADASTRO!C:P,9,FALSE)</f>
        <v>41702</v>
      </c>
      <c r="I1274" s="20" t="str">
        <f>VLOOKUP(F1274,[1]CADASTRO!C:X,22,0)</f>
        <v>CONVENCIONAL</v>
      </c>
    </row>
    <row r="1275" spans="1:9">
      <c r="A1275" s="8">
        <f t="shared" si="19"/>
        <v>1274</v>
      </c>
      <c r="B1275" s="11" t="str">
        <f>IFERROR(VLOOKUP(F1275,[1]CADASTRO!C:D,2,0),0)</f>
        <v>SUCOS CASA FROZZA</v>
      </c>
      <c r="C1275" s="10" t="str">
        <f>IFERROR(VLOOKUP(F1275,[1]CADASTRO!C:E,3,0),0)</f>
        <v>PUTINGA</v>
      </c>
      <c r="D1275" s="11" t="str">
        <f>IFERROR(VLOOKUP(F1275,[1]CADASTRO!C:L,10,0),0)</f>
        <v>SUCOS DE MIRTILO E DE UVA</v>
      </c>
      <c r="E1275" s="16">
        <f>VLOOKUP(F1275,[1]CADASTRO!C:L,8,0)</f>
        <v>43768</v>
      </c>
      <c r="F1275" s="23" t="s">
        <v>1203</v>
      </c>
      <c r="G1275" s="10" t="s">
        <v>15</v>
      </c>
      <c r="H1275" s="19">
        <f>VLOOKUP(F1275,[1]CADASTRO!C:P,9,FALSE)</f>
        <v>43768</v>
      </c>
      <c r="I1275" s="20" t="str">
        <f>VLOOKUP(F1275,[1]CADASTRO!C:X,22,0)</f>
        <v>CONVENCIONAL</v>
      </c>
    </row>
    <row r="1276" spans="1:9">
      <c r="A1276" s="8">
        <f t="shared" si="19"/>
        <v>1275</v>
      </c>
      <c r="B1276" s="11" t="str">
        <f>IFERROR(VLOOKUP(F1276,[1]CADASTRO!C:D,2,0),0)</f>
        <v>SABOR E TRADIÇÃO</v>
      </c>
      <c r="C1276" s="10" t="str">
        <f>IFERROR(VLOOKUP(F1276,[1]CADASTRO!C:E,3,0),0)</f>
        <v>PUTINGA</v>
      </c>
      <c r="D1276" s="11" t="str">
        <f>IFERROR(VLOOKUP(F1276,[1]CADASTRO!C:L,10,0),0)</f>
        <v>ERVA MATE</v>
      </c>
      <c r="E1276" s="16">
        <f>VLOOKUP(F1276,[1]CADASTRO!C:L,8,0)</f>
        <v>44866</v>
      </c>
      <c r="F1276" s="23" t="s">
        <v>1619</v>
      </c>
      <c r="G1276" s="10" t="s">
        <v>988</v>
      </c>
      <c r="H1276" s="19">
        <f>VLOOKUP(F1276,[1]CADASTRO!C:P,9,FALSE)</f>
        <v>44866</v>
      </c>
      <c r="I1276" s="20" t="str">
        <f>VLOOKUP(F1276,[1]CADASTRO!C:X,22,0)</f>
        <v>CONVENCIONAL</v>
      </c>
    </row>
    <row r="1277" spans="1:9">
      <c r="A1277" s="8">
        <f t="shared" si="19"/>
        <v>1276</v>
      </c>
      <c r="B1277" s="11" t="str">
        <f>IFERROR(VLOOKUP(F1277,[1]CADASTRO!C:D,2,0),0)</f>
        <v>BISCOITOS DINAR</v>
      </c>
      <c r="C1277" s="10" t="str">
        <f>IFERROR(VLOOKUP(F1277,[1]CADASTRO!C:E,3,0),0)</f>
        <v>PUTINGA</v>
      </c>
      <c r="D1277" s="11" t="str">
        <f>IFERROR(VLOOKUP(F1277,[1]CADASTRO!C:L,10,0),0)</f>
        <v>BISCOITO, PÃO DE MEL, PALITO DE NATA</v>
      </c>
      <c r="E1277" s="16">
        <f>VLOOKUP(F1277,[1]CADASTRO!C:L,8,0)</f>
        <v>45890</v>
      </c>
      <c r="F1277" s="23" t="s">
        <v>2029</v>
      </c>
      <c r="G1277" s="10" t="s">
        <v>10</v>
      </c>
      <c r="H1277" s="19">
        <f>VLOOKUP(F1277,[1]CADASTRO!C:P,9,FALSE)</f>
        <v>45890</v>
      </c>
      <c r="I1277" s="20" t="str">
        <f>VLOOKUP(F1277,[1]CADASTRO!C:X,22,0)</f>
        <v>CONVENCIONAL</v>
      </c>
    </row>
    <row r="1278" spans="1:9">
      <c r="A1278" s="8">
        <f t="shared" si="19"/>
        <v>1277</v>
      </c>
      <c r="B1278" s="11" t="str">
        <f>VLOOKUP(F1278,[1]CADASTRO!C:D,2,0)</f>
        <v>COOPERLEITE</v>
      </c>
      <c r="C1278" s="10" t="str">
        <f>VLOOKUP(F1278,[1]CADASTRO!C:E,3,0)</f>
        <v>QUARAÍ</v>
      </c>
      <c r="D1278" s="11" t="str">
        <f>VLOOKUP(F1278,[1]CADASTRO!C:L,10,0)</f>
        <v xml:space="preserve">LEITE E QUEIJO </v>
      </c>
      <c r="E1278" s="16">
        <f>VLOOKUP(F1278,[1]CADASTRO!C:L,8,0)</f>
        <v>41507</v>
      </c>
      <c r="F1278" s="23" t="s">
        <v>228</v>
      </c>
      <c r="G1278" s="18" t="s">
        <v>12</v>
      </c>
      <c r="H1278" s="19">
        <f>VLOOKUP(F1278,[1]CADASTRO!C:P,9,FALSE)</f>
        <v>41507</v>
      </c>
      <c r="I1278" s="20" t="str">
        <f>VLOOKUP(F1278,[1]CADASTRO!C:X,22,0)</f>
        <v>CONVENCIONAL</v>
      </c>
    </row>
    <row r="1279" spans="1:9">
      <c r="A1279" s="8">
        <f t="shared" si="19"/>
        <v>1278</v>
      </c>
      <c r="B1279" s="11" t="str">
        <f>IFERROR(VLOOKUP(F1279,[1]CADASTRO!C:D,2,0),0)</f>
        <v>HARTMANN</v>
      </c>
      <c r="C1279" s="10" t="str">
        <f>IFERROR(VLOOKUP(F1279,[1]CADASTRO!C:E,3,0),0)</f>
        <v>QUARAÍ</v>
      </c>
      <c r="D1279" s="11" t="str">
        <f>IFERROR(VLOOKUP(F1279,[1]CADASTRO!C:L,10,0),0)</f>
        <v xml:space="preserve">MANDIOCA DESCASCADA, FEIJÃO VERDE DESCASCADO E MILHO VERDE </v>
      </c>
      <c r="E1279" s="16">
        <f>VLOOKUP(F1279,[1]CADASTRO!C:L,8,0)</f>
        <v>45744</v>
      </c>
      <c r="F1279" s="23" t="s">
        <v>1940</v>
      </c>
      <c r="G1279" s="10" t="s">
        <v>10</v>
      </c>
      <c r="H1279" s="19">
        <f>VLOOKUP(F1279,[1]CADASTRO!C:P,9,FALSE)</f>
        <v>45744</v>
      </c>
      <c r="I1279" s="20" t="str">
        <f>VLOOKUP(F1279,[1]CADASTRO!C:X,22,0)</f>
        <v>ORGÂNICO NÃO CERTIFICADO</v>
      </c>
    </row>
    <row r="1280" spans="1:9">
      <c r="A1280" s="8">
        <f t="shared" si="19"/>
        <v>1279</v>
      </c>
      <c r="B1280" s="11" t="str">
        <f>IFERROR(VLOOKUP(F1280,[1]CADASTRO!C:D,2,0),0)</f>
        <v>ADILSON LAGUESZERSKE</v>
      </c>
      <c r="C1280" s="10" t="str">
        <f>IFERROR(VLOOKUP(F1280,[1]CADASTRO!C:E,3,0),0)</f>
        <v>QUATRO IRMÃOS</v>
      </c>
      <c r="D1280" s="11" t="str">
        <f>IFERROR(VLOOKUP(F1280,[1]CADASTRO!C:L,10,0),0)</f>
        <v>PANIFICADOS</v>
      </c>
      <c r="E1280" s="16">
        <f>VLOOKUP(F1280,[1]CADASTRO!C:L,8,0)</f>
        <v>43046</v>
      </c>
      <c r="F1280" s="23" t="s">
        <v>876</v>
      </c>
      <c r="G1280" s="18" t="s">
        <v>10</v>
      </c>
      <c r="H1280" s="19">
        <f>VLOOKUP(F1280,[1]CADASTRO!C:P,9,FALSE)</f>
        <v>42927</v>
      </c>
      <c r="I1280" s="20" t="str">
        <f>VLOOKUP(F1280,[1]CADASTRO!C:X,22,0)</f>
        <v>CONVENCIONAL</v>
      </c>
    </row>
    <row r="1281" spans="1:9">
      <c r="A1281" s="8">
        <f t="shared" si="19"/>
        <v>1280</v>
      </c>
      <c r="B1281" s="11" t="str">
        <f>IFERROR(VLOOKUP(F1281,[1]CADASTRO!C:D,2,0),0)</f>
        <v>LUIZ DE RÉ</v>
      </c>
      <c r="C1281" s="10" t="str">
        <f>IFERROR(VLOOKUP(F1281,[1]CADASTRO!C:E,3,0),0)</f>
        <v>QUATRO IRMÃOS</v>
      </c>
      <c r="D1281" s="11" t="str">
        <f>IFERROR(VLOOKUP(F1281,[1]CADASTRO!C:L,10,0),0)</f>
        <v xml:space="preserve">LEITE E QUEIJO </v>
      </c>
      <c r="E1281" s="16">
        <f>VLOOKUP(F1281,[1]CADASTRO!C:L,8,0)</f>
        <v>43088</v>
      </c>
      <c r="F1281" s="23" t="s">
        <v>888</v>
      </c>
      <c r="G1281" s="18" t="s">
        <v>12</v>
      </c>
      <c r="H1281" s="19">
        <f>VLOOKUP(F1281,[1]CADASTRO!C:P,9,FALSE)</f>
        <v>43088</v>
      </c>
      <c r="I1281" s="20" t="str">
        <f>VLOOKUP(F1281,[1]CADASTRO!C:X,22,0)</f>
        <v>CONVENCIONAL</v>
      </c>
    </row>
    <row r="1282" spans="1:9">
      <c r="A1282" s="8">
        <f t="shared" si="19"/>
        <v>1281</v>
      </c>
      <c r="B1282" s="11" t="str">
        <f>IFERROR(VLOOKUP(F1282,[1]CADASTRO!C:D,2,0),0)</f>
        <v>GRANJA DE OVOS ZANIN</v>
      </c>
      <c r="C1282" s="10" t="str">
        <f>IFERROR(VLOOKUP(F1282,[1]CADASTRO!C:E,3,0),0)</f>
        <v>QUATRO IRMÃOS</v>
      </c>
      <c r="D1282" s="11" t="str">
        <f>IFERROR(VLOOKUP(F1282,[1]CADASTRO!C:L,10,0),0)</f>
        <v>OVOS</v>
      </c>
      <c r="E1282" s="16">
        <f>VLOOKUP(F1282,[1]CADASTRO!C:L,8,0)</f>
        <v>43195</v>
      </c>
      <c r="F1282" s="23" t="s">
        <v>933</v>
      </c>
      <c r="G1282" s="18" t="s">
        <v>12</v>
      </c>
      <c r="H1282" s="19">
        <f>VLOOKUP(F1282,[1]CADASTRO!C:P,9,FALSE)</f>
        <v>43224</v>
      </c>
      <c r="I1282" s="20" t="str">
        <f>VLOOKUP(F1282,[1]CADASTRO!C:X,22,0)</f>
        <v>CONVENCIONAL</v>
      </c>
    </row>
    <row r="1283" spans="1:9">
      <c r="A1283" s="8">
        <f t="shared" ref="A1283:A1346" si="20">ROW(A1282)</f>
        <v>1282</v>
      </c>
      <c r="B1283" s="11" t="str">
        <f>IFERROR(VLOOKUP(F1283,[1]CADASTRO!C:D,2,0),0)</f>
        <v>CELEIRO DOS BISCOITOS</v>
      </c>
      <c r="C1283" s="10" t="str">
        <f>IFERROR(VLOOKUP(F1283,[1]CADASTRO!C:E,3,0),0)</f>
        <v>QUINZE DE NOVEMBRO</v>
      </c>
      <c r="D1283" s="11" t="str">
        <f>IFERROR(VLOOKUP(F1283,[1]CADASTRO!C:L,10,0),0)</f>
        <v>PANIFICADOS</v>
      </c>
      <c r="E1283" s="16">
        <f>VLOOKUP(F1283,[1]CADASTRO!C:L,8,0)</f>
        <v>43209</v>
      </c>
      <c r="F1283" s="23" t="s">
        <v>935</v>
      </c>
      <c r="G1283" s="18" t="s">
        <v>10</v>
      </c>
      <c r="H1283" s="19">
        <f>VLOOKUP(F1283,[1]CADASTRO!C:P,9,FALSE)</f>
        <v>43853</v>
      </c>
      <c r="I1283" s="20" t="str">
        <f>VLOOKUP(F1283,[1]CADASTRO!C:X,22,0)</f>
        <v>CONVENCIONAL</v>
      </c>
    </row>
    <row r="1284" spans="1:9">
      <c r="A1284" s="8">
        <f t="shared" si="20"/>
        <v>1283</v>
      </c>
      <c r="B1284" s="11" t="str">
        <f>IFERROR(VLOOKUP(F1284,[1]CADASTRO!C:D,2,0),0)</f>
        <v>SABOR DO CAMPO</v>
      </c>
      <c r="C1284" s="10" t="str">
        <f>IFERROR(VLOOKUP(F1284,[1]CADASTRO!C:E,3,0),0)</f>
        <v>QUINZE DE NOVEMBRO</v>
      </c>
      <c r="D1284" s="11" t="str">
        <f>IFERROR(VLOOKUP(F1284,[1]CADASTRO!C:L,10,0),0)</f>
        <v>PANIFICADOS - PÃES, CUCAS, BOLACHAS, DOCES, PASTÉIS, PIZZAS; MASSAS FRESCAS</v>
      </c>
      <c r="E1284" s="16">
        <f>VLOOKUP(F1284,[1]CADASTRO!C:L,8,0)</f>
        <v>43417</v>
      </c>
      <c r="F1284" s="23" t="s">
        <v>1021</v>
      </c>
      <c r="G1284" s="10" t="s">
        <v>10</v>
      </c>
      <c r="H1284" s="19">
        <f>VLOOKUP(F1284,[1]CADASTRO!C:P,9,FALSE)</f>
        <v>45911</v>
      </c>
      <c r="I1284" s="20" t="str">
        <f>VLOOKUP(F1284,[1]CADASTRO!C:X,22,0)</f>
        <v>CONVENCIONAL</v>
      </c>
    </row>
    <row r="1285" spans="1:9">
      <c r="A1285" s="8">
        <f t="shared" si="20"/>
        <v>1284</v>
      </c>
      <c r="B1285" s="11" t="str">
        <f>IFERROR(VLOOKUP(F1285,[1]CADASTRO!C:D,2,0),0)</f>
        <v>QUEIJO TERRA DAS ÁGUAS</v>
      </c>
      <c r="C1285" s="10" t="str">
        <f>IFERROR(VLOOKUP(F1285,[1]CADASTRO!C:E,3,0),0)</f>
        <v>QUINZE DE NOVEMBRO</v>
      </c>
      <c r="D1285" s="11" t="str">
        <f>IFERROR(VLOOKUP(F1285,[1]CADASTRO!C:L,10,0),0)</f>
        <v>QUEIJO COLONIAL</v>
      </c>
      <c r="E1285" s="16">
        <f>VLOOKUP(F1285,[1]CADASTRO!C:L,8,0)</f>
        <v>43727</v>
      </c>
      <c r="F1285" s="23" t="s">
        <v>1184</v>
      </c>
      <c r="G1285" s="10" t="s">
        <v>12</v>
      </c>
      <c r="H1285" s="19">
        <f>VLOOKUP(F1285,[1]CADASTRO!C:P,9,FALSE)</f>
        <v>43727</v>
      </c>
      <c r="I1285" s="20" t="str">
        <f>VLOOKUP(F1285,[1]CADASTRO!C:X,22,0)</f>
        <v>CONVENCIONAL</v>
      </c>
    </row>
    <row r="1286" spans="1:9">
      <c r="A1286" s="8">
        <f t="shared" si="20"/>
        <v>1285</v>
      </c>
      <c r="B1286" s="11" t="str">
        <f>IFERROR(VLOOKUP(F1286,[1]CADASTRO!C:D,2,0),0)</f>
        <v>CERVEJARIA CARDEAL</v>
      </c>
      <c r="C1286" s="10" t="str">
        <f>IFERROR(VLOOKUP(F1286,[1]CADASTRO!C:E,3,0),0)</f>
        <v>QUINZE DE NOVEMBRO</v>
      </c>
      <c r="D1286" s="11" t="str">
        <f>IFERROR(VLOOKUP(F1286,[1]CADASTRO!C:L,10,0),0)</f>
        <v>CERVEJA GARRAFA E CHOPP</v>
      </c>
      <c r="E1286" s="16">
        <f>VLOOKUP(F1286,[1]CADASTRO!C:L,8,0)</f>
        <v>43896</v>
      </c>
      <c r="F1286" s="23" t="s">
        <v>1246</v>
      </c>
      <c r="G1286" s="10" t="s">
        <v>15</v>
      </c>
      <c r="H1286" s="19">
        <f>VLOOKUP(F1286,[1]CADASTRO!C:P,9,FALSE)</f>
        <v>43845</v>
      </c>
      <c r="I1286" s="20" t="str">
        <f>VLOOKUP(F1286,[1]CADASTRO!C:X,22,0)</f>
        <v>CONVENCIONAL</v>
      </c>
    </row>
    <row r="1287" spans="1:9">
      <c r="A1287" s="8">
        <f t="shared" si="20"/>
        <v>1286</v>
      </c>
      <c r="B1287" s="11" t="str">
        <f>IFERROR(VLOOKUP(F1287,[1]CADASTRO!C:D,2,0),0)</f>
        <v>DO CAMPO OVOS COLONIAIS</v>
      </c>
      <c r="C1287" s="10" t="str">
        <f>IFERROR(VLOOKUP(F1287,[1]CADASTRO!C:E,3,0),0)</f>
        <v>QUINZE DE NOVEMBRO</v>
      </c>
      <c r="D1287" s="11" t="str">
        <f>IFERROR(VLOOKUP(F1287,[1]CADASTRO!C:L,10,0),0)</f>
        <v>OVOS</v>
      </c>
      <c r="E1287" s="16">
        <f>VLOOKUP(F1287,[1]CADASTRO!C:L,8,0)</f>
        <v>44950</v>
      </c>
      <c r="F1287" s="23" t="s">
        <v>1657</v>
      </c>
      <c r="G1287" s="10" t="s">
        <v>12</v>
      </c>
      <c r="H1287" s="19">
        <f>VLOOKUP(F1287,[1]CADASTRO!C:P,9,FALSE)</f>
        <v>44950</v>
      </c>
      <c r="I1287" s="20" t="str">
        <f>VLOOKUP(F1287,[1]CADASTRO!C:X,22,0)</f>
        <v>CONVENCIONAL</v>
      </c>
    </row>
    <row r="1288" spans="1:9">
      <c r="A1288" s="8">
        <f t="shared" si="20"/>
        <v>1287</v>
      </c>
      <c r="B1288" s="11" t="str">
        <f>IFERROR(VLOOKUP(F1288,[1]CADASTRO!C:D,2,0),0)</f>
        <v>LATICÍNIOS TRÊS DIVISAS</v>
      </c>
      <c r="C1288" s="10" t="str">
        <f>IFERROR(VLOOKUP(F1288,[1]CADASTRO!C:E,3,0),0)</f>
        <v>QUINZE DE NOVEMBRO</v>
      </c>
      <c r="D1288" s="11" t="str">
        <f>IFERROR(VLOOKUP(F1288,[1]CADASTRO!C:L,10,0),0)</f>
        <v>QUEIJO, RICOTA E LEITE</v>
      </c>
      <c r="E1288" s="16">
        <f>VLOOKUP(F1288,[1]CADASTRO!C:L,8,0)</f>
        <v>44985</v>
      </c>
      <c r="F1288" s="33" t="s">
        <v>1659</v>
      </c>
      <c r="G1288" s="10" t="s">
        <v>12</v>
      </c>
      <c r="H1288" s="19">
        <f>VLOOKUP(F1288,[1]CADASTRO!C:P,9,FALSE)</f>
        <v>44985</v>
      </c>
      <c r="I1288" s="20" t="str">
        <f>VLOOKUP(F1288,[1]CADASTRO!C:X,22,0)</f>
        <v>CONVENCIONAL</v>
      </c>
    </row>
    <row r="1289" spans="1:9">
      <c r="A1289" s="8">
        <f t="shared" si="20"/>
        <v>1288</v>
      </c>
      <c r="B1289" s="11" t="str">
        <f>VLOOKUP(F1289,[1]CADASTRO!C:D,2,0)</f>
        <v>GRANJA DOS AÇUDES</v>
      </c>
      <c r="C1289" s="10" t="str">
        <f>VLOOKUP(F1289,[1]CADASTRO!C:E,3,0)</f>
        <v>REDENTORA</v>
      </c>
      <c r="D1289" s="11" t="str">
        <f>VLOOKUP(F1289,[1]CADASTRO!C:L,10,0)</f>
        <v>OVOS</v>
      </c>
      <c r="E1289" s="16">
        <f>VLOOKUP(F1289,[1]CADASTRO!C:L,8,0)</f>
        <v>41256</v>
      </c>
      <c r="F1289" s="21" t="s">
        <v>67</v>
      </c>
      <c r="G1289" s="18" t="s">
        <v>12</v>
      </c>
      <c r="H1289" s="19">
        <f>VLOOKUP(F1289,[1]CADASTRO!C:P,9,FALSE)</f>
        <v>42279</v>
      </c>
      <c r="I1289" s="20" t="str">
        <f>VLOOKUP(F1289,[1]CADASTRO!C:X,22,0)</f>
        <v>CONVENCIONAL</v>
      </c>
    </row>
    <row r="1290" spans="1:9">
      <c r="A1290" s="8">
        <f t="shared" si="20"/>
        <v>1289</v>
      </c>
      <c r="B1290" s="11" t="str">
        <f>VLOOKUP(F1290,[1]CADASTRO!C:D,2,0)</f>
        <v>FAMILIAR FAMÍLIA LANGNER</v>
      </c>
      <c r="C1290" s="10" t="str">
        <f>VLOOKUP(F1290,[1]CADASTRO!C:E,3,0)</f>
        <v>REDENTORA</v>
      </c>
      <c r="D1290" s="11" t="str">
        <f>VLOOKUP(F1290,[1]CADASTRO!C:L,10,0)</f>
        <v>PANIFICADOS - PÃO, BOLACHA, BISCOITO, MASSA, CUCA</v>
      </c>
      <c r="E1290" s="16">
        <f>VLOOKUP(F1290,[1]CADASTRO!C:L,8,0)</f>
        <v>45469</v>
      </c>
      <c r="F1290" s="23" t="s">
        <v>521</v>
      </c>
      <c r="G1290" s="18" t="s">
        <v>10</v>
      </c>
      <c r="H1290" s="19">
        <f>VLOOKUP(F1290,[1]CADASTRO!C:P,9,FALSE)</f>
        <v>45469</v>
      </c>
      <c r="I1290" s="20" t="str">
        <f>VLOOKUP(F1290,[1]CADASTRO!C:X,22,0)</f>
        <v>CONVENCIONAL</v>
      </c>
    </row>
    <row r="1291" spans="1:9">
      <c r="A1291" s="8">
        <f t="shared" si="20"/>
        <v>1290</v>
      </c>
      <c r="B1291" s="11" t="str">
        <f>VLOOKUP(F1291,[1]CADASTRO!C:D,2,0)</f>
        <v>EMBUTIDOS RELVADO</v>
      </c>
      <c r="C1291" s="10" t="str">
        <f>VLOOKUP(F1291,[1]CADASTRO!C:E,3,0)</f>
        <v>RELVADO</v>
      </c>
      <c r="D1291" s="11" t="str">
        <f>VLOOKUP(F1291,[1]CADASTRO!C:L,10,0)</f>
        <v>EMBUTIDOS E DEFUMADOS</v>
      </c>
      <c r="E1291" s="16">
        <f>VLOOKUP(F1291,[1]CADASTRO!C:L,8,0)</f>
        <v>41256</v>
      </c>
      <c r="F1291" s="21" t="s">
        <v>83</v>
      </c>
      <c r="G1291" s="18" t="s">
        <v>12</v>
      </c>
      <c r="H1291" s="19">
        <f>VLOOKUP(F1291,[1]CADASTRO!C:P,9,FALSE)</f>
        <v>44601</v>
      </c>
      <c r="I1291" s="20" t="str">
        <f>VLOOKUP(F1291,[1]CADASTRO!C:X,22,0)</f>
        <v>CONVENCIONAL</v>
      </c>
    </row>
    <row r="1292" spans="1:9">
      <c r="A1292" s="8">
        <f t="shared" si="20"/>
        <v>1291</v>
      </c>
      <c r="B1292" s="11" t="str">
        <f>VLOOKUP(F1292,[1]CADASTRO!C:D,2,0)</f>
        <v>PUPPE</v>
      </c>
      <c r="C1292" s="10" t="str">
        <f>VLOOKUP(F1292,[1]CADASTRO!C:E,3,0)</f>
        <v>RESTINGA SECA</v>
      </c>
      <c r="D1292" s="11" t="str">
        <f>VLOOKUP(F1292,[1]CADASTRO!C:L,10,0)</f>
        <v>MELADO E AÇÚCAR MASCAVO</v>
      </c>
      <c r="E1292" s="16">
        <f>VLOOKUP(F1292,[1]CADASTRO!C:L,8,0)</f>
        <v>41558</v>
      </c>
      <c r="F1292" s="23" t="s">
        <v>244</v>
      </c>
      <c r="G1292" s="18" t="s">
        <v>10</v>
      </c>
      <c r="H1292" s="19">
        <f>VLOOKUP(F1292,[1]CADASTRO!C:P,9,FALSE)</f>
        <v>44707</v>
      </c>
      <c r="I1292" s="20" t="str">
        <f>VLOOKUP(F1292,[1]CADASTRO!C:X,22,0)</f>
        <v>CONVENCIONAL</v>
      </c>
    </row>
    <row r="1293" spans="1:9">
      <c r="A1293" s="8">
        <f t="shared" si="20"/>
        <v>1292</v>
      </c>
      <c r="B1293" s="11" t="str">
        <f>VLOOKUP(F1293,[1]CADASTRO!C:D,2,0)</f>
        <v>NATIVO</v>
      </c>
      <c r="C1293" s="10" t="str">
        <f>VLOOKUP(F1293,[1]CADASTRO!C:E,3,0)</f>
        <v>RESTINGA SECA</v>
      </c>
      <c r="D1293" s="11" t="str">
        <f>VLOOKUP(F1293,[1]CADASTRO!C:L,10,0)</f>
        <v>PANIFICADOS - BISCOITOS; LEITE PASTEURIZADO, BEBIDA LÁCTEA, IOGURTE</v>
      </c>
      <c r="E1293" s="16">
        <f>VLOOKUP(F1293,[1]CADASTRO!C:L,8,0)</f>
        <v>41856</v>
      </c>
      <c r="F1293" s="23" t="s">
        <v>399</v>
      </c>
      <c r="G1293" s="18" t="s">
        <v>12</v>
      </c>
      <c r="H1293" s="19">
        <f>VLOOKUP(F1293,[1]CADASTRO!C:P,9,FALSE)</f>
        <v>44756</v>
      </c>
      <c r="I1293" s="20" t="str">
        <f>VLOOKUP(F1293,[1]CADASTRO!C:X,22,0)</f>
        <v>CONVENCIONAL</v>
      </c>
    </row>
    <row r="1294" spans="1:9">
      <c r="A1294" s="8">
        <f t="shared" si="20"/>
        <v>1293</v>
      </c>
      <c r="B1294" s="11" t="str">
        <f>VLOOKUP(F1294,[1]CADASTRO!C:D,2,0)</f>
        <v>FRANGOS CANTARELLI</v>
      </c>
      <c r="C1294" s="10" t="str">
        <f>VLOOKUP(F1294,[1]CADASTRO!C:E,3,0)</f>
        <v>RESTINGA SECA</v>
      </c>
      <c r="D1294" s="11" t="str">
        <f>VLOOKUP(F1294,[1]CADASTRO!C:L,10,0)</f>
        <v>FRANGO</v>
      </c>
      <c r="E1294" s="16">
        <f>VLOOKUP(F1294,[1]CADASTRO!C:L,8,0)</f>
        <v>41948</v>
      </c>
      <c r="F1294" s="23" t="s">
        <v>454</v>
      </c>
      <c r="G1294" s="18" t="s">
        <v>12</v>
      </c>
      <c r="H1294" s="19">
        <f>VLOOKUP(F1294,[1]CADASTRO!C:P,9,FALSE)</f>
        <v>41770</v>
      </c>
      <c r="I1294" s="20" t="str">
        <f>VLOOKUP(F1294,[1]CADASTRO!C:X,22,0)</f>
        <v>CONVENCIONAL</v>
      </c>
    </row>
    <row r="1295" spans="1:9">
      <c r="A1295" s="8">
        <f t="shared" si="20"/>
        <v>1294</v>
      </c>
      <c r="B1295" s="11" t="str">
        <f>VLOOKUP(F1295,[1]CADASTRO!C:D,2,0)</f>
        <v>SAZIARE PRODUTOS NATURAIS</v>
      </c>
      <c r="C1295" s="10" t="str">
        <f>VLOOKUP(F1295,[1]CADASTRO!C:E,3,0)</f>
        <v>RESTINGA SECA</v>
      </c>
      <c r="D1295" s="11" t="str">
        <f>VLOOKUP(F1295,[1]CADASTRO!C:L,10,0)</f>
        <v>LEITE, IOGURTE, QUEIJO, DOCE DE LEITE</v>
      </c>
      <c r="E1295" s="16">
        <f>VLOOKUP(F1295,[1]CADASTRO!C:L,8,0)</f>
        <v>42667</v>
      </c>
      <c r="F1295" s="23" t="s">
        <v>705</v>
      </c>
      <c r="G1295" s="18" t="s">
        <v>10</v>
      </c>
      <c r="H1295" s="19">
        <f>VLOOKUP(F1295,[1]CADASTRO!C:P,9,FALSE)</f>
        <v>44764</v>
      </c>
      <c r="I1295" s="20" t="str">
        <f>VLOOKUP(F1295,[1]CADASTRO!C:X,22,0)</f>
        <v>CONVENCIONAL</v>
      </c>
    </row>
    <row r="1296" spans="1:9">
      <c r="A1296" s="8">
        <f t="shared" si="20"/>
        <v>1295</v>
      </c>
      <c r="B1296" s="11" t="s">
        <v>779</v>
      </c>
      <c r="C1296" s="10" t="str">
        <f>VLOOKUP(F1296,[1]CADASTRO!C:E,3,0)</f>
        <v>RESTINGA SECA</v>
      </c>
      <c r="D1296" s="11" t="str">
        <f>VLOOKUP(F1296,[1]CADASTRO!C:L,10,0)</f>
        <v>MEL</v>
      </c>
      <c r="E1296" s="16">
        <f>VLOOKUP(F1296,[1]CADASTRO!C:L,8,0)</f>
        <v>42818</v>
      </c>
      <c r="F1296" s="23" t="s">
        <v>780</v>
      </c>
      <c r="G1296" s="10" t="s">
        <v>12</v>
      </c>
      <c r="H1296" s="19">
        <f>VLOOKUP(F1296,[1]CADASTRO!C:P,9,FALSE)</f>
        <v>44732</v>
      </c>
      <c r="I1296" s="20" t="str">
        <f>VLOOKUP(F1296,[1]CADASTRO!C:X,22,0)</f>
        <v>CONVENCIONAL</v>
      </c>
    </row>
    <row r="1297" spans="1:9">
      <c r="A1297" s="8">
        <f t="shared" si="20"/>
        <v>1296</v>
      </c>
      <c r="B1297" s="11" t="str">
        <f>IFERROR(VLOOKUP(F1297,[1]CADASTRO!C:D,2,0),0)</f>
        <v>WOLLMANN</v>
      </c>
      <c r="C1297" s="10" t="str">
        <f>IFERROR(VLOOKUP(F1297,[1]CADASTRO!C:E,3,0),0)</f>
        <v>RESTINGA SECA</v>
      </c>
      <c r="D1297" s="11" t="str">
        <f>IFERROR(VLOOKUP(F1297,[1]CADASTRO!C:L,10,0),0)</f>
        <v>PANIFICADOS - BISCOITOS</v>
      </c>
      <c r="E1297" s="16">
        <f>VLOOKUP(F1297,[1]CADASTRO!C:L,8,0)</f>
        <v>43283</v>
      </c>
      <c r="F1297" s="23" t="s">
        <v>964</v>
      </c>
      <c r="G1297" s="18" t="s">
        <v>10</v>
      </c>
      <c r="H1297" s="19">
        <f>VLOOKUP(F1297,[1]CADASTRO!C:P,9,FALSE)</f>
        <v>43138</v>
      </c>
      <c r="I1297" s="20" t="str">
        <f>VLOOKUP(F1297,[1]CADASTRO!C:X,22,0)</f>
        <v>CONVENCIONAL</v>
      </c>
    </row>
    <row r="1298" spans="1:9">
      <c r="A1298" s="8">
        <f t="shared" si="20"/>
        <v>1297</v>
      </c>
      <c r="B1298" s="11" t="str">
        <f>IFERROR(VLOOKUP(F1298,[1]CADASTRO!C:D,2,0),0)</f>
        <v>SÃO JOSÉ</v>
      </c>
      <c r="C1298" s="10" t="str">
        <f>IFERROR(VLOOKUP(F1298,[1]CADASTRO!C:E,3,0),0)</f>
        <v>RESTINGA SECA</v>
      </c>
      <c r="D1298" s="11" t="str">
        <f>IFERROR(VLOOKUP(F1298,[1]CADASTRO!C:L,10,0),0)</f>
        <v>MANDIOCA SEM CASCA</v>
      </c>
      <c r="E1298" s="16">
        <f>VLOOKUP(F1298,[1]CADASTRO!C:L,8,0)</f>
        <v>43355</v>
      </c>
      <c r="F1298" s="23" t="s">
        <v>996</v>
      </c>
      <c r="G1298" s="10" t="s">
        <v>10</v>
      </c>
      <c r="H1298" s="19">
        <f>VLOOKUP(F1298,[1]CADASTRO!C:P,9,FALSE)</f>
        <v>43443</v>
      </c>
      <c r="I1298" s="20" t="str">
        <f>VLOOKUP(F1298,[1]CADASTRO!C:X,22,0)</f>
        <v>CONVENCIONAL</v>
      </c>
    </row>
    <row r="1299" spans="1:9">
      <c r="A1299" s="8">
        <f t="shared" si="20"/>
        <v>1298</v>
      </c>
      <c r="B1299" s="11" t="str">
        <f>IFERROR(VLOOKUP(F1299,[1]CADASTRO!C:D,2,0),0)</f>
        <v>GARCIA OLIVEIRA</v>
      </c>
      <c r="C1299" s="10" t="str">
        <f>IFERROR(VLOOKUP(F1299,[1]CADASTRO!C:E,3,0),0)</f>
        <v>RESTINGA SECA</v>
      </c>
      <c r="D1299" s="11" t="str">
        <f>IFERROR(VLOOKUP(F1299,[1]CADASTRO!C:L,10,0),0)</f>
        <v>PANIFICADOS - PÃO, MINI PIZZA, CUCA, BISCOITO; MANDIOCA</v>
      </c>
      <c r="E1299" s="16">
        <f>VLOOKUP(F1299,[1]CADASTRO!C:L,8,0)</f>
        <v>45691</v>
      </c>
      <c r="F1299" s="23" t="s">
        <v>1923</v>
      </c>
      <c r="G1299" s="10" t="s">
        <v>10</v>
      </c>
      <c r="H1299" s="19">
        <f>VLOOKUP(F1299,[1]CADASTRO!C:P,9,FALSE)</f>
        <v>45691</v>
      </c>
      <c r="I1299" s="20" t="str">
        <f>VLOOKUP(F1299,[1]CADASTRO!C:X,22,0)</f>
        <v>CONVENCIONAL</v>
      </c>
    </row>
    <row r="1300" spans="1:9">
      <c r="A1300" s="8">
        <f t="shared" si="20"/>
        <v>1299</v>
      </c>
      <c r="B1300" s="11" t="str">
        <f>VLOOKUP(F1300,[1]CADASTRO!C:D,2,0)</f>
        <v>PESCADOS MENDES</v>
      </c>
      <c r="C1300" s="10" t="str">
        <f>VLOOKUP(F1300,[1]CADASTRO!C:E,3,0)</f>
        <v>RIO GRANDE</v>
      </c>
      <c r="D1300" s="11" t="str">
        <f>VLOOKUP(F1300,[1]CADASTRO!C:L,10,0)</f>
        <v>PESCADOS, CAMARÃO, FILÉ</v>
      </c>
      <c r="E1300" s="16">
        <f>VLOOKUP(F1300,[1]CADASTRO!C:L,8,0)</f>
        <v>41432</v>
      </c>
      <c r="F1300" s="21" t="s">
        <v>168</v>
      </c>
      <c r="G1300" s="18" t="s">
        <v>12</v>
      </c>
      <c r="H1300" s="19">
        <f>VLOOKUP(F1300,[1]CADASTRO!C:P,9,FALSE)</f>
        <v>41461</v>
      </c>
      <c r="I1300" s="20" t="str">
        <f>VLOOKUP(F1300,[1]CADASTRO!C:X,22,0)</f>
        <v>CONVENCIONAL</v>
      </c>
    </row>
    <row r="1301" spans="1:9">
      <c r="A1301" s="8">
        <f t="shared" si="20"/>
        <v>1300</v>
      </c>
      <c r="B1301" s="11" t="str">
        <f>VLOOKUP(F1301,[1]CADASTRO!C:D,2,0)</f>
        <v>APESMI-ASSOCIAÇÃO DE PESCADORES DA VILA SÃO MIGUEL</v>
      </c>
      <c r="C1301" s="10" t="str">
        <f>VLOOKUP(F1301,[1]CADASTRO!C:E,3,0)</f>
        <v>RIO GRANDE</v>
      </c>
      <c r="D1301" s="11" t="str">
        <f>VLOOKUP(F1301,[1]CADASTRO!C:L,10,0)</f>
        <v>FILÉ DE PEIXE, CAMARÃO, POSTAS DE PEIXE</v>
      </c>
      <c r="E1301" s="16">
        <f>VLOOKUP(F1301,[1]CADASTRO!C:L,8,0)</f>
        <v>41674</v>
      </c>
      <c r="F1301" s="23" t="s">
        <v>289</v>
      </c>
      <c r="G1301" s="18" t="s">
        <v>12</v>
      </c>
      <c r="H1301" s="19">
        <f>VLOOKUP(F1301,[1]CADASTRO!C:P,9,FALSE)</f>
        <v>41731</v>
      </c>
      <c r="I1301" s="20" t="str">
        <f>VLOOKUP(F1301,[1]CADASTRO!C:X,22,0)</f>
        <v>CONVENCIONAL</v>
      </c>
    </row>
    <row r="1302" spans="1:9">
      <c r="A1302" s="8">
        <f t="shared" si="20"/>
        <v>1301</v>
      </c>
      <c r="B1302" s="11" t="str">
        <f>IFERROR(VLOOKUP(F1302,[1]CADASTRO!C:D,2,0),0)</f>
        <v>COSTA DIAS</v>
      </c>
      <c r="C1302" s="10" t="str">
        <f>IFERROR(VLOOKUP(F1302,[1]CADASTRO!C:E,3,0),0)</f>
        <v>RIO GRANDE</v>
      </c>
      <c r="D1302" s="11" t="str">
        <f>IFERROR(VLOOKUP(F1302,[1]CADASTRO!C:L,10,0),0)</f>
        <v>VINHO, SUCO E JURUPIGA</v>
      </c>
      <c r="E1302" s="16">
        <f>VLOOKUP(F1302,[1]CADASTRO!C:L,8,0)</f>
        <v>43945</v>
      </c>
      <c r="F1302" s="23" t="s">
        <v>1271</v>
      </c>
      <c r="G1302" s="31" t="s">
        <v>15</v>
      </c>
      <c r="H1302" s="19">
        <f>VLOOKUP(F1302,[1]CADASTRO!C:P,9,FALSE)</f>
        <v>43945</v>
      </c>
      <c r="I1302" s="20" t="str">
        <f>VLOOKUP(F1302,[1]CADASTRO!C:X,22,0)</f>
        <v>CONVENCIONAL</v>
      </c>
    </row>
    <row r="1303" spans="1:9">
      <c r="A1303" s="8">
        <f t="shared" si="20"/>
        <v>1302</v>
      </c>
      <c r="B1303" s="11" t="str">
        <f>IFERROR(VLOOKUP(F1303,[1]CADASTRO!C:D,2,0),0)</f>
        <v>NATURALE VEGETAIS PROCESSADOS</v>
      </c>
      <c r="C1303" s="10" t="str">
        <f>IFERROR(VLOOKUP(F1303,[1]CADASTRO!C:E,3,0),0)</f>
        <v>RIO GRANDE</v>
      </c>
      <c r="D1303" s="11" t="str">
        <f>IFERROR(VLOOKUP(F1303,[1]CADASTRO!C:L,10,0),0)</f>
        <v>VEGETAIS MINIMAMENTE PROCESSADOS</v>
      </c>
      <c r="E1303" s="16">
        <f>VLOOKUP(F1303,[1]CADASTRO!C:L,8,0)</f>
        <v>44400</v>
      </c>
      <c r="F1303" s="23" t="s">
        <v>1455</v>
      </c>
      <c r="G1303" s="10" t="s">
        <v>988</v>
      </c>
      <c r="H1303" s="19">
        <f>VLOOKUP(F1303,[1]CADASTRO!C:P,9,FALSE)</f>
        <v>44400</v>
      </c>
      <c r="I1303" s="20" t="str">
        <f>VLOOKUP(F1303,[1]CADASTRO!C:X,22,0)</f>
        <v>CONVENCIONAL</v>
      </c>
    </row>
    <row r="1304" spans="1:9">
      <c r="A1304" s="8">
        <f t="shared" si="20"/>
        <v>1303</v>
      </c>
      <c r="B1304" s="11" t="str">
        <f>IFERROR(VLOOKUP(F1304,[1]CADASTRO!C:D,2,0),0)</f>
        <v>MERCADO DOS PICADINHOS</v>
      </c>
      <c r="C1304" s="10" t="str">
        <f>IFERROR(VLOOKUP(F1304,[1]CADASTRO!C:E,3,0),0)</f>
        <v>RIO GRANDE</v>
      </c>
      <c r="D1304" s="11" t="str">
        <f>IFERROR(VLOOKUP(F1304,[1]CADASTRO!C:L,10,0),0)</f>
        <v>LEGUMES DESCASCADOS E PICADOS, VERDURAS HIGIENIZADAS EMBALADAS, BATATA DOCE ASSADA, KITS DE LEGUMES</v>
      </c>
      <c r="E1304" s="16">
        <f>VLOOKUP(F1304,[1]CADASTRO!C:L,8,0)</f>
        <v>45054</v>
      </c>
      <c r="F1304" s="23" t="s">
        <v>1677</v>
      </c>
      <c r="G1304" s="10" t="s">
        <v>10</v>
      </c>
      <c r="H1304" s="19">
        <f>VLOOKUP(F1304,[1]CADASTRO!C:P,9,FALSE)</f>
        <v>45054</v>
      </c>
      <c r="I1304" s="20" t="str">
        <f>VLOOKUP(F1304,[1]CADASTRO!C:X,22,0)</f>
        <v>EM TRANSIÇÃO AGROECOLÓGICA</v>
      </c>
    </row>
    <row r="1305" spans="1:9">
      <c r="A1305" s="8">
        <f t="shared" si="20"/>
        <v>1304</v>
      </c>
      <c r="B1305" s="11" t="str">
        <f>VLOOKUP(F1305,[1]CADASTRO!C:D,2,0)</f>
        <v>APROMILK- ASSOCIAÇÃO DOS PRODUTORES DE LEITE DO PASSO DA AREIA</v>
      </c>
      <c r="C1305" s="10" t="str">
        <f>VLOOKUP(F1305,[1]CADASTRO!C:E,3,0)</f>
        <v>RIO PARDO</v>
      </c>
      <c r="D1305" s="11" t="str">
        <f>VLOOKUP(F1305,[1]CADASTRO!C:L,10,0)</f>
        <v>LEITE, IOGURTE, BEBIDA LÁCTEA</v>
      </c>
      <c r="E1305" s="16">
        <f>VLOOKUP(F1305,[1]CADASTRO!C:L,8,0)</f>
        <v>41375</v>
      </c>
      <c r="F1305" s="21" t="s">
        <v>145</v>
      </c>
      <c r="G1305" s="18" t="s">
        <v>12</v>
      </c>
      <c r="H1305" s="19">
        <f>VLOOKUP(F1305,[1]CADASTRO!C:P,9,FALSE)</f>
        <v>45294</v>
      </c>
      <c r="I1305" s="20" t="str">
        <f>VLOOKUP(F1305,[1]CADASTRO!C:X,22,0)</f>
        <v>CONVENCIONAL</v>
      </c>
    </row>
    <row r="1306" spans="1:9">
      <c r="A1306" s="8">
        <f t="shared" si="20"/>
        <v>1305</v>
      </c>
      <c r="B1306" s="11" t="str">
        <f>VLOOKUP(F1306,[1]CADASTRO!C:D,2,0)</f>
        <v>PALMAJO</v>
      </c>
      <c r="C1306" s="10" t="str">
        <f>VLOOKUP(F1306,[1]CADASTRO!C:E,3,0)</f>
        <v>RIO PARDO</v>
      </c>
      <c r="D1306" s="11" t="str">
        <f>VLOOKUP(F1306,[1]CADASTRO!C:L,10,0)</f>
        <v>PANIFICADOS</v>
      </c>
      <c r="E1306" s="16">
        <f>VLOOKUP(F1306,[1]CADASTRO!C:L,8,0)</f>
        <v>41507</v>
      </c>
      <c r="F1306" s="23" t="s">
        <v>216</v>
      </c>
      <c r="G1306" s="18" t="s">
        <v>10</v>
      </c>
      <c r="H1306" s="19">
        <f>VLOOKUP(F1306,[1]CADASTRO!C:P,9,FALSE)</f>
        <v>41507</v>
      </c>
      <c r="I1306" s="20" t="str">
        <f>VLOOKUP(F1306,[1]CADASTRO!C:X,22,0)</f>
        <v>CONVENCIONAL</v>
      </c>
    </row>
    <row r="1307" spans="1:9">
      <c r="A1307" s="8">
        <f t="shared" si="20"/>
        <v>1306</v>
      </c>
      <c r="B1307" s="11" t="str">
        <f>VLOOKUP(F1307,[1]CADASTRO!C:D,2,0)</f>
        <v>AGRO - OLIVEIRA</v>
      </c>
      <c r="C1307" s="10" t="str">
        <f>VLOOKUP(F1307,[1]CADASTRO!C:E,3,0)</f>
        <v>RIO PARDO</v>
      </c>
      <c r="D1307" s="11" t="str">
        <f>VLOOKUP(F1307,[1]CADASTRO!C:L,10,0)</f>
        <v>EMBUTIDOS</v>
      </c>
      <c r="E1307" s="16">
        <f>VLOOKUP(F1307,[1]CADASTRO!C:L,8,0)</f>
        <v>42305</v>
      </c>
      <c r="F1307" s="23" t="s">
        <v>594</v>
      </c>
      <c r="G1307" s="18" t="s">
        <v>12</v>
      </c>
      <c r="H1307" s="19">
        <f>VLOOKUP(F1307,[1]CADASTRO!C:P,9,FALSE)</f>
        <v>42305</v>
      </c>
      <c r="I1307" s="20" t="str">
        <f>VLOOKUP(F1307,[1]CADASTRO!C:X,22,0)</f>
        <v>CONVENCIONAL</v>
      </c>
    </row>
    <row r="1308" spans="1:9">
      <c r="A1308" s="8">
        <f t="shared" si="20"/>
        <v>1307</v>
      </c>
      <c r="B1308" s="11" t="str">
        <f>VLOOKUP(F1308,[1]CADASTRO!C:D,2,0)</f>
        <v>CONSERVAS RODRIGUES</v>
      </c>
      <c r="C1308" s="10" t="str">
        <f>VLOOKUP(F1308,[1]CADASTRO!C:E,3,0)</f>
        <v>RIO PARDO</v>
      </c>
      <c r="D1308" s="11" t="str">
        <f>VLOOKUP(F1308,[1]CADASTRO!C:L,10,0)</f>
        <v>CONSERVAS VEGETAIS</v>
      </c>
      <c r="E1308" s="16">
        <f>VLOOKUP(F1308,[1]CADASTRO!C:L,8,0)</f>
        <v>42788</v>
      </c>
      <c r="F1308" s="23" t="s">
        <v>759</v>
      </c>
      <c r="G1308" s="10" t="s">
        <v>10</v>
      </c>
      <c r="H1308" s="19">
        <f>VLOOKUP(F1308,[1]CADASTRO!C:P,9,FALSE)</f>
        <v>42788</v>
      </c>
      <c r="I1308" s="20" t="str">
        <f>VLOOKUP(F1308,[1]CADASTRO!C:X,22,0)</f>
        <v>CONVENCIONAL</v>
      </c>
    </row>
    <row r="1309" spans="1:9">
      <c r="A1309" s="8">
        <f t="shared" si="20"/>
        <v>1308</v>
      </c>
      <c r="B1309" s="11" t="s">
        <v>791</v>
      </c>
      <c r="C1309" s="10" t="str">
        <f>VLOOKUP(F1309,[1]CADASTRO!C:E,3,0)</f>
        <v>RIO PARDO</v>
      </c>
      <c r="D1309" s="11" t="str">
        <f>VLOOKUP(F1309,[1]CADASTRO!C:L,10,0)</f>
        <v>VEGETAIS MINIMAMENTE PROCESSADOS - MANDIOCA, ABOBORA E MORANGO</v>
      </c>
      <c r="E1309" s="16">
        <f>VLOOKUP(F1309,[1]CADASTRO!C:L,8,0)</f>
        <v>42830</v>
      </c>
      <c r="F1309" s="23" t="s">
        <v>792</v>
      </c>
      <c r="G1309" s="10" t="s">
        <v>10</v>
      </c>
      <c r="H1309" s="19">
        <f>VLOOKUP(F1309,[1]CADASTRO!C:P,9,FALSE)</f>
        <v>42859</v>
      </c>
      <c r="I1309" s="20" t="str">
        <f>VLOOKUP(F1309,[1]CADASTRO!C:X,22,0)</f>
        <v>EM TRANSIÇÃO AGROECOLÓGICA</v>
      </c>
    </row>
    <row r="1310" spans="1:9">
      <c r="A1310" s="8">
        <f t="shared" si="20"/>
        <v>1309</v>
      </c>
      <c r="B1310" s="11" t="str">
        <f>IFERROR(VLOOKUP(F1310,[1]CADASTRO!C:D,2,0),0)</f>
        <v>J.C.A. DERIVADOS DE LEITE</v>
      </c>
      <c r="C1310" s="10" t="str">
        <f>IFERROR(VLOOKUP(F1310,[1]CADASTRO!C:E,3,0),0)</f>
        <v>RIOZINHO</v>
      </c>
      <c r="D1310" s="11" t="str">
        <f>IFERROR(VLOOKUP(F1310,[1]CADASTRO!C:L,10,0),0)</f>
        <v>QUEIJO, BEBIDA LÁCTEA, IOGURTE, DOCE DE LEITE</v>
      </c>
      <c r="E1310" s="16">
        <f>VLOOKUP(F1310,[1]CADASTRO!C:L,8,0)</f>
        <v>43234</v>
      </c>
      <c r="F1310" s="28" t="s">
        <v>941</v>
      </c>
      <c r="G1310" s="18" t="s">
        <v>12</v>
      </c>
      <c r="H1310" s="19">
        <f>VLOOKUP(F1310,[1]CADASTRO!C:P,9,FALSE)</f>
        <v>43234</v>
      </c>
      <c r="I1310" s="20" t="str">
        <f>VLOOKUP(F1310,[1]CADASTRO!C:X,22,0)</f>
        <v>CONVENCIONAL</v>
      </c>
    </row>
    <row r="1311" spans="1:9">
      <c r="A1311" s="8">
        <f t="shared" si="20"/>
        <v>1310</v>
      </c>
      <c r="B1311" s="11" t="str">
        <f>VLOOKUP(F1311,[1]CADASTRO!C:D,2,0)</f>
        <v>GRANJA AVÍCOLA DENTEE</v>
      </c>
      <c r="C1311" s="10" t="str">
        <f>VLOOKUP(F1311,[1]CADASTRO!C:E,3,0)</f>
        <v>ROCA SALES</v>
      </c>
      <c r="D1311" s="11" t="str">
        <f>VLOOKUP(F1311,[1]CADASTRO!C:L,10,0)</f>
        <v>OVOS</v>
      </c>
      <c r="E1311" s="16">
        <f>VLOOKUP(F1311,[1]CADASTRO!C:L,8,0)</f>
        <v>42067</v>
      </c>
      <c r="F1311" s="23" t="s">
        <v>480</v>
      </c>
      <c r="G1311" s="18" t="s">
        <v>12</v>
      </c>
      <c r="H1311" s="19">
        <f>VLOOKUP(F1311,[1]CADASTRO!C:P,9,FALSE)</f>
        <v>42097</v>
      </c>
      <c r="I1311" s="20" t="str">
        <f>VLOOKUP(F1311,[1]CADASTRO!C:X,22,0)</f>
        <v>CONVENCIONAL</v>
      </c>
    </row>
    <row r="1312" spans="1:9">
      <c r="A1312" s="8">
        <f t="shared" si="20"/>
        <v>1311</v>
      </c>
      <c r="B1312" s="11" t="str">
        <f>VLOOKUP(F1312,[1]CADASTRO!C:D,2,0)</f>
        <v>FRIGORÍFICO E AGROINDÚSTRIA SALVADORI</v>
      </c>
      <c r="C1312" s="10" t="str">
        <f>VLOOKUP(F1312,[1]CADASTRO!C:E,3,0)</f>
        <v>ROCA SALES</v>
      </c>
      <c r="D1312" s="11" t="str">
        <f>VLOOKUP(F1312,[1]CADASTRO!C:L,10,0)</f>
        <v>EMBUTIDOS</v>
      </c>
      <c r="E1312" s="16">
        <f>VLOOKUP(F1312,[1]CADASTRO!C:L,8,0)</f>
        <v>42200</v>
      </c>
      <c r="F1312" s="23" t="s">
        <v>541</v>
      </c>
      <c r="G1312" s="18" t="s">
        <v>12</v>
      </c>
      <c r="H1312" s="19">
        <f>VLOOKUP(F1312,[1]CADASTRO!C:P,9,FALSE)</f>
        <v>42200</v>
      </c>
      <c r="I1312" s="20" t="str">
        <f>VLOOKUP(F1312,[1]CADASTRO!C:X,22,0)</f>
        <v>CONVENCIONAL</v>
      </c>
    </row>
    <row r="1313" spans="1:9">
      <c r="A1313" s="8">
        <f t="shared" si="20"/>
        <v>1312</v>
      </c>
      <c r="B1313" s="11" t="str">
        <f>VLOOKUP(F1313,[1]CADASTRO!C:D,2,0)</f>
        <v>LOCATELLI</v>
      </c>
      <c r="C1313" s="10" t="str">
        <f>VLOOKUP(F1313,[1]CADASTRO!C:E,3,0)</f>
        <v>ROCA SALES</v>
      </c>
      <c r="D1313" s="11" t="str">
        <f>VLOOKUP(F1313,[1]CADASTRO!C:L,10,0)</f>
        <v>MELADO, AÇÚCAR MASCAVO, RAPADURA</v>
      </c>
      <c r="E1313" s="16">
        <f>VLOOKUP(F1313,[1]CADASTRO!C:L,8,0)</f>
        <v>42283</v>
      </c>
      <c r="F1313" s="23" t="s">
        <v>580</v>
      </c>
      <c r="G1313" s="18" t="s">
        <v>10</v>
      </c>
      <c r="H1313" s="19">
        <f>VLOOKUP(F1313,[1]CADASTRO!C:P,9,FALSE)</f>
        <v>44820</v>
      </c>
      <c r="I1313" s="20" t="str">
        <f>VLOOKUP(F1313,[1]CADASTRO!C:X,22,0)</f>
        <v>CONVENCIONAL</v>
      </c>
    </row>
    <row r="1314" spans="1:9">
      <c r="A1314" s="8">
        <f t="shared" si="20"/>
        <v>1313</v>
      </c>
      <c r="B1314" s="11" t="str">
        <f>VLOOKUP(F1314,[1]CADASTRO!C:D,2,0)</f>
        <v>MASSAS TIA ISAURA</v>
      </c>
      <c r="C1314" s="10" t="str">
        <f>VLOOKUP(F1314,[1]CADASTRO!C:E,3,0)</f>
        <v>ROCA SALES</v>
      </c>
      <c r="D1314" s="11" t="str">
        <f>VLOOKUP(F1314,[1]CADASTRO!C:L,10,0)</f>
        <v>PANIFICADOS - MASSAS, BISCOITOS, PÃES</v>
      </c>
      <c r="E1314" s="16">
        <f>VLOOKUP(F1314,[1]CADASTRO!C:L,8,0)</f>
        <v>42284</v>
      </c>
      <c r="F1314" s="23" t="s">
        <v>582</v>
      </c>
      <c r="G1314" s="18" t="s">
        <v>10</v>
      </c>
      <c r="H1314" s="19">
        <f>VLOOKUP(F1314,[1]CADASTRO!C:P,9,FALSE)</f>
        <v>42195</v>
      </c>
      <c r="I1314" s="20" t="str">
        <f>VLOOKUP(F1314,[1]CADASTRO!C:X,22,0)</f>
        <v>CONVENCIONAL</v>
      </c>
    </row>
    <row r="1315" spans="1:9">
      <c r="A1315" s="8">
        <f t="shared" si="20"/>
        <v>1314</v>
      </c>
      <c r="B1315" s="11" t="str">
        <f>IFERROR(VLOOKUP(F1315,[1]CADASTRO!C:D,2,0),0)</f>
        <v>IRMÃOS KAPPLER</v>
      </c>
      <c r="C1315" s="10" t="str">
        <f>IFERROR(VLOOKUP(F1315,[1]CADASTRO!C:E,3,0),0)</f>
        <v>ROCA SALES</v>
      </c>
      <c r="D1315" s="11" t="str">
        <f>IFERROR(VLOOKUP(F1315,[1]CADASTRO!C:L,10,0),0)</f>
        <v>DOCE DE FRUTAS E AIPIM DESCASCADO</v>
      </c>
      <c r="E1315" s="16">
        <f>VLOOKUP(F1315,[1]CADASTRO!C:L,8,0)</f>
        <v>44615</v>
      </c>
      <c r="F1315" s="23" t="s">
        <v>1534</v>
      </c>
      <c r="G1315" s="10" t="s">
        <v>988</v>
      </c>
      <c r="H1315" s="19">
        <f>VLOOKUP(F1315,[1]CADASTRO!C:P,9,FALSE)</f>
        <v>44483</v>
      </c>
      <c r="I1315" s="20" t="str">
        <f>VLOOKUP(F1315,[1]CADASTRO!C:X,22,0)</f>
        <v>CONVENCIONAL</v>
      </c>
    </row>
    <row r="1316" spans="1:9">
      <c r="A1316" s="8">
        <f t="shared" si="20"/>
        <v>1315</v>
      </c>
      <c r="B1316" s="11" t="str">
        <f>IFERROR(VLOOKUP(F1316,[1]CADASTRO!C:D,2,0),0)</f>
        <v>LÁ DO SÍTIO PRODUTOS ARTESANAIS</v>
      </c>
      <c r="C1316" s="10" t="str">
        <f>IFERROR(VLOOKUP(F1316,[1]CADASTRO!C:E,3,0),0)</f>
        <v>ROCA SALES</v>
      </c>
      <c r="D1316" s="11" t="str">
        <f>IFERROR(VLOOKUP(F1316,[1]CADASTRO!C:L,10,0),0)</f>
        <v>DOCES VEGETAIS, MOLHO DE TOMATE</v>
      </c>
      <c r="E1316" s="16">
        <f>VLOOKUP(F1316,[1]CADASTRO!C:L,8,0)</f>
        <v>45800</v>
      </c>
      <c r="F1316" s="23" t="s">
        <v>1978</v>
      </c>
      <c r="G1316" s="10" t="s">
        <v>10</v>
      </c>
      <c r="H1316" s="19">
        <f>VLOOKUP(F1316,[1]CADASTRO!C:P,9,FALSE)</f>
        <v>45800</v>
      </c>
      <c r="I1316" s="20" t="str">
        <f>VLOOKUP(F1316,[1]CADASTRO!C:X,22,0)</f>
        <v>ORGÂNICO NÃO CERTIFICADO</v>
      </c>
    </row>
    <row r="1317" spans="1:9">
      <c r="A1317" s="8">
        <f t="shared" si="20"/>
        <v>1316</v>
      </c>
      <c r="B1317" s="11" t="str">
        <f>VLOOKUP(F1317,[1]CADASTRO!C:D,2,0)</f>
        <v>EMBUTIDOS DELIBERALLI</v>
      </c>
      <c r="C1317" s="10" t="str">
        <f>VLOOKUP(F1317,[1]CADASTRO!C:E,3,0)</f>
        <v>RODEIO BONITO</v>
      </c>
      <c r="D1317" s="11" t="str">
        <f>VLOOKUP(F1317,[1]CADASTRO!C:L,10,0)</f>
        <v>EMBUTIDOS</v>
      </c>
      <c r="E1317" s="16">
        <f>VLOOKUP(F1317,[1]CADASTRO!C:L,8,0)</f>
        <v>42272</v>
      </c>
      <c r="F1317" s="23" t="s">
        <v>568</v>
      </c>
      <c r="G1317" s="10" t="s">
        <v>12</v>
      </c>
      <c r="H1317" s="19">
        <f>VLOOKUP(F1317,[1]CADASTRO!C:P,9,FALSE)</f>
        <v>42272</v>
      </c>
      <c r="I1317" s="20" t="str">
        <f>VLOOKUP(F1317,[1]CADASTRO!C:X,22,0)</f>
        <v>CONVENCIONAL</v>
      </c>
    </row>
    <row r="1318" spans="1:9">
      <c r="A1318" s="8">
        <f t="shared" si="20"/>
        <v>1317</v>
      </c>
      <c r="B1318" s="11" t="str">
        <f>VLOOKUP(F1318,[1]CADASTRO!C:D,2,0)</f>
        <v>KING EGGS</v>
      </c>
      <c r="C1318" s="10" t="str">
        <f>VLOOKUP(F1318,[1]CADASTRO!C:E,3,0)</f>
        <v>RODEIO BONITO</v>
      </c>
      <c r="D1318" s="11" t="str">
        <f>VLOOKUP(F1318,[1]CADASTRO!C:L,10,0)</f>
        <v>OVOS</v>
      </c>
      <c r="E1318" s="16">
        <f>VLOOKUP(F1318,[1]CADASTRO!C:L,8,0)</f>
        <v>42279</v>
      </c>
      <c r="F1318" s="23" t="s">
        <v>576</v>
      </c>
      <c r="G1318" s="18" t="s">
        <v>12</v>
      </c>
      <c r="H1318" s="19">
        <f>VLOOKUP(F1318,[1]CADASTRO!C:P,9,FALSE)</f>
        <v>42279</v>
      </c>
      <c r="I1318" s="20" t="str">
        <f>VLOOKUP(F1318,[1]CADASTRO!C:X,22,0)</f>
        <v>CONVENCIONAL</v>
      </c>
    </row>
    <row r="1319" spans="1:9">
      <c r="A1319" s="8">
        <f t="shared" si="20"/>
        <v>1318</v>
      </c>
      <c r="B1319" s="11" t="str">
        <f>VLOOKUP(F1319,[1]CADASTRO!C:D,2,0)</f>
        <v>VIMAR ALIMENTOS</v>
      </c>
      <c r="C1319" s="10" t="str">
        <f>VLOOKUP(F1319,[1]CADASTRO!C:E,3,0)</f>
        <v>RODEIO BONITO</v>
      </c>
      <c r="D1319" s="11" t="str">
        <f>VLOOKUP(F1319,[1]CADASTRO!C:L,10,0)</f>
        <v>EMBUTIDOS</v>
      </c>
      <c r="E1319" s="16">
        <f>VLOOKUP(F1319,[1]CADASTRO!C:L,8,0)</f>
        <v>42283</v>
      </c>
      <c r="F1319" s="23" t="s">
        <v>579</v>
      </c>
      <c r="G1319" s="18" t="s">
        <v>12</v>
      </c>
      <c r="H1319" s="19">
        <f>VLOOKUP(F1319,[1]CADASTRO!C:P,9,FALSE)</f>
        <v>42283</v>
      </c>
      <c r="I1319" s="20" t="str">
        <f>VLOOKUP(F1319,[1]CADASTRO!C:X,22,0)</f>
        <v>CONVENCIONAL</v>
      </c>
    </row>
    <row r="1320" spans="1:9">
      <c r="A1320" s="8">
        <f t="shared" si="20"/>
        <v>1319</v>
      </c>
      <c r="B1320" s="11" t="str">
        <f>VLOOKUP(F1320,[1]CADASTRO!C:D,2,0)</f>
        <v>VILMAR CIPRANDI</v>
      </c>
      <c r="C1320" s="10" t="str">
        <f>VLOOKUP(F1320,[1]CADASTRO!C:E,3,0)</f>
        <v>RODEIO BONITO</v>
      </c>
      <c r="D1320" s="11" t="str">
        <f>VLOOKUP(F1320,[1]CADASTRO!C:L,10,0)</f>
        <v>MANDIOCA DESCASCADA</v>
      </c>
      <c r="E1320" s="16">
        <f>VLOOKUP(F1320,[1]CADASTRO!C:L,8,0)</f>
        <v>42569</v>
      </c>
      <c r="F1320" s="23" t="s">
        <v>684</v>
      </c>
      <c r="G1320" s="18" t="s">
        <v>10</v>
      </c>
      <c r="H1320" s="19">
        <f>VLOOKUP(F1320,[1]CADASTRO!C:P,9,FALSE)</f>
        <v>44741</v>
      </c>
      <c r="I1320" s="20" t="str">
        <f>VLOOKUP(F1320,[1]CADASTRO!C:X,22,0)</f>
        <v>CONVENCIONAL</v>
      </c>
    </row>
    <row r="1321" spans="1:9">
      <c r="A1321" s="8">
        <f t="shared" si="20"/>
        <v>1320</v>
      </c>
      <c r="B1321" s="11" t="str">
        <f>IFERROR(VLOOKUP(F1321,[1]CADASTRO!C:D,2,0),0)</f>
        <v>FAMILIAR GISELA</v>
      </c>
      <c r="C1321" s="10" t="str">
        <f>IFERROR(VLOOKUP(F1321,[1]CADASTRO!C:E,3,0),0)</f>
        <v>RODEIO BONITO</v>
      </c>
      <c r="D1321" s="11" t="str">
        <f>IFERROR(VLOOKUP(F1321,[1]CADASTRO!C:L,10,0),0)</f>
        <v>PANIFICADOS - BOLACHAS, CUCAS E PãES</v>
      </c>
      <c r="E1321" s="16">
        <f>VLOOKUP(F1321,[1]CADASTRO!C:L,8,0)</f>
        <v>43046</v>
      </c>
      <c r="F1321" s="23" t="s">
        <v>872</v>
      </c>
      <c r="G1321" s="18" t="s">
        <v>10</v>
      </c>
      <c r="H1321" s="19">
        <f>VLOOKUP(F1321,[1]CADASTRO!C:P,9,FALSE)</f>
        <v>43808</v>
      </c>
      <c r="I1321" s="20" t="str">
        <f>VLOOKUP(F1321,[1]CADASTRO!C:X,22,0)</f>
        <v>CONVENCIONAL</v>
      </c>
    </row>
    <row r="1322" spans="1:9">
      <c r="A1322" s="8">
        <f t="shared" si="20"/>
        <v>1321</v>
      </c>
      <c r="B1322" s="11" t="str">
        <f>IFERROR(VLOOKUP(F1322,[1]CADASTRO!C:D,2,0),0)</f>
        <v>CIPRANDI PRODUTOS COLONIAIS</v>
      </c>
      <c r="C1322" s="10" t="str">
        <f>IFERROR(VLOOKUP(F1322,[1]CADASTRO!C:E,3,0),0)</f>
        <v>RODEIO BONITO</v>
      </c>
      <c r="D1322" s="11" t="str">
        <f>IFERROR(VLOOKUP(F1322,[1]CADASTRO!C:L,10,0),0)</f>
        <v>FILÉ DE TILÁPIA E PEIXE ESVICERADO</v>
      </c>
      <c r="E1322" s="16">
        <f>VLOOKUP(F1322,[1]CADASTRO!C:L,8,0)</f>
        <v>43605</v>
      </c>
      <c r="F1322" s="23" t="s">
        <v>1127</v>
      </c>
      <c r="G1322" s="10" t="s">
        <v>12</v>
      </c>
      <c r="H1322" s="19">
        <f>VLOOKUP(F1322,[1]CADASTRO!C:P,9,FALSE)</f>
        <v>44923</v>
      </c>
      <c r="I1322" s="20" t="str">
        <f>VLOOKUP(F1322,[1]CADASTRO!C:X,22,0)</f>
        <v>CONVENCIONAL</v>
      </c>
    </row>
    <row r="1323" spans="1:9">
      <c r="A1323" s="8">
        <f t="shared" si="20"/>
        <v>1322</v>
      </c>
      <c r="B1323" s="11" t="str">
        <f>IFERROR(VLOOKUP(F1323,[1]CADASTRO!C:D,2,0),0)</f>
        <v>VINÍCOLA VINOVIR</v>
      </c>
      <c r="C1323" s="10" t="str">
        <f>IFERROR(VLOOKUP(F1323,[1]CADASTRO!C:E,3,0),0)</f>
        <v>RODEIO BONITO</v>
      </c>
      <c r="D1323" s="11" t="str">
        <f>IFERROR(VLOOKUP(F1323,[1]CADASTRO!C:L,10,0),0)</f>
        <v>VINHOS, SUCOS, ESPUMANTE</v>
      </c>
      <c r="E1323" s="16">
        <f>VLOOKUP(F1323,[1]CADASTRO!C:L,8,0)</f>
        <v>45744</v>
      </c>
      <c r="F1323" s="23" t="s">
        <v>1942</v>
      </c>
      <c r="G1323" s="10" t="s">
        <v>15</v>
      </c>
      <c r="H1323" s="19">
        <f>VLOOKUP(F1323,[1]CADASTRO!C:P,9,FALSE)</f>
        <v>45744</v>
      </c>
      <c r="I1323" s="20" t="str">
        <f>VLOOKUP(F1323,[1]CADASTRO!C:X,22,0)</f>
        <v>CONVENCIONAL</v>
      </c>
    </row>
    <row r="1324" spans="1:9">
      <c r="A1324" s="8">
        <f t="shared" si="20"/>
        <v>1323</v>
      </c>
      <c r="B1324" s="11" t="str">
        <f>VLOOKUP(F1324,[1]CADASTRO!C:D,2,0)</f>
        <v>VINHOS BENATTO</v>
      </c>
      <c r="C1324" s="10" t="str">
        <f>VLOOKUP(F1324,[1]CADASTRO!C:E,3,0)</f>
        <v>ROLANTE</v>
      </c>
      <c r="D1324" s="11" t="str">
        <f>VLOOKUP(F1324,[1]CADASTRO!C:L,10,0)</f>
        <v>VINHOS</v>
      </c>
      <c r="E1324" s="16">
        <f>VLOOKUP(F1324,[1]CADASTRO!C:L,8,0)</f>
        <v>41337</v>
      </c>
      <c r="F1324" s="21" t="s">
        <v>118</v>
      </c>
      <c r="G1324" s="18" t="s">
        <v>15</v>
      </c>
      <c r="H1324" s="19">
        <f>VLOOKUP(F1324,[1]CADASTRO!C:P,9,FALSE)</f>
        <v>41367</v>
      </c>
      <c r="I1324" s="20" t="str">
        <f>VLOOKUP(F1324,[1]CADASTRO!C:X,22,0)</f>
        <v>CONVENCIONAL</v>
      </c>
    </row>
    <row r="1325" spans="1:9">
      <c r="A1325" s="8">
        <f t="shared" si="20"/>
        <v>1324</v>
      </c>
      <c r="B1325" s="11" t="str">
        <f>VLOOKUP(F1325,[1]CADASTRO!C:D,2,0)</f>
        <v>SUCOS BENATTO</v>
      </c>
      <c r="C1325" s="10" t="str">
        <f>VLOOKUP(F1325,[1]CADASTRO!C:E,3,0)</f>
        <v>ROLANTE</v>
      </c>
      <c r="D1325" s="11" t="str">
        <f>VLOOKUP(F1325,[1]CADASTRO!C:L,10,0)</f>
        <v>SUCOS DE UVA</v>
      </c>
      <c r="E1325" s="16">
        <f>VLOOKUP(F1325,[1]CADASTRO!C:L,8,0)</f>
        <v>41345</v>
      </c>
      <c r="F1325" s="23" t="s">
        <v>265</v>
      </c>
      <c r="G1325" s="18" t="s">
        <v>15</v>
      </c>
      <c r="H1325" s="19">
        <f>VLOOKUP(F1325,[1]CADASTRO!C:P,9,FALSE)</f>
        <v>41611</v>
      </c>
      <c r="I1325" s="20" t="str">
        <f>VLOOKUP(F1325,[1]CADASTRO!C:X,22,0)</f>
        <v>CONVENCIONAL</v>
      </c>
    </row>
    <row r="1326" spans="1:9">
      <c r="A1326" s="8">
        <f t="shared" si="20"/>
        <v>1325</v>
      </c>
      <c r="B1326" s="11" t="str">
        <f>VLOOKUP(F1326,[1]CADASTRO!C:D,2,0)</f>
        <v>VINHOS DON FRANCHESCO</v>
      </c>
      <c r="C1326" s="10" t="str">
        <f>VLOOKUP(F1326,[1]CADASTRO!C:E,3,0)</f>
        <v>ROLANTE</v>
      </c>
      <c r="D1326" s="11" t="str">
        <f>VLOOKUP(F1326,[1]CADASTRO!C:L,10,0)</f>
        <v>VINHOS (TINTO, BRANCO E ROSE)</v>
      </c>
      <c r="E1326" s="16">
        <f>VLOOKUP(F1326,[1]CADASTRO!C:L,8,0)</f>
        <v>41670</v>
      </c>
      <c r="F1326" s="23" t="s">
        <v>281</v>
      </c>
      <c r="G1326" s="18" t="s">
        <v>15</v>
      </c>
      <c r="H1326" s="19">
        <f>VLOOKUP(F1326,[1]CADASTRO!C:P,9,FALSE)</f>
        <v>44699</v>
      </c>
      <c r="I1326" s="20" t="str">
        <f>VLOOKUP(F1326,[1]CADASTRO!C:X,22,0)</f>
        <v>CONVENCIONAL</v>
      </c>
    </row>
    <row r="1327" spans="1:9">
      <c r="A1327" s="8">
        <f t="shared" si="20"/>
        <v>1326</v>
      </c>
      <c r="B1327" s="11" t="str">
        <f>VLOOKUP(F1327,[1]CADASTRO!C:D,2,0)</f>
        <v>VINHOS DEI LAZZARI</v>
      </c>
      <c r="C1327" s="10" t="str">
        <f>VLOOKUP(F1327,[1]CADASTRO!C:E,3,0)</f>
        <v>ROLANTE</v>
      </c>
      <c r="D1327" s="11" t="str">
        <f>VLOOKUP(F1327,[1]CADASTRO!C:L,10,0)</f>
        <v>VINHOS</v>
      </c>
      <c r="E1327" s="16">
        <f>VLOOKUP(F1327,[1]CADASTRO!C:L,8,0)</f>
        <v>42068</v>
      </c>
      <c r="F1327" s="23" t="s">
        <v>499</v>
      </c>
      <c r="G1327" s="18" t="s">
        <v>15</v>
      </c>
      <c r="H1327" s="19">
        <f>VLOOKUP(F1327,[1]CADASTRO!C:P,9,FALSE)</f>
        <v>42127</v>
      </c>
      <c r="I1327" s="20" t="str">
        <f>VLOOKUP(F1327,[1]CADASTRO!C:X,22,0)</f>
        <v>CONVENCIONAL</v>
      </c>
    </row>
    <row r="1328" spans="1:9">
      <c r="A1328" s="8">
        <f t="shared" si="20"/>
        <v>1327</v>
      </c>
      <c r="B1328" s="11" t="str">
        <f>IFERROR(VLOOKUP(F1328,[1]CADASTRO!C:D,2,0),0)</f>
        <v>MASSAS SPERAFICO</v>
      </c>
      <c r="C1328" s="10" t="str">
        <f>IFERROR(VLOOKUP(F1328,[1]CADASTRO!C:E,3,0),0)</f>
        <v>ROLANTE</v>
      </c>
      <c r="D1328" s="11" t="str">
        <f>IFERROR(VLOOKUP(F1328,[1]CADASTRO!C:L,10,0),0)</f>
        <v>PANIFICADOS E MASSAS</v>
      </c>
      <c r="E1328" s="16">
        <f>VLOOKUP(F1328,[1]CADASTRO!C:L,8,0)</f>
        <v>43010</v>
      </c>
      <c r="F1328" s="23" t="s">
        <v>860</v>
      </c>
      <c r="G1328" s="18" t="s">
        <v>10</v>
      </c>
      <c r="H1328" s="19">
        <f>VLOOKUP(F1328,[1]CADASTRO!C:P,9,FALSE)</f>
        <v>43644</v>
      </c>
      <c r="I1328" s="20" t="str">
        <f>VLOOKUP(F1328,[1]CADASTRO!C:X,22,0)</f>
        <v>CONVENCIONAL</v>
      </c>
    </row>
    <row r="1329" spans="1:9">
      <c r="A1329" s="8">
        <f t="shared" si="20"/>
        <v>1328</v>
      </c>
      <c r="B1329" s="11" t="str">
        <f>IFERROR(VLOOKUP(F1329,[1]CADASTRO!C:D,2,0),0)</f>
        <v>IRMÃOS COLOMBO</v>
      </c>
      <c r="C1329" s="10" t="str">
        <f>IFERROR(VLOOKUP(F1329,[1]CADASTRO!C:E,3,0),0)</f>
        <v>ROLANTE</v>
      </c>
      <c r="D1329" s="11" t="str">
        <f>IFERROR(VLOOKUP(F1329,[1]CADASTRO!C:L,10,0),0)</f>
        <v>SUCO DE UVA</v>
      </c>
      <c r="E1329" s="16">
        <f>VLOOKUP(F1329,[1]CADASTRO!C:L,8,0)</f>
        <v>43496</v>
      </c>
      <c r="F1329" s="23" t="s">
        <v>1063</v>
      </c>
      <c r="G1329" s="10" t="s">
        <v>15</v>
      </c>
      <c r="H1329" s="19">
        <f>VLOOKUP(F1329,[1]CADASTRO!C:P,9,FALSE)</f>
        <v>44739</v>
      </c>
      <c r="I1329" s="20" t="str">
        <f>VLOOKUP(F1329,[1]CADASTRO!C:X,22,0)</f>
        <v>CONVENCIONAL</v>
      </c>
    </row>
    <row r="1330" spans="1:9">
      <c r="A1330" s="8">
        <f t="shared" si="20"/>
        <v>1329</v>
      </c>
      <c r="B1330" s="11" t="str">
        <f>IFERROR(VLOOKUP(F1330,[1]CADASTRO!C:D,2,0),0)</f>
        <v>ROLANTE PESCADOS</v>
      </c>
      <c r="C1330" s="10" t="str">
        <f>IFERROR(VLOOKUP(F1330,[1]CADASTRO!C:E,3,0),0)</f>
        <v>ROLANTE</v>
      </c>
      <c r="D1330" s="11" t="str">
        <f>IFERROR(VLOOKUP(F1330,[1]CADASTRO!C:L,10,0),0)</f>
        <v>FILÉ DE TILÁPIA, FILÉ EMPANADO E BOLINHO DE PEIXE</v>
      </c>
      <c r="E1330" s="16">
        <f>VLOOKUP(F1330,[1]CADASTRO!C:L,8,0)</f>
        <v>43643</v>
      </c>
      <c r="F1330" s="23" t="s">
        <v>1164</v>
      </c>
      <c r="G1330" s="10" t="s">
        <v>12</v>
      </c>
      <c r="H1330" s="19">
        <f>VLOOKUP(F1330,[1]CADASTRO!C:P,9,FALSE)</f>
        <v>44792</v>
      </c>
      <c r="I1330" s="20" t="str">
        <f>VLOOKUP(F1330,[1]CADASTRO!C:X,22,0)</f>
        <v>CONVENCIONAL</v>
      </c>
    </row>
    <row r="1331" spans="1:9">
      <c r="A1331" s="8">
        <f t="shared" si="20"/>
        <v>1330</v>
      </c>
      <c r="B1331" s="11" t="str">
        <f>IFERROR(VLOOKUP(F1331,[1]CADASTRO!C:D,2,0),0)</f>
        <v>VINHOS E SUCOS SBARDELOTTO</v>
      </c>
      <c r="C1331" s="10" t="str">
        <f>IFERROR(VLOOKUP(F1331,[1]CADASTRO!C:E,3,0),0)</f>
        <v>ROLANTE</v>
      </c>
      <c r="D1331" s="11" t="str">
        <f>IFERROR(VLOOKUP(F1331,[1]CADASTRO!C:L,10,0),0)</f>
        <v>VINHO E SUCO</v>
      </c>
      <c r="E1331" s="16">
        <f>VLOOKUP(F1331,[1]CADASTRO!C:L,8,0)</f>
        <v>43983</v>
      </c>
      <c r="F1331" s="23" t="s">
        <v>1286</v>
      </c>
      <c r="G1331" s="31" t="s">
        <v>15</v>
      </c>
      <c r="H1331" s="19">
        <f>VLOOKUP(F1331,[1]CADASTRO!C:P,9,FALSE)</f>
        <v>43836</v>
      </c>
      <c r="I1331" s="20" t="str">
        <f>VLOOKUP(F1331,[1]CADASTRO!C:X,22,0)</f>
        <v>CONVENCIONAL</v>
      </c>
    </row>
    <row r="1332" spans="1:9">
      <c r="A1332" s="8">
        <f t="shared" si="20"/>
        <v>1331</v>
      </c>
      <c r="B1332" s="11" t="str">
        <f>IFERROR(VLOOKUP(F1332,[1]CADASTRO!C:D,2,0),0)</f>
        <v>VINHOS MONTEMEZZO</v>
      </c>
      <c r="C1332" s="10" t="str">
        <f>IFERROR(VLOOKUP(F1332,[1]CADASTRO!C:E,3,0),0)</f>
        <v>ROLANTE</v>
      </c>
      <c r="D1332" s="11" t="str">
        <f>IFERROR(VLOOKUP(F1332,[1]CADASTRO!C:L,10,0),0)</f>
        <v>VINHOS</v>
      </c>
      <c r="E1332" s="16">
        <f>VLOOKUP(F1332,[1]CADASTRO!C:L,8,0)</f>
        <v>43985</v>
      </c>
      <c r="F1332" s="23" t="s">
        <v>1288</v>
      </c>
      <c r="G1332" s="31" t="s">
        <v>15</v>
      </c>
      <c r="H1332" s="19">
        <f>VLOOKUP(F1332,[1]CADASTRO!C:P,9,FALSE)</f>
        <v>43896</v>
      </c>
      <c r="I1332" s="20" t="str">
        <f>VLOOKUP(F1332,[1]CADASTRO!C:X,22,0)</f>
        <v>CONVENCIONAL</v>
      </c>
    </row>
    <row r="1333" spans="1:9">
      <c r="A1333" s="8">
        <f t="shared" si="20"/>
        <v>1332</v>
      </c>
      <c r="B1333" s="11" t="str">
        <f>IFERROR(VLOOKUP(F1333,[1]CADASTRO!C:D,2,0),0)</f>
        <v>SUCO E VINHOS DOM VITOR</v>
      </c>
      <c r="C1333" s="10" t="str">
        <f>IFERROR(VLOOKUP(F1333,[1]CADASTRO!C:E,3,0),0)</f>
        <v>ROLANTE</v>
      </c>
      <c r="D1333" s="11" t="str">
        <f>IFERROR(VLOOKUP(F1333,[1]CADASTRO!C:L,10,0),0)</f>
        <v>VINHO E SUCO</v>
      </c>
      <c r="E1333" s="16">
        <f>VLOOKUP(F1333,[1]CADASTRO!C:L,8,0)</f>
        <v>44012</v>
      </c>
      <c r="F1333" s="23" t="s">
        <v>1313</v>
      </c>
      <c r="G1333" s="31" t="s">
        <v>15</v>
      </c>
      <c r="H1333" s="19">
        <f>VLOOKUP(F1333,[1]CADASTRO!C:P,9,FALSE)</f>
        <v>44012</v>
      </c>
      <c r="I1333" s="20" t="str">
        <f>VLOOKUP(F1333,[1]CADASTRO!C:X,22,0)</f>
        <v>CONVENCIONAL</v>
      </c>
    </row>
    <row r="1334" spans="1:9">
      <c r="A1334" s="8">
        <f t="shared" si="20"/>
        <v>1333</v>
      </c>
      <c r="B1334" s="11" t="str">
        <f>IFERROR(VLOOKUP(F1334,[1]CADASTRO!C:D,2,0),0)</f>
        <v>VERÔNICA</v>
      </c>
      <c r="C1334" s="10" t="str">
        <f>IFERROR(VLOOKUP(F1334,[1]CADASTRO!C:E,3,0),0)</f>
        <v>ROLANTE</v>
      </c>
      <c r="D1334" s="11" t="str">
        <f>IFERROR(VLOOKUP(F1334,[1]CADASTRO!C:L,10,0),0)</f>
        <v>PANIFICADOS - PÃO DE MILHO, MASSA, CAPELETTI E PÃO ITALIANO</v>
      </c>
      <c r="E1334" s="16">
        <f>VLOOKUP(F1334,[1]CADASTRO!C:L,8,0)</f>
        <v>44118</v>
      </c>
      <c r="F1334" s="23" t="s">
        <v>1365</v>
      </c>
      <c r="G1334" s="10" t="s">
        <v>988</v>
      </c>
      <c r="H1334" s="19">
        <f>VLOOKUP(F1334,[1]CADASTRO!C:P,9,FALSE)</f>
        <v>44118</v>
      </c>
      <c r="I1334" s="20" t="str">
        <f>VLOOKUP(F1334,[1]CADASTRO!C:X,22,0)</f>
        <v>CONVENCIONAL</v>
      </c>
    </row>
    <row r="1335" spans="1:9">
      <c r="A1335" s="8">
        <f t="shared" si="20"/>
        <v>1334</v>
      </c>
      <c r="B1335" s="11" t="str">
        <f>IFERROR(VLOOKUP(F1335,[1]CADASTRO!C:D,2,0),0)</f>
        <v>VINÍCOLA DALLAROSA</v>
      </c>
      <c r="C1335" s="10" t="str">
        <f>IFERROR(VLOOKUP(F1335,[1]CADASTRO!C:E,3,0),0)</f>
        <v>ROLANTE</v>
      </c>
      <c r="D1335" s="11" t="str">
        <f>IFERROR(VLOOKUP(F1335,[1]CADASTRO!C:L,10,0),0)</f>
        <v>VINHOS</v>
      </c>
      <c r="E1335" s="16">
        <f>VLOOKUP(F1335,[1]CADASTRO!C:L,8,0)</f>
        <v>44780</v>
      </c>
      <c r="F1335" s="23" t="s">
        <v>1561</v>
      </c>
      <c r="G1335" s="10" t="s">
        <v>15</v>
      </c>
      <c r="H1335" s="19">
        <f>VLOOKUP(F1335,[1]CADASTRO!C:P,9,FALSE)</f>
        <v>44735</v>
      </c>
      <c r="I1335" s="20" t="str">
        <f>VLOOKUP(F1335,[1]CADASTRO!C:X,22,0)</f>
        <v>CONVENCIONAL</v>
      </c>
    </row>
    <row r="1336" spans="1:9">
      <c r="A1336" s="8">
        <f t="shared" si="20"/>
        <v>1335</v>
      </c>
      <c r="B1336" s="11" t="str">
        <f>IFERROR(VLOOKUP(F1336,[1]CADASTRO!C:D,2,0),0)</f>
        <v>SUCOS MARINS</v>
      </c>
      <c r="C1336" s="10" t="str">
        <f>IFERROR(VLOOKUP(F1336,[1]CADASTRO!C:E,3,0),0)</f>
        <v>ROLANTE</v>
      </c>
      <c r="D1336" s="11" t="str">
        <f>IFERROR(VLOOKUP(F1336,[1]CADASTRO!C:L,10,0),0)</f>
        <v>SUCO DE LARANJA</v>
      </c>
      <c r="E1336" s="16">
        <f>VLOOKUP(F1336,[1]CADASTRO!C:L,8,0)</f>
        <v>45273</v>
      </c>
      <c r="F1336" s="23" t="s">
        <v>1756</v>
      </c>
      <c r="G1336" s="10" t="s">
        <v>15</v>
      </c>
      <c r="H1336" s="19">
        <f>VLOOKUP(F1336,[1]CADASTRO!C:P,9,FALSE)</f>
        <v>45273</v>
      </c>
      <c r="I1336" s="20" t="str">
        <f>VLOOKUP(F1336,[1]CADASTRO!C:X,22,0)</f>
        <v>CONVENCIONAL</v>
      </c>
    </row>
    <row r="1337" spans="1:9">
      <c r="A1337" s="8">
        <f t="shared" si="20"/>
        <v>1336</v>
      </c>
      <c r="B1337" s="11" t="str">
        <f>VLOOKUP(F1337,[1]CADASTRO!C:D,2,0)</f>
        <v>DELÍCIAS COLONIAIS SANTA LÚCIA</v>
      </c>
      <c r="C1337" s="10" t="str">
        <f>VLOOKUP(F1337,[1]CADASTRO!C:E,3,0)</f>
        <v>RONDA ALTA</v>
      </c>
      <c r="D1337" s="11" t="str">
        <f>VLOOKUP(F1337,[1]CADASTRO!C:L,10,0)</f>
        <v>PANIFICADOS</v>
      </c>
      <c r="E1337" s="16">
        <f>VLOOKUP(F1337,[1]CADASTRO!C:L,8,0)</f>
        <v>41786</v>
      </c>
      <c r="F1337" s="23" t="s">
        <v>353</v>
      </c>
      <c r="G1337" s="18" t="s">
        <v>10</v>
      </c>
      <c r="H1337" s="19">
        <f>VLOOKUP(F1337,[1]CADASTRO!C:P,9,FALSE)</f>
        <v>41756</v>
      </c>
      <c r="I1337" s="20" t="str">
        <f>VLOOKUP(F1337,[1]CADASTRO!C:X,22,0)</f>
        <v>CONVENCIONAL</v>
      </c>
    </row>
    <row r="1338" spans="1:9">
      <c r="A1338" s="8">
        <f t="shared" si="20"/>
        <v>1337</v>
      </c>
      <c r="B1338" s="11" t="str">
        <f>IFERROR(VLOOKUP(F1338,[1]CADASTRO!C:D,2,0),0)</f>
        <v>PIUCO</v>
      </c>
      <c r="C1338" s="10" t="str">
        <f>IFERROR(VLOOKUP(F1338,[1]CADASTRO!C:E,3,0),0)</f>
        <v>RONDA ALTA</v>
      </c>
      <c r="D1338" s="11" t="str">
        <f>IFERROR(VLOOKUP(F1338,[1]CADASTRO!C:L,10,0),0)</f>
        <v>SALAME, MORCELA, TORRESMO, LINGUIÇA, BANHA, COSTELA, BACON, COPA, CHULETA, COURO, OSSINHO E PEZINHO</v>
      </c>
      <c r="E1338" s="16">
        <f>VLOOKUP(F1338,[1]CADASTRO!C:L,8,0)</f>
        <v>43852</v>
      </c>
      <c r="F1338" s="23" t="s">
        <v>1230</v>
      </c>
      <c r="G1338" s="10" t="s">
        <v>12</v>
      </c>
      <c r="H1338" s="19">
        <f>VLOOKUP(F1338,[1]CADASTRO!C:P,9,FALSE)</f>
        <v>44769</v>
      </c>
      <c r="I1338" s="20" t="str">
        <f>VLOOKUP(F1338,[1]CADASTRO!C:X,22,0)</f>
        <v>CONVENCIONAL</v>
      </c>
    </row>
    <row r="1339" spans="1:9">
      <c r="A1339" s="8">
        <f t="shared" si="20"/>
        <v>1338</v>
      </c>
      <c r="B1339" s="11" t="str">
        <f>IFERROR(VLOOKUP(F1339,[1]CADASTRO!C:D,2,0),0)</f>
        <v>EMBUTIDOS TAPARELLO</v>
      </c>
      <c r="C1339" s="10" t="str">
        <f>IFERROR(VLOOKUP(F1339,[1]CADASTRO!C:E,3,0),0)</f>
        <v>RONDA ALTA</v>
      </c>
      <c r="D1339" s="11" t="str">
        <f>IFERROR(VLOOKUP(F1339,[1]CADASTRO!C:L,10,0),0)</f>
        <v>EMBUTIDOS, CARNE, TORRESMO, BANHA</v>
      </c>
      <c r="E1339" s="16">
        <f>VLOOKUP(F1339,[1]CADASTRO!C:L,8,0)</f>
        <v>44526</v>
      </c>
      <c r="F1339" s="23" t="s">
        <v>1502</v>
      </c>
      <c r="G1339" s="10" t="s">
        <v>12</v>
      </c>
      <c r="H1339" s="19">
        <f>VLOOKUP(F1339,[1]CADASTRO!C:P,9,FALSE)</f>
        <v>44250</v>
      </c>
      <c r="I1339" s="20" t="str">
        <f>VLOOKUP(F1339,[1]CADASTRO!C:X,22,0)</f>
        <v>CONVENCIONAL</v>
      </c>
    </row>
    <row r="1340" spans="1:9">
      <c r="A1340" s="8">
        <f t="shared" si="20"/>
        <v>1339</v>
      </c>
      <c r="B1340" s="11" t="str">
        <f>IFERROR(VLOOKUP(F1340,[1]CADASTRO!C:D,2,0),0)</f>
        <v>LATICÍNIOS ITALY - SANTO ANJO</v>
      </c>
      <c r="C1340" s="10" t="str">
        <f>IFERROR(VLOOKUP(F1340,[1]CADASTRO!C:E,3,0),0)</f>
        <v>RONDINHA</v>
      </c>
      <c r="D1340" s="11" t="str">
        <f>IFERROR(VLOOKUP(F1340,[1]CADASTRO!C:L,10,0),0)</f>
        <v>QUEIJO (COLONIAL, COLONIAL TEMPERADO, MUZZARELA E COALHO), NATA, MANTEIGA</v>
      </c>
      <c r="E1340" s="16">
        <f>VLOOKUP(F1340,[1]CADASTRO!C:L,8,0)</f>
        <v>43125</v>
      </c>
      <c r="F1340" s="23" t="s">
        <v>907</v>
      </c>
      <c r="G1340" s="18" t="s">
        <v>12</v>
      </c>
      <c r="H1340" s="19">
        <f>VLOOKUP(F1340,[1]CADASTRO!C:P,9,FALSE)</f>
        <v>44469</v>
      </c>
      <c r="I1340" s="20" t="str">
        <f>VLOOKUP(F1340,[1]CADASTRO!C:X,22,0)</f>
        <v>CONVENCIONAL</v>
      </c>
    </row>
    <row r="1341" spans="1:9">
      <c r="A1341" s="8">
        <f t="shared" si="20"/>
        <v>1340</v>
      </c>
      <c r="B1341" s="11" t="s">
        <v>769</v>
      </c>
      <c r="C1341" s="10" t="str">
        <f>VLOOKUP(F1341,[1]CADASTRO!C:E,3,0)</f>
        <v>ROQUE GONZALES</v>
      </c>
      <c r="D1341" s="11" t="str">
        <f>VLOOKUP(F1341,[1]CADASTRO!C:L,10,0)</f>
        <v>MELADO</v>
      </c>
      <c r="E1341" s="16">
        <f>VLOOKUP(F1341,[1]CADASTRO!C:L,8,0)</f>
        <v>42807</v>
      </c>
      <c r="F1341" s="23" t="s">
        <v>770</v>
      </c>
      <c r="G1341" s="10" t="s">
        <v>10</v>
      </c>
      <c r="H1341" s="19">
        <f>VLOOKUP(F1341,[1]CADASTRO!C:P,9,FALSE)</f>
        <v>42807</v>
      </c>
      <c r="I1341" s="20" t="str">
        <f>VLOOKUP(F1341,[1]CADASTRO!C:X,22,0)</f>
        <v>CONVENCIONAL</v>
      </c>
    </row>
    <row r="1342" spans="1:9">
      <c r="A1342" s="8">
        <f t="shared" si="20"/>
        <v>1341</v>
      </c>
      <c r="B1342" s="11" t="str">
        <f>IFERROR(VLOOKUP(F1342,[1]CADASTRO!C:D,2,0),0)</f>
        <v>RINCÃO VERMELHO</v>
      </c>
      <c r="C1342" s="10" t="str">
        <f>IFERROR(VLOOKUP(F1342,[1]CADASTRO!C:E,3,0),0)</f>
        <v>ROQUE GONZALES</v>
      </c>
      <c r="D1342" s="11" t="str">
        <f>IFERROR(VLOOKUP(F1342,[1]CADASTRO!C:L,10,0),0)</f>
        <v>MANDIOCA À VÁCUO</v>
      </c>
      <c r="E1342" s="16">
        <f>VLOOKUP(F1342,[1]CADASTRO!C:L,8,0)</f>
        <v>45562</v>
      </c>
      <c r="F1342" s="23" t="s">
        <v>1861</v>
      </c>
      <c r="G1342" s="10" t="s">
        <v>10</v>
      </c>
      <c r="H1342" s="19">
        <f>VLOOKUP(F1342,[1]CADASTRO!C:P,9,FALSE)</f>
        <v>45562</v>
      </c>
      <c r="I1342" s="20" t="str">
        <f>VLOOKUP(F1342,[1]CADASTRO!C:X,22,0)</f>
        <v>CONVENCIONAL</v>
      </c>
    </row>
    <row r="1343" spans="1:9">
      <c r="A1343" s="8">
        <f t="shared" si="20"/>
        <v>1342</v>
      </c>
      <c r="B1343" s="11" t="str">
        <f>IFERROR(VLOOKUP(F1343,[1]CADASTRO!C:D,2,0),0)</f>
        <v>EMBUTIDOS OLIVEIRA</v>
      </c>
      <c r="C1343" s="10" t="str">
        <f>IFERROR(VLOOKUP(F1343,[1]CADASTRO!C:E,3,0),0)</f>
        <v>ROQUE GONZALES</v>
      </c>
      <c r="D1343" s="11" t="str">
        <f>IFERROR(VLOOKUP(F1343,[1]CADASTRO!C:L,10,0),0)</f>
        <v>EMBUTIDOS, CHARQUE, BANHA, TORRESMO, COPA</v>
      </c>
      <c r="E1343" s="16">
        <f>VLOOKUP(F1343,[1]CADASTRO!C:L,8,0)</f>
        <v>45670</v>
      </c>
      <c r="F1343" s="23" t="s">
        <v>1912</v>
      </c>
      <c r="G1343" s="10" t="s">
        <v>12</v>
      </c>
      <c r="H1343" s="19">
        <f>VLOOKUP(F1343,[1]CADASTRO!C:P,9,FALSE)</f>
        <v>45670</v>
      </c>
      <c r="I1343" s="20" t="str">
        <f>VLOOKUP(F1343,[1]CADASTRO!C:X,22,0)</f>
        <v>CONVENCIONAL</v>
      </c>
    </row>
    <row r="1344" spans="1:9">
      <c r="A1344" s="8">
        <f t="shared" si="20"/>
        <v>1343</v>
      </c>
      <c r="B1344" s="11" t="str">
        <f>IFERROR(VLOOKUP(F1344,[1]CADASTRO!C:D,2,0),0)</f>
        <v>SABORES DO PAMPA GAÚCHO</v>
      </c>
      <c r="C1344" s="10" t="str">
        <f>IFERROR(VLOOKUP(F1344,[1]CADASTRO!C:E,3,0),0)</f>
        <v>ROSÁRIO DO SUL</v>
      </c>
      <c r="D1344" s="11" t="str">
        <f>IFERROR(VLOOKUP(F1344,[1]CADASTRO!C:L,10,0),0)</f>
        <v>QUEIJO COLONIAL, BEBIDA LÁCTEA, LEITE FERMENTADO E DOCE DE LEITE</v>
      </c>
      <c r="E1344" s="16">
        <f>VLOOKUP(F1344,[1]CADASTRO!C:L,8,0)</f>
        <v>45323</v>
      </c>
      <c r="F1344" s="23" t="s">
        <v>1775</v>
      </c>
      <c r="G1344" s="10" t="s">
        <v>12</v>
      </c>
      <c r="H1344" s="19">
        <f>VLOOKUP(F1344,[1]CADASTRO!C:P,9,FALSE)</f>
        <v>45323</v>
      </c>
      <c r="I1344" s="20" t="str">
        <f>VLOOKUP(F1344,[1]CADASTRO!C:X,22,0)</f>
        <v>CONVENCIONAL</v>
      </c>
    </row>
    <row r="1345" spans="1:9">
      <c r="A1345" s="8">
        <f t="shared" si="20"/>
        <v>1344</v>
      </c>
      <c r="B1345" s="11" t="str">
        <f>VLOOKUP(F1345,[1]CADASTRO!C:D,2,0)</f>
        <v>SEMEANDO SABORES</v>
      </c>
      <c r="C1345" s="10" t="str">
        <f>VLOOKUP(F1345,[1]CADASTRO!C:E,3,0)</f>
        <v>SALTO DO JACUÍ</v>
      </c>
      <c r="D1345" s="11" t="str">
        <f>VLOOKUP(F1345,[1]CADASTRO!C:L,10,0)</f>
        <v>PANIFICADOS - PÃO, BOLO, CUCA, BOLACHAS</v>
      </c>
      <c r="E1345" s="16">
        <f>VLOOKUP(F1345,[1]CADASTRO!C:L,8,0)</f>
        <v>42509</v>
      </c>
      <c r="F1345" s="23" t="s">
        <v>663</v>
      </c>
      <c r="G1345" s="18" t="s">
        <v>10</v>
      </c>
      <c r="H1345" s="19">
        <f>VLOOKUP(F1345,[1]CADASTRO!C:P,9,FALSE)</f>
        <v>44188</v>
      </c>
      <c r="I1345" s="20" t="str">
        <f>VLOOKUP(F1345,[1]CADASTRO!C:X,22,0)</f>
        <v>CONVENCIONAL</v>
      </c>
    </row>
    <row r="1346" spans="1:9">
      <c r="A1346" s="8">
        <f t="shared" si="20"/>
        <v>1345</v>
      </c>
      <c r="B1346" s="11" t="str">
        <f>VLOOKUP(F1346,[1]CADASTRO!C:D,2,0)</f>
        <v>ADAMS</v>
      </c>
      <c r="C1346" s="10" t="str">
        <f>VLOOKUP(F1346,[1]CADASTRO!C:E,3,0)</f>
        <v>SALVADOR DAS MISSÕES</v>
      </c>
      <c r="D1346" s="11" t="str">
        <f>VLOOKUP(F1346,[1]CADASTRO!C:L,10,0)</f>
        <v>MELADO</v>
      </c>
      <c r="E1346" s="16">
        <f>VLOOKUP(F1346,[1]CADASTRO!C:L,8,0)</f>
        <v>41260</v>
      </c>
      <c r="F1346" s="21" t="s">
        <v>91</v>
      </c>
      <c r="G1346" s="18" t="s">
        <v>10</v>
      </c>
      <c r="H1346" s="19">
        <f>VLOOKUP(F1346,[1]CADASTRO!C:P,9,FALSE)</f>
        <v>44615</v>
      </c>
      <c r="I1346" s="20" t="str">
        <f>VLOOKUP(F1346,[1]CADASTRO!C:X,22,0)</f>
        <v>CONVENCIONAL</v>
      </c>
    </row>
    <row r="1347" spans="1:9">
      <c r="A1347" s="8">
        <f t="shared" ref="A1347:A1410" si="21">ROW(A1346)</f>
        <v>1346</v>
      </c>
      <c r="B1347" s="11" t="str">
        <f>VLOOKUP(F1347,[1]CADASTRO!C:D,2,0)</f>
        <v>SOLAR</v>
      </c>
      <c r="C1347" s="10" t="str">
        <f>VLOOKUP(F1347,[1]CADASTRO!C:E,3,0)</f>
        <v>SALVADOR DAS MISSÕES</v>
      </c>
      <c r="D1347" s="11" t="str">
        <f>VLOOKUP(F1347,[1]CADASTRO!C:L,10,0)</f>
        <v>POLVILHO AZEDO E DOCE, MANDIOCA CONGELADA</v>
      </c>
      <c r="E1347" s="16">
        <f>VLOOKUP(F1347,[1]CADASTRO!C:L,8,0)</f>
        <v>41422</v>
      </c>
      <c r="F1347" s="21" t="s">
        <v>157</v>
      </c>
      <c r="G1347" s="18" t="s">
        <v>10</v>
      </c>
      <c r="H1347" s="19">
        <f>VLOOKUP(F1347,[1]CADASTRO!C:P,9,FALSE)</f>
        <v>45366</v>
      </c>
      <c r="I1347" s="20" t="str">
        <f>VLOOKUP(F1347,[1]CADASTRO!C:X,22,0)</f>
        <v>CONVENCIONAL</v>
      </c>
    </row>
    <row r="1348" spans="1:9">
      <c r="A1348" s="8">
        <f t="shared" si="21"/>
        <v>1347</v>
      </c>
      <c r="B1348" s="11" t="str">
        <f>VLOOKUP(F1348,[1]CADASTRO!C:D,2,0)</f>
        <v>COOPERATIVA AGROINDUSTRIAL CARAGUATÁ</v>
      </c>
      <c r="C1348" s="10" t="str">
        <f>VLOOKUP(F1348,[1]CADASTRO!C:E,3,0)</f>
        <v>SALVADOR DAS MISSÕES</v>
      </c>
      <c r="D1348" s="11" t="str">
        <f>VLOOKUP(F1348,[1]CADASTRO!C:L,10,0)</f>
        <v>EMBUTIDOS - PRODUTOS DE CARNE</v>
      </c>
      <c r="E1348" s="16">
        <f>VLOOKUP(F1348,[1]CADASTRO!C:L,8,0)</f>
        <v>42513</v>
      </c>
      <c r="F1348" s="23" t="s">
        <v>666</v>
      </c>
      <c r="G1348" s="18" t="s">
        <v>12</v>
      </c>
      <c r="H1348" s="19">
        <f>VLOOKUP(F1348,[1]CADASTRO!C:P,9,FALSE)</f>
        <v>42513</v>
      </c>
      <c r="I1348" s="20" t="str">
        <f>VLOOKUP(F1348,[1]CADASTRO!C:X,22,0)</f>
        <v>CONVENCIONAL</v>
      </c>
    </row>
    <row r="1349" spans="1:9">
      <c r="A1349" s="8">
        <f t="shared" si="21"/>
        <v>1348</v>
      </c>
      <c r="B1349" s="11" t="str">
        <f>IFERROR(VLOOKUP(F1349,[1]CADASTRO!C:D,2,0),0)</f>
        <v>ELY</v>
      </c>
      <c r="C1349" s="10" t="str">
        <f>IFERROR(VLOOKUP(F1349,[1]CADASTRO!C:E,3,0),0)</f>
        <v>SALVADOR DAS MISSÕES</v>
      </c>
      <c r="D1349" s="11" t="str">
        <f>IFERROR(VLOOKUP(F1349,[1]CADASTRO!C:L,10,0),0)</f>
        <v>RAPADURAS E MELADO</v>
      </c>
      <c r="E1349" s="16">
        <f>VLOOKUP(F1349,[1]CADASTRO!C:L,8,0)</f>
        <v>43235</v>
      </c>
      <c r="F1349" s="23" t="s">
        <v>942</v>
      </c>
      <c r="G1349" s="18" t="s">
        <v>10</v>
      </c>
      <c r="H1349" s="19">
        <f>VLOOKUP(F1349,[1]CADASTRO!C:P,9,FALSE)</f>
        <v>43235</v>
      </c>
      <c r="I1349" s="20" t="str">
        <f>VLOOKUP(F1349,[1]CADASTRO!C:X,22,0)</f>
        <v>CONVENCIONAL</v>
      </c>
    </row>
    <row r="1350" spans="1:9">
      <c r="A1350" s="8">
        <f t="shared" si="21"/>
        <v>1349</v>
      </c>
      <c r="B1350" s="11" t="str">
        <f>IFERROR(VLOOKUP(F1350,[1]CADASTRO!C:D,2,0),0)</f>
        <v>LUNKES</v>
      </c>
      <c r="C1350" s="10" t="str">
        <f>IFERROR(VLOOKUP(F1350,[1]CADASTRO!C:E,3,0),0)</f>
        <v>SALVADOR DAS MISSÕES</v>
      </c>
      <c r="D1350" s="11" t="str">
        <f>IFERROR(VLOOKUP(F1350,[1]CADASTRO!C:L,10,0),0)</f>
        <v>RAPADURAS E MELADO</v>
      </c>
      <c r="E1350" s="16">
        <f>VLOOKUP(F1350,[1]CADASTRO!C:L,8,0)</f>
        <v>43294</v>
      </c>
      <c r="F1350" s="23" t="s">
        <v>973</v>
      </c>
      <c r="G1350" s="18" t="s">
        <v>10</v>
      </c>
      <c r="H1350" s="19">
        <f>VLOOKUP(F1350,[1]CADASTRO!C:P,9,FALSE)</f>
        <v>43294</v>
      </c>
      <c r="I1350" s="20" t="str">
        <f>VLOOKUP(F1350,[1]CADASTRO!C:X,22,0)</f>
        <v>CONVENCIONAL</v>
      </c>
    </row>
    <row r="1351" spans="1:9">
      <c r="A1351" s="8">
        <f t="shared" si="21"/>
        <v>1350</v>
      </c>
      <c r="B1351" s="11" t="str">
        <f>IFERROR(VLOOKUP(F1351,[1]CADASTRO!C:D,2,0),0)</f>
        <v>NOZES ANDORINHA</v>
      </c>
      <c r="C1351" s="10" t="str">
        <f>IFERROR(VLOOKUP(F1351,[1]CADASTRO!C:E,3,0),0)</f>
        <v>SALVADOR DAS MISSÕES</v>
      </c>
      <c r="D1351" s="11" t="str">
        <f>IFERROR(VLOOKUP(F1351,[1]CADASTRO!C:L,10,0),0)</f>
        <v>NOZ-PECÃ</v>
      </c>
      <c r="E1351" s="16">
        <f>VLOOKUP(F1351,[1]CADASTRO!C:L,8,0)</f>
        <v>44796</v>
      </c>
      <c r="F1351" s="23" t="s">
        <v>1569</v>
      </c>
      <c r="G1351" s="10" t="s">
        <v>988</v>
      </c>
      <c r="H1351" s="19">
        <f>VLOOKUP(F1351,[1]CADASTRO!C:P,9,FALSE)</f>
        <v>44796</v>
      </c>
      <c r="I1351" s="20" t="str">
        <f>VLOOKUP(F1351,[1]CADASTRO!C:X,22,0)</f>
        <v>CONVENCIONAL</v>
      </c>
    </row>
    <row r="1352" spans="1:9">
      <c r="A1352" s="8">
        <f t="shared" si="21"/>
        <v>1351</v>
      </c>
      <c r="B1352" s="11" t="str">
        <f>IFERROR(VLOOKUP(F1352,[1]CADASTRO!C:D,2,0),0)</f>
        <v>STURM EMBUTIDOS E DEFUMADOS</v>
      </c>
      <c r="C1352" s="10" t="str">
        <f>IFERROR(VLOOKUP(F1352,[1]CADASTRO!C:E,3,0),0)</f>
        <v>SALVADOR DAS MISSÕES</v>
      </c>
      <c r="D1352" s="11" t="str">
        <f>IFERROR(VLOOKUP(F1352,[1]CADASTRO!C:L,10,0),0)</f>
        <v>SALAME, SALSICHÃO, CHARQUE, COSTELA DEFUMADA, TORRESMO, COPA</v>
      </c>
      <c r="E1352" s="16">
        <f>VLOOKUP(F1352,[1]CADASTRO!C:L,8,0)</f>
        <v>44815</v>
      </c>
      <c r="F1352" s="23" t="s">
        <v>1625</v>
      </c>
      <c r="G1352" s="10" t="s">
        <v>12</v>
      </c>
      <c r="H1352" s="19">
        <f>VLOOKUP(F1352,[1]CADASTRO!C:P,9,FALSE)</f>
        <v>44815</v>
      </c>
      <c r="I1352" s="20" t="str">
        <f>VLOOKUP(F1352,[1]CADASTRO!C:X,22,0)</f>
        <v>CONVENCIONAL</v>
      </c>
    </row>
    <row r="1353" spans="1:9">
      <c r="A1353" s="8">
        <f t="shared" si="21"/>
        <v>1352</v>
      </c>
      <c r="B1353" s="11" t="str">
        <f>IFERROR(VLOOKUP(F1353,[1]CADASTRO!C:D,2,0),0)</f>
        <v>DAH-RE</v>
      </c>
      <c r="C1353" s="10" t="str">
        <f>IFERROR(VLOOKUP(F1353,[1]CADASTRO!C:E,3,0),0)</f>
        <v>SALVADOR DAS MISSÕES</v>
      </c>
      <c r="D1353" s="11" t="str">
        <f>IFERROR(VLOOKUP(F1353,[1]CADASTRO!C:L,10,0),0)</f>
        <v>QUEIJO, DOCE DE LEITE, NATA, IOGURTE, RICOTA, BEBIDA LÁCTEA, MANTEIGA</v>
      </c>
      <c r="E1353" s="16">
        <f>VLOOKUP(F1353,[1]CADASTRO!C:L,8,0)</f>
        <v>44984</v>
      </c>
      <c r="F1353" s="23" t="s">
        <v>1658</v>
      </c>
      <c r="G1353" s="10" t="s">
        <v>12</v>
      </c>
      <c r="H1353" s="19">
        <f>VLOOKUP(F1353,[1]CADASTRO!C:P,9,FALSE)</f>
        <v>44984</v>
      </c>
      <c r="I1353" s="20" t="str">
        <f>VLOOKUP(F1353,[1]CADASTRO!C:X,22,0)</f>
        <v>CONVENCIONAL</v>
      </c>
    </row>
    <row r="1354" spans="1:9">
      <c r="A1354" s="8">
        <f t="shared" si="21"/>
        <v>1353</v>
      </c>
      <c r="B1354" s="11" t="str">
        <f>VLOOKUP(F1354,[1]CADASTRO!C:D,2,0)</f>
        <v>KOLONIEBACKHAUS</v>
      </c>
      <c r="C1354" s="10" t="str">
        <f>VLOOKUP(F1354,[1]CADASTRO!C:E,3,0)</f>
        <v>SALVADOR DO SUL</v>
      </c>
      <c r="D1354" s="11" t="str">
        <f>VLOOKUP(F1354,[1]CADASTRO!C:L,10,0)</f>
        <v>PANIFICADOS - PÃES, CUCAS, BISCOITOS, ROSCA</v>
      </c>
      <c r="E1354" s="16">
        <f>VLOOKUP(F1354,[1]CADASTRO!C:L,8,0)</f>
        <v>41457</v>
      </c>
      <c r="F1354" s="21" t="s">
        <v>189</v>
      </c>
      <c r="G1354" s="18" t="s">
        <v>10</v>
      </c>
      <c r="H1354" s="19">
        <f>VLOOKUP(F1354,[1]CADASTRO!C:P,9,FALSE)</f>
        <v>45141</v>
      </c>
      <c r="I1354" s="20" t="str">
        <f>VLOOKUP(F1354,[1]CADASTRO!C:X,22,0)</f>
        <v>CONVENCIONAL</v>
      </c>
    </row>
    <row r="1355" spans="1:9">
      <c r="A1355" s="8">
        <f t="shared" si="21"/>
        <v>1354</v>
      </c>
      <c r="B1355" s="11" t="str">
        <f>VLOOKUP(F1355,[1]CADASTRO!C:D,2,0)</f>
        <v>PATZLAFF</v>
      </c>
      <c r="C1355" s="10" t="str">
        <f>VLOOKUP(F1355,[1]CADASTRO!C:E,3,0)</f>
        <v>SALVADOR DO SUL</v>
      </c>
      <c r="D1355" s="11" t="str">
        <f>VLOOKUP(F1355,[1]CADASTRO!C:L,10,0)</f>
        <v>CONSERVAS VEGETAIS E DOCES DE FRUTAS - PEPINO, ABÓBORA, FIGO</v>
      </c>
      <c r="E1355" s="16">
        <f>VLOOKUP(F1355,[1]CADASTRO!C:L,8,0)</f>
        <v>42569</v>
      </c>
      <c r="F1355" s="23" t="s">
        <v>686</v>
      </c>
      <c r="G1355" s="18" t="s">
        <v>10</v>
      </c>
      <c r="H1355" s="19">
        <f>VLOOKUP(F1355,[1]CADASTRO!C:P,9,FALSE)</f>
        <v>42569</v>
      </c>
      <c r="I1355" s="20" t="str">
        <f>VLOOKUP(F1355,[1]CADASTRO!C:X,22,0)</f>
        <v>CONVENCIONAL</v>
      </c>
    </row>
    <row r="1356" spans="1:9">
      <c r="A1356" s="8">
        <f t="shared" si="21"/>
        <v>1355</v>
      </c>
      <c r="B1356" s="11" t="str">
        <f>VLOOKUP(F1356,[1]CADASTRO!C:D,2,0)</f>
        <v>IEDA</v>
      </c>
      <c r="C1356" s="10" t="str">
        <f>VLOOKUP(F1356,[1]CADASTRO!C:E,3,0)</f>
        <v>SALVADOR DO SUL</v>
      </c>
      <c r="D1356" s="11" t="str">
        <f>VLOOKUP(F1356,[1]CADASTRO!C:L,10,0)</f>
        <v>PANIFICADOS</v>
      </c>
      <c r="E1356" s="16">
        <f>VLOOKUP(F1356,[1]CADASTRO!C:L,8,0)</f>
        <v>42762</v>
      </c>
      <c r="F1356" s="23" t="s">
        <v>752</v>
      </c>
      <c r="G1356" s="18" t="s">
        <v>10</v>
      </c>
      <c r="H1356" s="19">
        <f>VLOOKUP(F1356,[1]CADASTRO!C:P,9,FALSE)</f>
        <v>42762</v>
      </c>
      <c r="I1356" s="20" t="str">
        <f>VLOOKUP(F1356,[1]CADASTRO!C:X,22,0)</f>
        <v>CONVENCIONAL</v>
      </c>
    </row>
    <row r="1357" spans="1:9">
      <c r="A1357" s="8">
        <f t="shared" si="21"/>
        <v>1356</v>
      </c>
      <c r="B1357" s="11" t="str">
        <f>VLOOKUP(F1357,[1]CADASTRO!C:D,2,0)</f>
        <v>GRANJA DA SERRA</v>
      </c>
      <c r="C1357" s="10" t="str">
        <f>VLOOKUP(F1357,[1]CADASTRO!C:E,3,0)</f>
        <v>SALVADOR DO SUL</v>
      </c>
      <c r="D1357" s="11" t="str">
        <f>VLOOKUP(F1357,[1]CADASTRO!C:L,10,0)</f>
        <v>OVOS</v>
      </c>
      <c r="E1357" s="16">
        <f>VLOOKUP(F1357,[1]CADASTRO!C:L,8,0)</f>
        <v>42788</v>
      </c>
      <c r="F1357" s="23" t="s">
        <v>760</v>
      </c>
      <c r="G1357" s="10" t="s">
        <v>12</v>
      </c>
      <c r="H1357" s="19">
        <f>VLOOKUP(F1357,[1]CADASTRO!C:P,9,FALSE)</f>
        <v>42788</v>
      </c>
      <c r="I1357" s="20" t="str">
        <f>VLOOKUP(F1357,[1]CADASTRO!C:X,22,0)</f>
        <v>CONVENCIONAL</v>
      </c>
    </row>
    <row r="1358" spans="1:9">
      <c r="A1358" s="8">
        <f t="shared" si="21"/>
        <v>1357</v>
      </c>
      <c r="B1358" s="11" t="str">
        <f>VLOOKUP(F1358,[1]CADASTRO!C:D,2,0)</f>
        <v>ECOBISA</v>
      </c>
      <c r="C1358" s="10" t="str">
        <f>VLOOKUP(F1358,[1]CADASTRO!C:E,3,0)</f>
        <v>SANANDUVA</v>
      </c>
      <c r="D1358" s="11" t="str">
        <f>VLOOKUP(F1358,[1]CADASTRO!C:L,10,0)</f>
        <v>PEPINO E MANDIOCA</v>
      </c>
      <c r="E1358" s="16">
        <f>VLOOKUP(F1358,[1]CADASTRO!C:L,8,0)</f>
        <v>41221</v>
      </c>
      <c r="F1358" s="21" t="s">
        <v>54</v>
      </c>
      <c r="G1358" s="18" t="s">
        <v>10</v>
      </c>
      <c r="H1358" s="19">
        <f>VLOOKUP(F1358,[1]CADASTRO!C:P,9,FALSE)</f>
        <v>41132</v>
      </c>
      <c r="I1358" s="20" t="str">
        <f>VLOOKUP(F1358,[1]CADASTRO!C:X,22,0)</f>
        <v>CONVENCIONAL</v>
      </c>
    </row>
    <row r="1359" spans="1:9">
      <c r="A1359" s="8">
        <f t="shared" si="21"/>
        <v>1358</v>
      </c>
      <c r="B1359" s="11" t="str">
        <f>VLOOKUP(F1359,[1]CADASTRO!C:D,2,0)</f>
        <v>LATICÍNIOS SAGIORATO</v>
      </c>
      <c r="C1359" s="10" t="str">
        <f>VLOOKUP(F1359,[1]CADASTRO!C:E,3,0)</f>
        <v>SANANDUVA</v>
      </c>
      <c r="D1359" s="11" t="str">
        <f>VLOOKUP(F1359,[1]CADASTRO!C:L,10,0)</f>
        <v xml:space="preserve">QUEIJO </v>
      </c>
      <c r="E1359" s="16">
        <f>VLOOKUP(F1359,[1]CADASTRO!C:L,8,0)</f>
        <v>41375</v>
      </c>
      <c r="F1359" s="21" t="s">
        <v>144</v>
      </c>
      <c r="G1359" s="18" t="s">
        <v>12</v>
      </c>
      <c r="H1359" s="19">
        <f>VLOOKUP(F1359,[1]CADASTRO!C:P,9,FALSE)</f>
        <v>44895</v>
      </c>
      <c r="I1359" s="20" t="str">
        <f>VLOOKUP(F1359,[1]CADASTRO!C:X,22,0)</f>
        <v>CONVENCIONAL</v>
      </c>
    </row>
    <row r="1360" spans="1:9">
      <c r="A1360" s="8">
        <f t="shared" si="21"/>
        <v>1359</v>
      </c>
      <c r="B1360" s="11" t="str">
        <f>IFERROR(VLOOKUP(F1360,[1]CADASTRO!C:D,2,0),0)</f>
        <v>CLAUDETE TONIAZZO PAIZ</v>
      </c>
      <c r="C1360" s="10" t="str">
        <f>IFERROR(VLOOKUP(F1360,[1]CADASTRO!C:E,3,0),0)</f>
        <v>SANANDUVA</v>
      </c>
      <c r="D1360" s="11" t="str">
        <f>IFERROR(VLOOKUP(F1360,[1]CADASTRO!C:L,10,0),0)</f>
        <v>PANIFICADOS - PÃO, BOLACHA, BOLOS, PIZZA, MASSAS</v>
      </c>
      <c r="E1360" s="16">
        <f>VLOOKUP(F1360,[1]CADASTRO!C:L,8,0)</f>
        <v>43346</v>
      </c>
      <c r="F1360" s="23" t="s">
        <v>992</v>
      </c>
      <c r="G1360" s="10" t="s">
        <v>10</v>
      </c>
      <c r="H1360" s="19">
        <f>VLOOKUP(F1360,[1]CADASTRO!C:P,9,FALSE)</f>
        <v>43168</v>
      </c>
      <c r="I1360" s="20" t="str">
        <f>VLOOKUP(F1360,[1]CADASTRO!C:X,22,0)</f>
        <v>CONVENCIONAL</v>
      </c>
    </row>
    <row r="1361" spans="1:9">
      <c r="A1361" s="8">
        <f t="shared" si="21"/>
        <v>1360</v>
      </c>
      <c r="B1361" s="11" t="str">
        <f>IFERROR(VLOOKUP(F1361,[1]CADASTRO!C:D,2,0),0)</f>
        <v>DELÍCIAS CASEIRAS</v>
      </c>
      <c r="C1361" s="10" t="str">
        <f>IFERROR(VLOOKUP(F1361,[1]CADASTRO!C:E,3,0),0)</f>
        <v>SANANDUVA</v>
      </c>
      <c r="D1361" s="11" t="str">
        <f>IFERROR(VLOOKUP(F1361,[1]CADASTRO!C:L,10,0),0)</f>
        <v>PANIFICADOS - BOLACHAS, SALGADINHO, ROSCA, BEM CASADO, GRUSTOLI, DOCES</v>
      </c>
      <c r="E1361" s="16">
        <f>VLOOKUP(F1361,[1]CADASTRO!C:L,8,0)</f>
        <v>43355</v>
      </c>
      <c r="F1361" s="23" t="s">
        <v>998</v>
      </c>
      <c r="G1361" s="10" t="s">
        <v>10</v>
      </c>
      <c r="H1361" s="19">
        <f>VLOOKUP(F1361,[1]CADASTRO!C:P,9,FALSE)</f>
        <v>43355</v>
      </c>
      <c r="I1361" s="20" t="str">
        <f>VLOOKUP(F1361,[1]CADASTRO!C:X,22,0)</f>
        <v>CONVENCIONAL</v>
      </c>
    </row>
    <row r="1362" spans="1:9">
      <c r="A1362" s="8">
        <f t="shared" si="21"/>
        <v>1361</v>
      </c>
      <c r="B1362" s="11" t="str">
        <f>IFERROR(VLOOKUP(F1362,[1]CADASTRO!C:D,2,0),0)</f>
        <v>SPANHOL</v>
      </c>
      <c r="C1362" s="10" t="str">
        <f>IFERROR(VLOOKUP(F1362,[1]CADASTRO!C:E,3,0),0)</f>
        <v>SANANDUVA</v>
      </c>
      <c r="D1362" s="11" t="str">
        <f>IFERROR(VLOOKUP(F1362,[1]CADASTRO!C:L,10,0),0)</f>
        <v>PANIFICADOS - BOLACHAS, PÃO, CUCA, SALGADOS, MASSAS</v>
      </c>
      <c r="E1362" s="16">
        <f>VLOOKUP(F1362,[1]CADASTRO!C:L,8,0)</f>
        <v>43472</v>
      </c>
      <c r="F1362" s="23" t="s">
        <v>1056</v>
      </c>
      <c r="G1362" s="10" t="s">
        <v>10</v>
      </c>
      <c r="H1362" s="19">
        <f>VLOOKUP(F1362,[1]CADASTRO!C:P,9,FALSE)</f>
        <v>44096</v>
      </c>
      <c r="I1362" s="20" t="str">
        <f>VLOOKUP(F1362,[1]CADASTRO!C:X,22,0)</f>
        <v>CONVENCIONAL</v>
      </c>
    </row>
    <row r="1363" spans="1:9">
      <c r="A1363" s="8">
        <f t="shared" si="21"/>
        <v>1362</v>
      </c>
      <c r="B1363" s="11" t="str">
        <f>IFERROR(VLOOKUP(F1363,[1]CADASTRO!C:D,2,0),0)</f>
        <v>INDÚSTRIA DE LATICÍNIOS DARIVA - NIARA</v>
      </c>
      <c r="C1363" s="10" t="str">
        <f>IFERROR(VLOOKUP(F1363,[1]CADASTRO!C:E,3,0),0)</f>
        <v>SANANDUVA</v>
      </c>
      <c r="D1363" s="11" t="str">
        <f>IFERROR(VLOOKUP(F1363,[1]CADASTRO!C:L,10,0),0)</f>
        <v>QUEIJO COLONIAL, RICOTA</v>
      </c>
      <c r="E1363" s="16">
        <f>VLOOKUP(F1363,[1]CADASTRO!C:L,8,0)</f>
        <v>43626</v>
      </c>
      <c r="F1363" s="23" t="s">
        <v>1149</v>
      </c>
      <c r="G1363" s="10" t="s">
        <v>12</v>
      </c>
      <c r="H1363" s="19">
        <f>VLOOKUP(F1363,[1]CADASTRO!C:P,9,FALSE)</f>
        <v>43744</v>
      </c>
      <c r="I1363" s="20" t="str">
        <f>VLOOKUP(F1363,[1]CADASTRO!C:X,22,0)</f>
        <v>CONVENCIONAL</v>
      </c>
    </row>
    <row r="1364" spans="1:9">
      <c r="A1364" s="8">
        <f t="shared" si="21"/>
        <v>1363</v>
      </c>
      <c r="B1364" s="11" t="str">
        <f>IFERROR(VLOOKUP(F1364,[1]CADASTRO!C:D,2,0),0)</f>
        <v>CUCAS E DOCES SÃO JOÃO</v>
      </c>
      <c r="C1364" s="10" t="str">
        <f>IFERROR(VLOOKUP(F1364,[1]CADASTRO!C:E,3,0),0)</f>
        <v>SANANDUVA</v>
      </c>
      <c r="D1364" s="11" t="str">
        <f>IFERROR(VLOOKUP(F1364,[1]CADASTRO!C:L,10,0),0)</f>
        <v>PANIFICADOS - PÃO, BOLACHA, CUCAS E SALGADOS</v>
      </c>
      <c r="E1364" s="16">
        <f>VLOOKUP(F1364,[1]CADASTRO!C:L,8,0)</f>
        <v>43867</v>
      </c>
      <c r="F1364" s="23" t="s">
        <v>1237</v>
      </c>
      <c r="G1364" s="10" t="s">
        <v>10</v>
      </c>
      <c r="H1364" s="19">
        <f>VLOOKUP(F1364,[1]CADASTRO!C:P,9,FALSE)</f>
        <v>43984</v>
      </c>
      <c r="I1364" s="20" t="str">
        <f>VLOOKUP(F1364,[1]CADASTRO!C:X,22,0)</f>
        <v>CONVENCIONAL</v>
      </c>
    </row>
    <row r="1365" spans="1:9">
      <c r="A1365" s="8">
        <f t="shared" si="21"/>
        <v>1364</v>
      </c>
      <c r="B1365" s="11" t="str">
        <f>IFERROR(VLOOKUP(F1365,[1]CADASTRO!C:D,2,0),0)</f>
        <v>TIA VERA</v>
      </c>
      <c r="C1365" s="10" t="str">
        <f>IFERROR(VLOOKUP(F1365,[1]CADASTRO!C:E,3,0),0)</f>
        <v>SANANDUVA</v>
      </c>
      <c r="D1365" s="11" t="str">
        <f>IFERROR(VLOOKUP(F1365,[1]CADASTRO!C:L,10,0),0)</f>
        <v>PANIFICADOS - MASSAS FRESCAS, PÃES, BOLOS, BISCOITOS</v>
      </c>
      <c r="E1365" s="16">
        <f>VLOOKUP(F1365,[1]CADASTRO!C:L,8,0)</f>
        <v>45733</v>
      </c>
      <c r="F1365" s="23" t="s">
        <v>1937</v>
      </c>
      <c r="G1365" s="10" t="s">
        <v>10</v>
      </c>
      <c r="H1365" s="19">
        <f>VLOOKUP(F1365,[1]CADASTRO!C:P,9,FALSE)</f>
        <v>45733</v>
      </c>
      <c r="I1365" s="20" t="str">
        <f>VLOOKUP(F1365,[1]CADASTRO!C:X,22,0)</f>
        <v>CONVENCIONAL</v>
      </c>
    </row>
    <row r="1366" spans="1:9">
      <c r="A1366" s="8">
        <f t="shared" si="21"/>
        <v>1365</v>
      </c>
      <c r="B1366" s="11" t="str">
        <f>IFERROR(VLOOKUP(F1366,[1]CADASTRO!C:D,2,0),0)</f>
        <v>LATICÍNIOS SANTA BÁRBARA</v>
      </c>
      <c r="C1366" s="10" t="str">
        <f>IFERROR(VLOOKUP(F1366,[1]CADASTRO!C:E,3,0),0)</f>
        <v>SANTA BÁRBARA DO SUL</v>
      </c>
      <c r="D1366" s="11" t="str">
        <f>IFERROR(VLOOKUP(F1366,[1]CADASTRO!C:L,10,0),0)</f>
        <v>QUEIJO, LEITE, MANTEIGA, IOGURTE, NATA</v>
      </c>
      <c r="E1366" s="16">
        <f>VLOOKUP(F1366,[1]CADASTRO!C:L,8,0)</f>
        <v>43692</v>
      </c>
      <c r="F1366" s="23" t="s">
        <v>1175</v>
      </c>
      <c r="G1366" s="10" t="s">
        <v>12</v>
      </c>
      <c r="H1366" s="19">
        <f>VLOOKUP(F1366,[1]CADASTRO!C:P,9,FALSE)</f>
        <v>45826</v>
      </c>
      <c r="I1366" s="20" t="str">
        <f>VLOOKUP(F1366,[1]CADASTRO!C:X,22,0)</f>
        <v>CONVENCIONAL</v>
      </c>
    </row>
    <row r="1367" spans="1:9">
      <c r="A1367" s="8">
        <f t="shared" si="21"/>
        <v>1366</v>
      </c>
      <c r="B1367" s="11" t="str">
        <f>IFERROR(VLOOKUP(F1367,[1]CADASTRO!C:D,2,0),0)</f>
        <v>PANIFICADOS DOCE SABOR</v>
      </c>
      <c r="C1367" s="10" t="str">
        <f>IFERROR(VLOOKUP(F1367,[1]CADASTRO!C:E,3,0),0)</f>
        <v>SANTA BÁRBARA DO SUL</v>
      </c>
      <c r="D1367" s="11" t="str">
        <f>IFERROR(VLOOKUP(F1367,[1]CADASTRO!C:L,10,0),0)</f>
        <v>PANIFICADOS - PÃO CASEIRO, BOLOS, BOLACHAS, CUCAS, PIZZAS, PASTEIS, RISOLES, GROSTOLI, TORTAS, DOCINHOS</v>
      </c>
      <c r="E1367" s="16">
        <f>VLOOKUP(F1367,[1]CADASTRO!C:L,8,0)</f>
        <v>45817</v>
      </c>
      <c r="F1367" s="23" t="s">
        <v>1989</v>
      </c>
      <c r="G1367" s="10" t="s">
        <v>10</v>
      </c>
      <c r="H1367" s="19">
        <f>VLOOKUP(F1367,[1]CADASTRO!C:P,9,FALSE)</f>
        <v>45817</v>
      </c>
      <c r="I1367" s="20" t="str">
        <f>VLOOKUP(F1367,[1]CADASTRO!C:X,22,0)</f>
        <v>CONVENCIONAL</v>
      </c>
    </row>
    <row r="1368" spans="1:9">
      <c r="A1368" s="8">
        <f t="shared" si="21"/>
        <v>1367</v>
      </c>
      <c r="B1368" s="11" t="str">
        <f>IFERROR(VLOOKUP(F1368,[1]CADASTRO!C:D,2,0),0)</f>
        <v>EMBUTIDOS GUAJUVIRA</v>
      </c>
      <c r="C1368" s="10" t="str">
        <f>IFERROR(VLOOKUP(F1368,[1]CADASTRO!C:E,3,0),0)</f>
        <v>SANTA BÁRBARA DO SUL</v>
      </c>
      <c r="D1368" s="11" t="str">
        <f>IFERROR(VLOOKUP(F1368,[1]CADASTRO!C:L,10,0),0)</f>
        <v>SALAME, BANHA, TORRESMO, COPA, MORCELA</v>
      </c>
      <c r="E1368" s="16">
        <f>VLOOKUP(F1368,[1]CADASTRO!C:L,8,0)</f>
        <v>45825</v>
      </c>
      <c r="F1368" s="23" t="s">
        <v>1994</v>
      </c>
      <c r="G1368" s="10" t="s">
        <v>12</v>
      </c>
      <c r="H1368" s="19">
        <f>VLOOKUP(F1368,[1]CADASTRO!C:P,9,FALSE)</f>
        <v>45825</v>
      </c>
      <c r="I1368" s="20" t="str">
        <f>VLOOKUP(F1368,[1]CADASTRO!C:X,22,0)</f>
        <v>CONVENCIONAL</v>
      </c>
    </row>
    <row r="1369" spans="1:9">
      <c r="A1369" s="8">
        <f t="shared" si="21"/>
        <v>1368</v>
      </c>
      <c r="B1369" s="11" t="str">
        <f>IFERROR(VLOOKUP(F1369,[1]CADASTRO!C:D,2,0),0)</f>
        <v>EMBUTIDOS SOUZA E SILVA</v>
      </c>
      <c r="C1369" s="10" t="str">
        <f>IFERROR(VLOOKUP(F1369,[1]CADASTRO!C:E,3,0),0)</f>
        <v>SANTA BÁRBARA DO SUL</v>
      </c>
      <c r="D1369" s="11" t="str">
        <f>IFERROR(VLOOKUP(F1369,[1]CADASTRO!C:L,10,0),0)</f>
        <v>LINGUIÇA, SALAME, MORCELA, TORRESMO, BANHA</v>
      </c>
      <c r="E1369" s="16">
        <f>VLOOKUP(F1369,[1]CADASTRO!C:L,8,0)</f>
        <v>45825</v>
      </c>
      <c r="F1369" s="23" t="s">
        <v>1995</v>
      </c>
      <c r="G1369" s="10" t="s">
        <v>12</v>
      </c>
      <c r="H1369" s="19">
        <f>VLOOKUP(F1369,[1]CADASTRO!C:P,9,FALSE)</f>
        <v>45825</v>
      </c>
      <c r="I1369" s="20" t="str">
        <f>VLOOKUP(F1369,[1]CADASTRO!C:X,22,0)</f>
        <v>CONVENCIONAL</v>
      </c>
    </row>
    <row r="1370" spans="1:9">
      <c r="A1370" s="8">
        <f t="shared" si="21"/>
        <v>1369</v>
      </c>
      <c r="B1370" s="11" t="str">
        <f>IFERROR(VLOOKUP(F1370,[1]CADASTRO!C:D,2,0),0)</f>
        <v>EMBUTIDOS SABOR DE PIMENTA</v>
      </c>
      <c r="C1370" s="10" t="str">
        <f>IFERROR(VLOOKUP(F1370,[1]CADASTRO!C:E,3,0),0)</f>
        <v>SANTA BÁRBARA DO SUL</v>
      </c>
      <c r="D1370" s="11" t="str">
        <f>IFERROR(VLOOKUP(F1370,[1]CADASTRO!C:L,10,0),0)</f>
        <v>LINGUIÇA, SALAME, MORCELA, TORRESMO, BANHA</v>
      </c>
      <c r="E1370" s="16">
        <f>VLOOKUP(F1370,[1]CADASTRO!C:L,8,0)</f>
        <v>45873</v>
      </c>
      <c r="F1370" s="23" t="s">
        <v>2020</v>
      </c>
      <c r="G1370" s="10" t="s">
        <v>12</v>
      </c>
      <c r="H1370" s="19">
        <f>VLOOKUP(F1370,[1]CADASTRO!C:P,9,FALSE)</f>
        <v>45873</v>
      </c>
      <c r="I1370" s="20" t="str">
        <f>VLOOKUP(F1370,[1]CADASTRO!C:X,22,0)</f>
        <v>CONVENCIONAL</v>
      </c>
    </row>
    <row r="1371" spans="1:9">
      <c r="A1371" s="8">
        <f t="shared" si="21"/>
        <v>1370</v>
      </c>
      <c r="B1371" s="11" t="str">
        <f>VLOOKUP(F1371,[1]CADASTRO!C:D,2,0)</f>
        <v>KOLLET</v>
      </c>
      <c r="C1371" s="10" t="str">
        <f>VLOOKUP(F1371,[1]CADASTRO!C:E,3,0)</f>
        <v>SANTA CLARA DO SUL</v>
      </c>
      <c r="D1371" s="11" t="str">
        <f>VLOOKUP(F1371,[1]CADASTRO!C:L,10,0)</f>
        <v>FARINHA DE MILHO E TRIGO</v>
      </c>
      <c r="E1371" s="16">
        <f>VLOOKUP(F1371,[1]CADASTRO!C:L,8,0)</f>
        <v>42352</v>
      </c>
      <c r="F1371" s="23" t="s">
        <v>612</v>
      </c>
      <c r="G1371" s="18" t="s">
        <v>10</v>
      </c>
      <c r="H1371" s="19">
        <f>VLOOKUP(F1371,[1]CADASTRO!C:P,9,FALSE)</f>
        <v>42352</v>
      </c>
      <c r="I1371" s="20" t="str">
        <f>VLOOKUP(F1371,[1]CADASTRO!C:X,22,0)</f>
        <v>CONVENCIONAL</v>
      </c>
    </row>
    <row r="1372" spans="1:9">
      <c r="A1372" s="8">
        <f t="shared" si="21"/>
        <v>1371</v>
      </c>
      <c r="B1372" s="11" t="str">
        <f>VLOOKUP(F1372,[1]CADASTRO!C:D,2,0)</f>
        <v>ACEDI ALIMENTOS</v>
      </c>
      <c r="C1372" s="10" t="str">
        <f>VLOOKUP(F1372,[1]CADASTRO!C:E,3,0)</f>
        <v>SANTA CLARA DO SUL</v>
      </c>
      <c r="D1372" s="11" t="str">
        <f>VLOOKUP(F1372,[1]CADASTRO!C:L,10,0)</f>
        <v>DERIVADOS DE CANA</v>
      </c>
      <c r="E1372" s="16">
        <f>VLOOKUP(F1372,[1]CADASTRO!C:L,8,0)</f>
        <v>42444</v>
      </c>
      <c r="F1372" s="23" t="s">
        <v>640</v>
      </c>
      <c r="G1372" s="18" t="s">
        <v>10</v>
      </c>
      <c r="H1372" s="19">
        <f>VLOOKUP(F1372,[1]CADASTRO!C:P,9,FALSE)</f>
        <v>44823</v>
      </c>
      <c r="I1372" s="20" t="str">
        <f>VLOOKUP(F1372,[1]CADASTRO!C:X,22,0)</f>
        <v>EM TRANSIÇÃO AGROECOLÓGICA</v>
      </c>
    </row>
    <row r="1373" spans="1:9">
      <c r="A1373" s="8">
        <f t="shared" si="21"/>
        <v>1372</v>
      </c>
      <c r="B1373" s="11" t="str">
        <f>VLOOKUP(F1373,[1]CADASTRO!C:D,2,0)</f>
        <v>FRANZ</v>
      </c>
      <c r="C1373" s="10" t="str">
        <f>VLOOKUP(F1373,[1]CADASTRO!C:E,3,0)</f>
        <v>SANTA CLARA DO SUL</v>
      </c>
      <c r="D1373" s="11" t="str">
        <f>VLOOKUP(F1373,[1]CADASTRO!C:L,10,0)</f>
        <v>DERIVADOS DE AIPIM E BATATA DOCE</v>
      </c>
      <c r="E1373" s="16">
        <f>VLOOKUP(F1373,[1]CADASTRO!C:L,8,0)</f>
        <v>42674</v>
      </c>
      <c r="F1373" s="23" t="s">
        <v>715</v>
      </c>
      <c r="G1373" s="18" t="s">
        <v>10</v>
      </c>
      <c r="H1373" s="19">
        <f>VLOOKUP(F1373,[1]CADASTRO!C:P,9,FALSE)</f>
        <v>44371</v>
      </c>
      <c r="I1373" s="20" t="str">
        <f>VLOOKUP(F1373,[1]CADASTRO!C:X,22,0)</f>
        <v>CONVENCIONAL</v>
      </c>
    </row>
    <row r="1374" spans="1:9">
      <c r="A1374" s="8">
        <f t="shared" si="21"/>
        <v>1373</v>
      </c>
      <c r="B1374" s="11" t="str">
        <f>IFERROR(VLOOKUP(F1374,[1]CADASTRO!C:D,2,0),0)</f>
        <v>KLUGE ALIMENTOS</v>
      </c>
      <c r="C1374" s="10" t="str">
        <f>IFERROR(VLOOKUP(F1374,[1]CADASTRO!C:E,3,0),0)</f>
        <v>SANTA CLARA DO SUL</v>
      </c>
      <c r="D1374" s="11" t="str">
        <f>IFERROR(VLOOKUP(F1374,[1]CADASTRO!C:L,10,0),0)</f>
        <v>MANDIOCA DESCASCADA</v>
      </c>
      <c r="E1374" s="16">
        <f>VLOOKUP(F1374,[1]CADASTRO!C:L,8,0)</f>
        <v>44399</v>
      </c>
      <c r="F1374" s="23" t="s">
        <v>1454</v>
      </c>
      <c r="G1374" s="10" t="s">
        <v>988</v>
      </c>
      <c r="H1374" s="19">
        <f>VLOOKUP(F1374,[1]CADASTRO!C:P,9,FALSE)</f>
        <v>44399</v>
      </c>
      <c r="I1374" s="20" t="str">
        <f>VLOOKUP(F1374,[1]CADASTRO!C:X,22,0)</f>
        <v>ORGÂNICO CERTIFICADO</v>
      </c>
    </row>
    <row r="1375" spans="1:9">
      <c r="A1375" s="8">
        <f t="shared" si="21"/>
        <v>1374</v>
      </c>
      <c r="B1375" s="11" t="str">
        <f>VLOOKUP(F1375,[1]CADASTRO!C:D,2,0)</f>
        <v>MELADOS HIRSCHEN</v>
      </c>
      <c r="C1375" s="10" t="str">
        <f>VLOOKUP(F1375,[1]CADASTRO!C:E,3,0)</f>
        <v>SANTA CRUZ DO SUL</v>
      </c>
      <c r="D1375" s="11" t="str">
        <f>VLOOKUP(F1375,[1]CADASTRO!C:L,10,0)</f>
        <v>MELADO E AÇÚCAR MASCAVO</v>
      </c>
      <c r="E1375" s="16">
        <f>VLOOKUP(F1375,[1]CADASTRO!C:L,8,0)</f>
        <v>41816</v>
      </c>
      <c r="F1375" s="23" t="s">
        <v>368</v>
      </c>
      <c r="G1375" s="18" t="s">
        <v>10</v>
      </c>
      <c r="H1375" s="19">
        <f>VLOOKUP(F1375,[1]CADASTRO!C:P,9,FALSE)</f>
        <v>44853</v>
      </c>
      <c r="I1375" s="20" t="str">
        <f>VLOOKUP(F1375,[1]CADASTRO!C:X,22,0)</f>
        <v>CONVENCIONAL</v>
      </c>
    </row>
    <row r="1376" spans="1:9">
      <c r="A1376" s="8">
        <f t="shared" si="21"/>
        <v>1375</v>
      </c>
      <c r="B1376" s="11" t="str">
        <f>VLOOKUP(F1376,[1]CADASTRO!C:D,2,0)</f>
        <v>CONSERVAS 10</v>
      </c>
      <c r="C1376" s="10" t="str">
        <f>VLOOKUP(F1376,[1]CADASTRO!C:E,3,0)</f>
        <v>SANTA CRUZ DO SUL</v>
      </c>
      <c r="D1376" s="11" t="str">
        <f>VLOOKUP(F1376,[1]CADASTRO!C:L,10,0)</f>
        <v>CONSERVAS VEGETAIS</v>
      </c>
      <c r="E1376" s="16">
        <f>VLOOKUP(F1376,[1]CADASTRO!C:L,8,0)</f>
        <v>41922</v>
      </c>
      <c r="F1376" s="23" t="s">
        <v>431</v>
      </c>
      <c r="G1376" s="18" t="s">
        <v>10</v>
      </c>
      <c r="H1376" s="19">
        <f>VLOOKUP(F1376,[1]CADASTRO!C:P,9,FALSE)</f>
        <v>44118</v>
      </c>
      <c r="I1376" s="20" t="str">
        <f>VLOOKUP(F1376,[1]CADASTRO!C:X,22,0)</f>
        <v>CONVENCIONAL</v>
      </c>
    </row>
    <row r="1377" spans="1:9">
      <c r="A1377" s="8">
        <f t="shared" si="21"/>
        <v>1376</v>
      </c>
      <c r="B1377" s="11" t="str">
        <f>VLOOKUP(F1377,[1]CADASTRO!C:D,2,0)</f>
        <v>SCHUCH</v>
      </c>
      <c r="C1377" s="10" t="str">
        <f>VLOOKUP(F1377,[1]CADASTRO!C:E,3,0)</f>
        <v>SANTA CRUZ DO SUL</v>
      </c>
      <c r="D1377" s="11" t="str">
        <f>VLOOKUP(F1377,[1]CADASTRO!C:L,10,0)</f>
        <v>MANDIOCA DESCASCADA E CONGELADA</v>
      </c>
      <c r="E1377" s="16">
        <f>VLOOKUP(F1377,[1]CADASTRO!C:L,8,0)</f>
        <v>42731</v>
      </c>
      <c r="F1377" s="23" t="s">
        <v>735</v>
      </c>
      <c r="G1377" s="18" t="s">
        <v>10</v>
      </c>
      <c r="H1377" s="19">
        <f>VLOOKUP(F1377,[1]CADASTRO!C:P,9,FALSE)</f>
        <v>44264</v>
      </c>
      <c r="I1377" s="20" t="str">
        <f>VLOOKUP(F1377,[1]CADASTRO!C:X,22,0)</f>
        <v>CONVENCIONAL</v>
      </c>
    </row>
    <row r="1378" spans="1:9">
      <c r="A1378" s="8">
        <f t="shared" si="21"/>
        <v>1377</v>
      </c>
      <c r="B1378" s="11" t="str">
        <f>VLOOKUP(F1378,[1]CADASTRO!C:D,2,0)</f>
        <v>SEHN</v>
      </c>
      <c r="C1378" s="10" t="str">
        <f>VLOOKUP(F1378,[1]CADASTRO!C:E,3,0)</f>
        <v>SANTA CRUZ DO SUL</v>
      </c>
      <c r="D1378" s="11" t="str">
        <f>VLOOKUP(F1378,[1]CADASTRO!C:L,10,0)</f>
        <v>LEITE PASTEURIZADO, NATA</v>
      </c>
      <c r="E1378" s="16">
        <f>VLOOKUP(F1378,[1]CADASTRO!C:L,8,0)</f>
        <v>42731</v>
      </c>
      <c r="F1378" s="23" t="s">
        <v>737</v>
      </c>
      <c r="G1378" s="18" t="s">
        <v>12</v>
      </c>
      <c r="H1378" s="19">
        <f>VLOOKUP(F1378,[1]CADASTRO!C:P,9,FALSE)</f>
        <v>44376</v>
      </c>
      <c r="I1378" s="20" t="str">
        <f>VLOOKUP(F1378,[1]CADASTRO!C:X,22,0)</f>
        <v>CONVENCIONAL</v>
      </c>
    </row>
    <row r="1379" spans="1:9">
      <c r="A1379" s="8">
        <f t="shared" si="21"/>
        <v>1378</v>
      </c>
      <c r="B1379" s="11" t="str">
        <f>IFERROR(VLOOKUP(F1379,[1]CADASTRO!C:D,2,0),0)</f>
        <v>FAMÍLIA GOETZE</v>
      </c>
      <c r="C1379" s="10" t="str">
        <f>IFERROR(VLOOKUP(F1379,[1]CADASTRO!C:E,3,0),0)</f>
        <v>SANTA CRUZ DO SUL</v>
      </c>
      <c r="D1379" s="11" t="str">
        <f>IFERROR(VLOOKUP(F1379,[1]CADASTRO!C:L,10,0),0)</f>
        <v>LINGUIÇA MISTA, LINGUIÇA SUINA, LINGUIÇAS DEFUMADA</v>
      </c>
      <c r="E1379" s="16">
        <f>VLOOKUP(F1379,[1]CADASTRO!C:L,8,0)</f>
        <v>43305</v>
      </c>
      <c r="F1379" s="23" t="s">
        <v>984</v>
      </c>
      <c r="G1379" s="18" t="s">
        <v>12</v>
      </c>
      <c r="H1379" s="19">
        <f>VLOOKUP(F1379,[1]CADASTRO!C:P,9,FALSE)</f>
        <v>43305</v>
      </c>
      <c r="I1379" s="20" t="str">
        <f>VLOOKUP(F1379,[1]CADASTRO!C:X,22,0)</f>
        <v>CONVENCIONAL</v>
      </c>
    </row>
    <row r="1380" spans="1:9">
      <c r="A1380" s="8">
        <f t="shared" si="21"/>
        <v>1379</v>
      </c>
      <c r="B1380" s="11" t="str">
        <f>IFERROR(VLOOKUP(F1380,[1]CADASTRO!C:D,2,0),0)</f>
        <v>SCHENA</v>
      </c>
      <c r="C1380" s="10" t="str">
        <f>IFERROR(VLOOKUP(F1380,[1]CADASTRO!C:E,3,0),0)</f>
        <v>SANTA CRUZ DO SUL</v>
      </c>
      <c r="D1380" s="11" t="str">
        <f>IFERROR(VLOOKUP(F1380,[1]CADASTRO!C:L,10,0),0)</f>
        <v>LINGUIÇA MISTA, LINGUIÇA SUINA,COPA E SALAME ITALIANO</v>
      </c>
      <c r="E1380" s="16">
        <f>VLOOKUP(F1380,[1]CADASTRO!C:L,8,0)</f>
        <v>43731</v>
      </c>
      <c r="F1380" s="23" t="s">
        <v>1185</v>
      </c>
      <c r="G1380" s="10" t="s">
        <v>12</v>
      </c>
      <c r="H1380" s="19">
        <f>VLOOKUP(F1380,[1]CADASTRO!C:P,9,FALSE)</f>
        <v>43731</v>
      </c>
      <c r="I1380" s="20" t="str">
        <f>VLOOKUP(F1380,[1]CADASTRO!C:X,22,0)</f>
        <v>CONVENCIONAL</v>
      </c>
    </row>
    <row r="1381" spans="1:9">
      <c r="A1381" s="8">
        <f t="shared" si="21"/>
        <v>1380</v>
      </c>
      <c r="B1381" s="11" t="str">
        <f>IFERROR(VLOOKUP(F1381,[1]CADASTRO!C:D,2,0),0)</f>
        <v>PANIFICADOS FAMÍLIA SEHNEM</v>
      </c>
      <c r="C1381" s="10" t="str">
        <f>IFERROR(VLOOKUP(F1381,[1]CADASTRO!C:E,3,0),0)</f>
        <v>SANTA CRUZ DO SUL</v>
      </c>
      <c r="D1381" s="11" t="str">
        <f>IFERROR(VLOOKUP(F1381,[1]CADASTRO!C:L,10,0),0)</f>
        <v>PANIFICADOS</v>
      </c>
      <c r="E1381" s="16">
        <f>VLOOKUP(F1381,[1]CADASTRO!C:L,8,0)</f>
        <v>45194</v>
      </c>
      <c r="F1381" s="23" t="s">
        <v>1721</v>
      </c>
      <c r="G1381" s="10" t="s">
        <v>10</v>
      </c>
      <c r="H1381" s="19" t="str">
        <f>VLOOKUP(F1381,[1]CADASTRO!C:P,9,FALSE)</f>
        <v>25/09/2023</v>
      </c>
      <c r="I1381" s="20" t="str">
        <f>VLOOKUP(F1381,[1]CADASTRO!C:X,22,0)</f>
        <v>CONVENCIONAL</v>
      </c>
    </row>
    <row r="1382" spans="1:9">
      <c r="A1382" s="8">
        <f t="shared" si="21"/>
        <v>1381</v>
      </c>
      <c r="B1382" s="11" t="str">
        <f>IFERROR(VLOOKUP(F1382,[1]CADASTRO!C:D,2,0),0)</f>
        <v>KIST</v>
      </c>
      <c r="C1382" s="10" t="str">
        <f>IFERROR(VLOOKUP(F1382,[1]CADASTRO!C:E,3,0),0)</f>
        <v>SANTA CRUZ DO SUL</v>
      </c>
      <c r="D1382" s="11" t="str">
        <f>IFERROR(VLOOKUP(F1382,[1]CADASTRO!C:L,10,0),0)</f>
        <v>PANIFICADOS - PÃO, CUCA, BOLACHA; CONSERVAS DE VEGETAIS</v>
      </c>
      <c r="E1382" s="16">
        <f>VLOOKUP(F1382,[1]CADASTRO!C:L,8,0)</f>
        <v>45191</v>
      </c>
      <c r="F1382" s="23" t="s">
        <v>1722</v>
      </c>
      <c r="G1382" s="10" t="s">
        <v>1723</v>
      </c>
      <c r="H1382" s="19">
        <f>VLOOKUP(F1382,[1]CADASTRO!C:P,9,FALSE)</f>
        <v>45191</v>
      </c>
      <c r="I1382" s="20" t="str">
        <f>VLOOKUP(F1382,[1]CADASTRO!C:X,22,0)</f>
        <v>CONVENCIONAL</v>
      </c>
    </row>
    <row r="1383" spans="1:9">
      <c r="A1383" s="8">
        <f t="shared" si="21"/>
        <v>1382</v>
      </c>
      <c r="B1383" s="11" t="str">
        <f>IFERROR(VLOOKUP(F1383,[1]CADASTRO!C:D,2,0),0)</f>
        <v>CUCAS GRESSLER</v>
      </c>
      <c r="C1383" s="10" t="str">
        <f>IFERROR(VLOOKUP(F1383,[1]CADASTRO!C:E,3,0),0)</f>
        <v>SANTA CRUZ DO SUL</v>
      </c>
      <c r="D1383" s="11" t="str">
        <f>IFERROR(VLOOKUP(F1383,[1]CADASTRO!C:L,10,0),0)</f>
        <v>PANIFICADOS - CUCAS, PÃO E BOLACHA</v>
      </c>
      <c r="E1383" s="16">
        <f>VLOOKUP(F1383,[1]CADASTRO!C:L,8,0)</f>
        <v>45369</v>
      </c>
      <c r="F1383" s="23" t="s">
        <v>1778</v>
      </c>
      <c r="G1383" s="10" t="s">
        <v>1723</v>
      </c>
      <c r="H1383" s="19">
        <f>VLOOKUP(F1383,[1]CADASTRO!C:P,9,FALSE)</f>
        <v>45369</v>
      </c>
      <c r="I1383" s="20" t="str">
        <f>VLOOKUP(F1383,[1]CADASTRO!C:X,22,0)</f>
        <v>CONVENCIONAL</v>
      </c>
    </row>
    <row r="1384" spans="1:9">
      <c r="A1384" s="8">
        <f t="shared" si="21"/>
        <v>1383</v>
      </c>
      <c r="B1384" s="11" t="str">
        <f>IFERROR(VLOOKUP(F1384,[1]CADASTRO!C:D,2,0),0)</f>
        <v>LAWISCH HORBACH</v>
      </c>
      <c r="C1384" s="10" t="str">
        <f>IFERROR(VLOOKUP(F1384,[1]CADASTRO!C:E,3,0),0)</f>
        <v>SANTA CRUZ DO SUL</v>
      </c>
      <c r="D1384" s="11" t="str">
        <f>IFERROR(VLOOKUP(F1384,[1]CADASTRO!C:L,10,0),0)</f>
        <v>PANIFICADOS</v>
      </c>
      <c r="E1384" s="16">
        <f>VLOOKUP(F1384,[1]CADASTRO!C:L,8,0)</f>
        <v>45478</v>
      </c>
      <c r="F1384" s="23" t="s">
        <v>1826</v>
      </c>
      <c r="G1384" s="10" t="s">
        <v>10</v>
      </c>
      <c r="H1384" s="19">
        <f>VLOOKUP(F1384,[1]CADASTRO!C:P,9,FALSE)</f>
        <v>45478</v>
      </c>
      <c r="I1384" s="20" t="str">
        <f>VLOOKUP(F1384,[1]CADASTRO!C:X,22,0)</f>
        <v>CONVENCIONAL</v>
      </c>
    </row>
    <row r="1385" spans="1:9">
      <c r="A1385" s="8">
        <f t="shared" si="21"/>
        <v>1384</v>
      </c>
      <c r="B1385" s="11" t="str">
        <f>IFERROR(VLOOKUP(F1385,[1]CADASTRO!C:D,2,0),0)</f>
        <v xml:space="preserve">DELICIAS D'CASA </v>
      </c>
      <c r="C1385" s="10" t="str">
        <f>IFERROR(VLOOKUP(F1385,[1]CADASTRO!C:E,3,0),0)</f>
        <v>SANTA CRUZ DO SUL</v>
      </c>
      <c r="D1385" s="11" t="str">
        <f>IFERROR(VLOOKUP(F1385,[1]CADASTRO!C:L,10,0),0)</f>
        <v>PANIFICADOS - PÃO, CUCAS, BOLACHAS</v>
      </c>
      <c r="E1385" s="16">
        <f>VLOOKUP(F1385,[1]CADASTRO!C:L,8,0)</f>
        <v>45524</v>
      </c>
      <c r="F1385" s="23" t="s">
        <v>1843</v>
      </c>
      <c r="G1385" s="10" t="s">
        <v>1723</v>
      </c>
      <c r="H1385" s="19">
        <f>VLOOKUP(F1385,[1]CADASTRO!C:P,9,FALSE)</f>
        <v>45524</v>
      </c>
      <c r="I1385" s="20" t="str">
        <f>VLOOKUP(F1385,[1]CADASTRO!C:X,22,0)</f>
        <v>CONVENCIONAL</v>
      </c>
    </row>
    <row r="1386" spans="1:9">
      <c r="A1386" s="8">
        <f t="shared" si="21"/>
        <v>1385</v>
      </c>
      <c r="B1386" s="11" t="str">
        <f>IFERROR(VLOOKUP(F1386,[1]CADASTRO!C:D,2,0),0)</f>
        <v>PAGLIARINI AGROINDÚSTRIA</v>
      </c>
      <c r="C1386" s="10" t="str">
        <f>IFERROR(VLOOKUP(F1386,[1]CADASTRO!C:E,3,0),0)</f>
        <v>SANTA CRUZ DO SUL</v>
      </c>
      <c r="D1386" s="11" t="str">
        <f>IFERROR(VLOOKUP(F1386,[1]CADASTRO!C:L,10,0),0)</f>
        <v>PÃO, CUCA, BOLACHA, MANDIOCA, CONSERVAS DE PEPINO E DE FEIJÃO DE VAGEM, CHIPS DE MANDIOCA E DE BANANA</v>
      </c>
      <c r="E1386" s="16">
        <f>VLOOKUP(F1386,[1]CADASTRO!C:L,8,0)</f>
        <v>45748</v>
      </c>
      <c r="F1386" s="23" t="s">
        <v>1945</v>
      </c>
      <c r="G1386" s="10" t="s">
        <v>1723</v>
      </c>
      <c r="H1386" s="19">
        <f>VLOOKUP(F1386,[1]CADASTRO!C:P,9,FALSE)</f>
        <v>45748</v>
      </c>
      <c r="I1386" s="20" t="str">
        <f>VLOOKUP(F1386,[1]CADASTRO!C:X,22,0)</f>
        <v>EM CONVERSÃO ORGÂNICA</v>
      </c>
    </row>
    <row r="1387" spans="1:9">
      <c r="A1387" s="8">
        <f t="shared" si="21"/>
        <v>1386</v>
      </c>
      <c r="B1387" s="11" t="str">
        <f>IFERROR(VLOOKUP(F1387,[1]CADASTRO!C:D,2,0),0)</f>
        <v>CUCAS DA VITÓRIA</v>
      </c>
      <c r="C1387" s="10" t="str">
        <f>IFERROR(VLOOKUP(F1387,[1]CADASTRO!C:E,3,0),0)</f>
        <v>SANTA CRUZ DO SUL</v>
      </c>
      <c r="D1387" s="11" t="str">
        <f>IFERROR(VLOOKUP(F1387,[1]CADASTRO!C:L,10,0),0)</f>
        <v>PANIFICADOS</v>
      </c>
      <c r="E1387" s="16">
        <f>VLOOKUP(F1387,[1]CADASTRO!C:L,8,0)</f>
        <v>45799</v>
      </c>
      <c r="F1387" s="23" t="s">
        <v>1977</v>
      </c>
      <c r="G1387" s="10" t="s">
        <v>1723</v>
      </c>
      <c r="H1387" s="19" t="str">
        <f>VLOOKUP(F1387,[1]CADASTRO!C:P,9,FALSE)</f>
        <v>22/05/2025</v>
      </c>
      <c r="I1387" s="20" t="str">
        <f>VLOOKUP(F1387,[1]CADASTRO!C:X,22,0)</f>
        <v>CONVENCIONAL</v>
      </c>
    </row>
    <row r="1388" spans="1:9">
      <c r="A1388" s="8">
        <f t="shared" si="21"/>
        <v>1387</v>
      </c>
      <c r="B1388" s="11" t="str">
        <f>IFERROR(VLOOKUP(F1388,[1]CADASTRO!C:D,2,0),0)</f>
        <v>KROTH</v>
      </c>
      <c r="C1388" s="10" t="str">
        <f>IFERROR(VLOOKUP(F1388,[1]CADASTRO!C:E,3,0),0)</f>
        <v>SANTA CRUZ DO SUL</v>
      </c>
      <c r="D1388" s="11" t="str">
        <f>IFERROR(VLOOKUP(F1388,[1]CADASTRO!C:L,10,0),0)</f>
        <v>ARROZ BENEFICIADO</v>
      </c>
      <c r="E1388" s="16">
        <f>VLOOKUP(F1388,[1]CADASTRO!C:L,8,0)</f>
        <v>45931</v>
      </c>
      <c r="F1388" s="23" t="s">
        <v>2043</v>
      </c>
      <c r="G1388" s="10" t="s">
        <v>10</v>
      </c>
      <c r="H1388" s="19">
        <f>VLOOKUP(F1388,[1]CADASTRO!C:P,9,FALSE)</f>
        <v>45931</v>
      </c>
      <c r="I1388" s="20" t="str">
        <f>VLOOKUP(F1388,[1]CADASTRO!C:X,22,0)</f>
        <v>CONVENCIONAL</v>
      </c>
    </row>
    <row r="1389" spans="1:9">
      <c r="A1389" s="8">
        <f t="shared" si="21"/>
        <v>1388</v>
      </c>
      <c r="B1389" s="11" t="str">
        <f>VLOOKUP(F1389,[1]CADASTRO!C:D,2,0)</f>
        <v>APIÁRIO DA FIGUEIRA</v>
      </c>
      <c r="C1389" s="10" t="str">
        <f>VLOOKUP(F1389,[1]CADASTRO!C:E,3,0)</f>
        <v>SANTA MARGARIDA DO SUL</v>
      </c>
      <c r="D1389" s="11" t="str">
        <f>VLOOKUP(F1389,[1]CADASTRO!C:L,10,0)</f>
        <v>MEL</v>
      </c>
      <c r="E1389" s="16">
        <f>VLOOKUP(F1389,[1]CADASTRO!C:L,8,0)</f>
        <v>41856</v>
      </c>
      <c r="F1389" s="23" t="s">
        <v>401</v>
      </c>
      <c r="G1389" s="18" t="s">
        <v>12</v>
      </c>
      <c r="H1389" s="19">
        <f>VLOOKUP(F1389,[1]CADASTRO!C:P,9,FALSE)</f>
        <v>41767</v>
      </c>
      <c r="I1389" s="20" t="str">
        <f>VLOOKUP(F1389,[1]CADASTRO!C:X,22,0)</f>
        <v>CONVENCIONAL</v>
      </c>
    </row>
    <row r="1390" spans="1:9">
      <c r="A1390" s="8">
        <f t="shared" si="21"/>
        <v>1389</v>
      </c>
      <c r="B1390" s="11" t="str">
        <f>VLOOKUP(F1390,[1]CADASTRO!C:D,2,0)</f>
        <v>HERBBAL</v>
      </c>
      <c r="C1390" s="10" t="str">
        <f>VLOOKUP(F1390,[1]CADASTRO!C:E,3,0)</f>
        <v>SANTA MARGARIDA DO SUL</v>
      </c>
      <c r="D1390" s="11" t="str">
        <f>VLOOKUP(F1390,[1]CADASTRO!C:L,10,0)</f>
        <v>CONDIMENTOS PREPARADOS, CONDIMENTOS DESIDRATADOS, KIT SOPA, BLEND ERVAS, ERVAS AROMÁTICAS, CONSERVAS VEGETAIS, MANDIOCA E ABOBORA DESCASCADAS,</v>
      </c>
      <c r="E1390" s="16">
        <f>VLOOKUP(F1390,[1]CADASTRO!C:L,8,0)</f>
        <v>42520</v>
      </c>
      <c r="F1390" s="23" t="s">
        <v>668</v>
      </c>
      <c r="G1390" s="18" t="s">
        <v>10</v>
      </c>
      <c r="H1390" s="19">
        <f>VLOOKUP(F1390,[1]CADASTRO!C:P,9,FALSE)</f>
        <v>44671</v>
      </c>
      <c r="I1390" s="20" t="str">
        <f>VLOOKUP(F1390,[1]CADASTRO!C:X,22,0)</f>
        <v>CONVENCIONAL</v>
      </c>
    </row>
    <row r="1391" spans="1:9">
      <c r="A1391" s="8">
        <f t="shared" si="21"/>
        <v>1390</v>
      </c>
      <c r="B1391" s="11" t="str">
        <f>IFERROR(VLOOKUP(F1391,[1]CADASTRO!C:D,2,0),0)</f>
        <v>TRÊS FIGUEIRAS</v>
      </c>
      <c r="C1391" s="10" t="str">
        <f>IFERROR(VLOOKUP(F1391,[1]CADASTRO!C:E,3,0),0)</f>
        <v>SANTA MARGARIDA DO SUL</v>
      </c>
      <c r="D1391" s="11" t="str">
        <f>IFERROR(VLOOKUP(F1391,[1]CADASTRO!C:L,10,0),0)</f>
        <v>PANIFICADOS - PÃES, BISCOITOS, MASSAS</v>
      </c>
      <c r="E1391" s="16">
        <f>VLOOKUP(F1391,[1]CADASTRO!C:L,8,0)</f>
        <v>44314</v>
      </c>
      <c r="F1391" s="23" t="s">
        <v>1418</v>
      </c>
      <c r="G1391" s="10" t="s">
        <v>988</v>
      </c>
      <c r="H1391" s="19">
        <f>VLOOKUP(F1391,[1]CADASTRO!C:P,9,FALSE)</f>
        <v>44314</v>
      </c>
      <c r="I1391" s="20" t="str">
        <f>VLOOKUP(F1391,[1]CADASTRO!C:X,22,0)</f>
        <v>CONVENCIONAL</v>
      </c>
    </row>
    <row r="1392" spans="1:9">
      <c r="A1392" s="8">
        <f t="shared" si="21"/>
        <v>1391</v>
      </c>
      <c r="B1392" s="11" t="str">
        <f>VLOOKUP(F1392,[1]CADASTRO!C:D,2,0)</f>
        <v>BEM NO PONTO</v>
      </c>
      <c r="C1392" s="10" t="str">
        <f>VLOOKUP(F1392,[1]CADASTRO!C:E,3,0)</f>
        <v>SANTA MARIA</v>
      </c>
      <c r="D1392" s="11" t="str">
        <f>VLOOKUP(F1392,[1]CADASTRO!C:L,10,0)</f>
        <v>PANIFICADOS</v>
      </c>
      <c r="E1392" s="16">
        <f>VLOOKUP(F1392,[1]CADASTRO!C:L,8,0)</f>
        <v>41408</v>
      </c>
      <c r="F1392" s="21" t="s">
        <v>156</v>
      </c>
      <c r="G1392" s="18" t="s">
        <v>10</v>
      </c>
      <c r="H1392" s="19">
        <f>VLOOKUP(F1392,[1]CADASTRO!C:P,9,FALSE)</f>
        <v>41408</v>
      </c>
      <c r="I1392" s="20" t="str">
        <f>VLOOKUP(F1392,[1]CADASTRO!C:X,22,0)</f>
        <v>CONVENCIONAL</v>
      </c>
    </row>
    <row r="1393" spans="1:9">
      <c r="A1393" s="8">
        <f t="shared" si="21"/>
        <v>1392</v>
      </c>
      <c r="B1393" s="11" t="str">
        <f>VLOOKUP(F1393,[1]CADASTRO!C:D,2,0)</f>
        <v xml:space="preserve">APISMAR - ASSOCIAÇÃO DOS APICULTORES DE SANTA MARIA </v>
      </c>
      <c r="C1393" s="10" t="str">
        <f>VLOOKUP(F1393,[1]CADASTRO!C:E,3,0)</f>
        <v>SANTA MARIA</v>
      </c>
      <c r="D1393" s="11" t="str">
        <f>VLOOKUP(F1393,[1]CADASTRO!C:L,10,0)</f>
        <v>MEL</v>
      </c>
      <c r="E1393" s="16">
        <f>VLOOKUP(F1393,[1]CADASTRO!C:L,8,0)</f>
        <v>42551</v>
      </c>
      <c r="F1393" s="23" t="s">
        <v>677</v>
      </c>
      <c r="G1393" s="18" t="s">
        <v>79</v>
      </c>
      <c r="H1393" s="19">
        <f>VLOOKUP(F1393,[1]CADASTRO!C:P,9,FALSE)</f>
        <v>42551</v>
      </c>
      <c r="I1393" s="20" t="str">
        <f>VLOOKUP(F1393,[1]CADASTRO!C:X,22,0)</f>
        <v>CONVENCIONAL</v>
      </c>
    </row>
    <row r="1394" spans="1:9">
      <c r="A1394" s="8">
        <f t="shared" si="21"/>
        <v>1393</v>
      </c>
      <c r="B1394" s="11" t="str">
        <f>IFERROR(VLOOKUP(F1394,[1]CADASTRO!C:D,2,0),0)</f>
        <v>BOTIQUE DA COLÔNIA</v>
      </c>
      <c r="C1394" s="10" t="str">
        <f>IFERROR(VLOOKUP(F1394,[1]CADASTRO!C:E,3,0),0)</f>
        <v>SANTA MARIA</v>
      </c>
      <c r="D1394" s="11" t="str">
        <f>IFERROR(VLOOKUP(F1394,[1]CADASTRO!C:L,10,0),0)</f>
        <v>QUEIJO</v>
      </c>
      <c r="E1394" s="16">
        <f>VLOOKUP(F1394,[1]CADASTRO!C:L,8,0)</f>
        <v>43181</v>
      </c>
      <c r="F1394" s="23" t="s">
        <v>931</v>
      </c>
      <c r="G1394" s="18" t="s">
        <v>12</v>
      </c>
      <c r="H1394" s="19">
        <f>VLOOKUP(F1394,[1]CADASTRO!C:P,9,FALSE)</f>
        <v>45134</v>
      </c>
      <c r="I1394" s="20" t="str">
        <f>VLOOKUP(F1394,[1]CADASTRO!C:X,22,0)</f>
        <v>CONVENCIONAL</v>
      </c>
    </row>
    <row r="1395" spans="1:9">
      <c r="A1395" s="8">
        <f t="shared" si="21"/>
        <v>1394</v>
      </c>
      <c r="B1395" s="11" t="str">
        <f>IFERROR(VLOOKUP(F1395,[1]CADASTRO!C:D,2,0),0)</f>
        <v>DI CAPPRA</v>
      </c>
      <c r="C1395" s="10" t="str">
        <f>IFERROR(VLOOKUP(F1395,[1]CADASTRO!C:E,3,0),0)</f>
        <v>SANTA MARIA</v>
      </c>
      <c r="D1395" s="11" t="str">
        <f>IFERROR(VLOOKUP(F1395,[1]CADASTRO!C:L,10,0),0)</f>
        <v>IOGURTE, BEBIDA LACTEA, QUEIJOS, RAPADURA</v>
      </c>
      <c r="E1395" s="16">
        <f>VLOOKUP(F1395,[1]CADASTRO!C:L,8,0)</f>
        <v>43524</v>
      </c>
      <c r="F1395" s="23" t="s">
        <v>1077</v>
      </c>
      <c r="G1395" s="10" t="s">
        <v>12</v>
      </c>
      <c r="H1395" s="19">
        <f>VLOOKUP(F1395,[1]CADASTRO!C:P,9,FALSE)</f>
        <v>43524</v>
      </c>
      <c r="I1395" s="20" t="str">
        <f>VLOOKUP(F1395,[1]CADASTRO!C:X,22,0)</f>
        <v>CONVENCIONAL</v>
      </c>
    </row>
    <row r="1396" spans="1:9">
      <c r="A1396" s="8">
        <f t="shared" si="21"/>
        <v>1395</v>
      </c>
      <c r="B1396" s="11" t="str">
        <f>IFERROR(VLOOKUP(F1396,[1]CADASTRO!C:D,2,0),0)</f>
        <v>BASSANI LINGUIÇAS ARTESANAIS</v>
      </c>
      <c r="C1396" s="10" t="str">
        <f>IFERROR(VLOOKUP(F1396,[1]CADASTRO!C:E,3,0),0)</f>
        <v>SANTA MARIA</v>
      </c>
      <c r="D1396" s="11" t="str">
        <f>IFERROR(VLOOKUP(F1396,[1]CADASTRO!C:L,10,0),0)</f>
        <v>LINGUIÇA</v>
      </c>
      <c r="E1396" s="16">
        <f>VLOOKUP(F1396,[1]CADASTRO!C:L,8,0)</f>
        <v>44897</v>
      </c>
      <c r="F1396" s="23" t="s">
        <v>1639</v>
      </c>
      <c r="G1396" s="10" t="s">
        <v>12</v>
      </c>
      <c r="H1396" s="19">
        <f>VLOOKUP(F1396,[1]CADASTRO!C:P,9,FALSE)</f>
        <v>44782</v>
      </c>
      <c r="I1396" s="20" t="str">
        <f>VLOOKUP(F1396,[1]CADASTRO!C:X,22,0)</f>
        <v>CONVENCIONAL</v>
      </c>
    </row>
    <row r="1397" spans="1:9">
      <c r="A1397" s="8">
        <f t="shared" si="21"/>
        <v>1396</v>
      </c>
      <c r="B1397" s="11" t="str">
        <f>IFERROR(VLOOKUP(F1397,[1]CADASTRO!C:D,2,0),0)</f>
        <v xml:space="preserve">OVOS DA BOUTIQUE </v>
      </c>
      <c r="C1397" s="10" t="str">
        <f>IFERROR(VLOOKUP(F1397,[1]CADASTRO!C:E,3,0),0)</f>
        <v>SANTA MARIA</v>
      </c>
      <c r="D1397" s="11" t="str">
        <f>IFERROR(VLOOKUP(F1397,[1]CADASTRO!C:L,10,0),0)</f>
        <v>OVOS</v>
      </c>
      <c r="E1397" s="16">
        <f>VLOOKUP(F1397,[1]CADASTRO!C:L,8,0)</f>
        <v>45814</v>
      </c>
      <c r="F1397" s="23" t="s">
        <v>1988</v>
      </c>
      <c r="G1397" s="10" t="s">
        <v>12</v>
      </c>
      <c r="H1397" s="19">
        <f>VLOOKUP(F1397,[1]CADASTRO!C:P,9,FALSE)</f>
        <v>45814</v>
      </c>
      <c r="I1397" s="20" t="str">
        <f>VLOOKUP(F1397,[1]CADASTRO!C:X,22,0)</f>
        <v>CONVENCIONAL</v>
      </c>
    </row>
    <row r="1398" spans="1:9">
      <c r="A1398" s="8">
        <f t="shared" si="21"/>
        <v>1397</v>
      </c>
      <c r="B1398" s="11" t="str">
        <f>VLOOKUP(F1398,[1]CADASTRO!C:D,2,0)</f>
        <v>FAMILIAR JEK</v>
      </c>
      <c r="C1398" s="10" t="str">
        <f>VLOOKUP(F1398,[1]CADASTRO!C:E,3,0)</f>
        <v>SANTA ROSA</v>
      </c>
      <c r="D1398" s="11" t="str">
        <f>VLOOKUP(F1398,[1]CADASTRO!C:L,10,0)</f>
        <v>PANIFICADOS - PÃES, CUCAS, MASSAS</v>
      </c>
      <c r="E1398" s="16">
        <f>VLOOKUP(F1398,[1]CADASTRO!C:L,8,0)</f>
        <v>41823</v>
      </c>
      <c r="F1398" s="23" t="s">
        <v>369</v>
      </c>
      <c r="G1398" s="18" t="s">
        <v>10</v>
      </c>
      <c r="H1398" s="19">
        <f>VLOOKUP(F1398,[1]CADASTRO!C:P,9,FALSE)</f>
        <v>45587</v>
      </c>
      <c r="I1398" s="20" t="str">
        <f>VLOOKUP(F1398,[1]CADASTRO!C:X,22,0)</f>
        <v>CONVENCIONAL</v>
      </c>
    </row>
    <row r="1399" spans="1:9">
      <c r="A1399" s="8">
        <f t="shared" si="21"/>
        <v>1398</v>
      </c>
      <c r="B1399" s="11" t="str">
        <f>VLOOKUP(F1399,[1]CADASTRO!C:D,2,0)</f>
        <v>RENATE WERNER</v>
      </c>
      <c r="C1399" s="10" t="str">
        <f>VLOOKUP(F1399,[1]CADASTRO!C:E,3,0)</f>
        <v>SANTA ROSA</v>
      </c>
      <c r="D1399" s="11" t="str">
        <f>VLOOKUP(F1399,[1]CADASTRO!C:L,10,0)</f>
        <v>PANIFICADOS, SALGADOS</v>
      </c>
      <c r="E1399" s="16">
        <f>VLOOKUP(F1399,[1]CADASTRO!C:L,8,0)</f>
        <v>41960</v>
      </c>
      <c r="F1399" s="23" t="s">
        <v>458</v>
      </c>
      <c r="G1399" s="18" t="s">
        <v>10</v>
      </c>
      <c r="H1399" s="19">
        <f>VLOOKUP(F1399,[1]CADASTRO!C:P,9,FALSE)</f>
        <v>41960</v>
      </c>
      <c r="I1399" s="20" t="str">
        <f>VLOOKUP(F1399,[1]CADASTRO!C:X,22,0)</f>
        <v>CONVENCIONAL</v>
      </c>
    </row>
    <row r="1400" spans="1:9">
      <c r="A1400" s="8">
        <f t="shared" si="21"/>
        <v>1399</v>
      </c>
      <c r="B1400" s="11" t="str">
        <f>VLOOKUP(F1400,[1]CADASTRO!C:D,2,0)</f>
        <v>DOCES SANFELICE</v>
      </c>
      <c r="C1400" s="10" t="str">
        <f>VLOOKUP(F1400,[1]CADASTRO!C:E,3,0)</f>
        <v>SANTA ROSA</v>
      </c>
      <c r="D1400" s="11" t="str">
        <f>VLOOKUP(F1400,[1]CADASTRO!C:L,10,0)</f>
        <v>PANIFICADOS</v>
      </c>
      <c r="E1400" s="16">
        <f>VLOOKUP(F1400,[1]CADASTRO!C:L,8,0)</f>
        <v>41996</v>
      </c>
      <c r="F1400" s="23" t="s">
        <v>471</v>
      </c>
      <c r="G1400" s="18" t="s">
        <v>10</v>
      </c>
      <c r="H1400" s="19">
        <f>VLOOKUP(F1400,[1]CADASTRO!C:P,9,FALSE)</f>
        <v>41996</v>
      </c>
      <c r="I1400" s="20" t="str">
        <f>VLOOKUP(F1400,[1]CADASTRO!C:X,22,0)</f>
        <v>CONVENCIONAL</v>
      </c>
    </row>
    <row r="1401" spans="1:9">
      <c r="A1401" s="8">
        <f t="shared" si="21"/>
        <v>1400</v>
      </c>
      <c r="B1401" s="11" t="str">
        <f>VLOOKUP(F1401,[1]CADASTRO!C:D,2,0)</f>
        <v>FAMILIAR BONETTI</v>
      </c>
      <c r="C1401" s="10" t="str">
        <f>VLOOKUP(F1401,[1]CADASTRO!C:E,3,0)</f>
        <v>SANTA ROSA</v>
      </c>
      <c r="D1401" s="11" t="str">
        <f>VLOOKUP(F1401,[1]CADASTRO!C:L,10,0)</f>
        <v>SALAME, MORCELA, COPA, DEFUMADOS</v>
      </c>
      <c r="E1401" s="16">
        <f>VLOOKUP(F1401,[1]CADASTRO!C:L,8,0)</f>
        <v>42380</v>
      </c>
      <c r="F1401" s="23" t="s">
        <v>623</v>
      </c>
      <c r="G1401" s="18" t="s">
        <v>12</v>
      </c>
      <c r="H1401" s="19">
        <f>VLOOKUP(F1401,[1]CADASTRO!C:P,9,FALSE)</f>
        <v>42675</v>
      </c>
      <c r="I1401" s="20" t="str">
        <f>VLOOKUP(F1401,[1]CADASTRO!C:X,22,0)</f>
        <v>CONVENCIONAL</v>
      </c>
    </row>
    <row r="1402" spans="1:9">
      <c r="A1402" s="8">
        <f t="shared" si="21"/>
        <v>1401</v>
      </c>
      <c r="B1402" s="11" t="str">
        <f>VLOOKUP(F1402,[1]CADASTRO!C:D,2,0)</f>
        <v xml:space="preserve">DEL SÍTIO </v>
      </c>
      <c r="C1402" s="10" t="str">
        <f>VLOOKUP(F1402,[1]CADASTRO!C:E,3,0)</f>
        <v>SANTA ROSA</v>
      </c>
      <c r="D1402" s="11" t="str">
        <f>VLOOKUP(F1402,[1]CADASTRO!C:L,10,0)</f>
        <v>MELADO, AÇÚCAR MASCAVO, RAPADURA</v>
      </c>
      <c r="E1402" s="16">
        <f>VLOOKUP(F1402,[1]CADASTRO!C:L,8,0)</f>
        <v>42730</v>
      </c>
      <c r="F1402" s="23" t="s">
        <v>728</v>
      </c>
      <c r="G1402" s="18" t="s">
        <v>10</v>
      </c>
      <c r="H1402" s="19">
        <f>VLOOKUP(F1402,[1]CADASTRO!C:P,9,FALSE)</f>
        <v>42730</v>
      </c>
      <c r="I1402" s="20" t="str">
        <f>VLOOKUP(F1402,[1]CADASTRO!C:X,22,0)</f>
        <v>CONVENCIONAL</v>
      </c>
    </row>
    <row r="1403" spans="1:9">
      <c r="A1403" s="8">
        <f t="shared" si="21"/>
        <v>1402</v>
      </c>
      <c r="B1403" s="11" t="str">
        <f>VLOOKUP(F1403,[1]CADASTRO!C:D,2,0)</f>
        <v>SANA</v>
      </c>
      <c r="C1403" s="10" t="str">
        <f>VLOOKUP(F1403,[1]CADASTRO!C:E,3,0)</f>
        <v>SANTA ROSA</v>
      </c>
      <c r="D1403" s="11" t="str">
        <f>VLOOKUP(F1403,[1]CADASTRO!C:L,10,0)</f>
        <v>PANIFICADOS</v>
      </c>
      <c r="E1403" s="16">
        <f>VLOOKUP(F1403,[1]CADASTRO!C:L,8,0)</f>
        <v>42758</v>
      </c>
      <c r="F1403" s="23" t="s">
        <v>751</v>
      </c>
      <c r="G1403" s="18" t="s">
        <v>10</v>
      </c>
      <c r="H1403" s="19">
        <f>VLOOKUP(F1403,[1]CADASTRO!C:P,9,FALSE)</f>
        <v>42758</v>
      </c>
      <c r="I1403" s="20" t="str">
        <f>VLOOKUP(F1403,[1]CADASTRO!C:X,22,0)</f>
        <v>CONVENCIONAL</v>
      </c>
    </row>
    <row r="1404" spans="1:9">
      <c r="A1404" s="8">
        <f t="shared" si="21"/>
        <v>1403</v>
      </c>
      <c r="B1404" s="11" t="s">
        <v>765</v>
      </c>
      <c r="C1404" s="10" t="str">
        <f>VLOOKUP(F1404,[1]CADASTRO!C:E,3,0)</f>
        <v>SANTA ROSA</v>
      </c>
      <c r="D1404" s="11" t="str">
        <f>VLOOKUP(F1404,[1]CADASTRO!C:L,10,0)</f>
        <v>PANIFICADOS - BOLACHAS, PÃES, MASSAS</v>
      </c>
      <c r="E1404" s="16">
        <f>VLOOKUP(F1404,[1]CADASTRO!C:L,8,0)</f>
        <v>42807</v>
      </c>
      <c r="F1404" s="23" t="s">
        <v>766</v>
      </c>
      <c r="G1404" s="10" t="s">
        <v>10</v>
      </c>
      <c r="H1404" s="19">
        <f>VLOOKUP(F1404,[1]CADASTRO!C:P,9,FALSE)</f>
        <v>42807</v>
      </c>
      <c r="I1404" s="20" t="str">
        <f>VLOOKUP(F1404,[1]CADASTRO!C:X,22,0)</f>
        <v>CONVENCIONAL</v>
      </c>
    </row>
    <row r="1405" spans="1:9">
      <c r="A1405" s="8">
        <f t="shared" si="21"/>
        <v>1404</v>
      </c>
      <c r="B1405" s="11" t="s">
        <v>793</v>
      </c>
      <c r="C1405" s="10" t="str">
        <f>VLOOKUP(F1405,[1]CADASTRO!C:E,3,0)</f>
        <v>SANTA ROSA</v>
      </c>
      <c r="D1405" s="11" t="str">
        <f>VLOOKUP(F1405,[1]CADASTRO!C:L,10,0)</f>
        <v>PANIFICADOS: CALÇA VIRADA, PASTEL, RISOLIS, CROQUETE, SONHO</v>
      </c>
      <c r="E1405" s="16">
        <f>VLOOKUP(F1405,[1]CADASTRO!C:L,8,0)</f>
        <v>42830</v>
      </c>
      <c r="F1405" s="23" t="s">
        <v>794</v>
      </c>
      <c r="G1405" s="10" t="s">
        <v>10</v>
      </c>
      <c r="H1405" s="19">
        <f>VLOOKUP(F1405,[1]CADASTRO!C:P,9,FALSE)</f>
        <v>45481</v>
      </c>
      <c r="I1405" s="20" t="str">
        <f>VLOOKUP(F1405,[1]CADASTRO!C:X,22,0)</f>
        <v>CONVENCIONAL</v>
      </c>
    </row>
    <row r="1406" spans="1:9">
      <c r="A1406" s="8">
        <f t="shared" si="21"/>
        <v>1405</v>
      </c>
      <c r="B1406" s="26" t="s">
        <v>805</v>
      </c>
      <c r="C1406" s="10" t="str">
        <f>VLOOKUP(F1406,[1]CADASTRO!C:E,3,0)</f>
        <v>SANTA ROSA</v>
      </c>
      <c r="D1406" s="11" t="str">
        <f>VLOOKUP(F1406,[1]CADASTRO!C:L,10,0)</f>
        <v>PANIFICADOS</v>
      </c>
      <c r="E1406" s="16">
        <f>VLOOKUP(F1406,[1]CADASTRO!C:L,8,0)</f>
        <v>42858</v>
      </c>
      <c r="F1406" s="23" t="s">
        <v>806</v>
      </c>
      <c r="G1406" s="10" t="s">
        <v>10</v>
      </c>
      <c r="H1406" s="19">
        <f>VLOOKUP(F1406,[1]CADASTRO!C:P,9,FALSE)</f>
        <v>45103</v>
      </c>
      <c r="I1406" s="20" t="str">
        <f>VLOOKUP(F1406,[1]CADASTRO!C:X,22,0)</f>
        <v>CONVENCIONAL</v>
      </c>
    </row>
    <row r="1407" spans="1:9">
      <c r="A1407" s="8">
        <f t="shared" si="21"/>
        <v>1406</v>
      </c>
      <c r="B1407" s="11" t="str">
        <f>IFERROR(VLOOKUP(F1407,[1]CADASTRO!C:D,2,0),0)</f>
        <v>BELE DELÍCIAS</v>
      </c>
      <c r="C1407" s="10" t="str">
        <f>IFERROR(VLOOKUP(F1407,[1]CADASTRO!C:E,3,0),0)</f>
        <v>SANTA ROSA</v>
      </c>
      <c r="D1407" s="11" t="str">
        <f>IFERROR(VLOOKUP(F1407,[1]CADASTRO!C:L,10,0),0)</f>
        <v>PANIFICADOS</v>
      </c>
      <c r="E1407" s="16">
        <f>VLOOKUP(F1407,[1]CADASTRO!C:L,8,0)</f>
        <v>42949</v>
      </c>
      <c r="F1407" s="23" t="s">
        <v>838</v>
      </c>
      <c r="G1407" s="18" t="s">
        <v>10</v>
      </c>
      <c r="H1407" s="19">
        <f>VLOOKUP(F1407,[1]CADASTRO!C:P,9,FALSE)</f>
        <v>43805</v>
      </c>
      <c r="I1407" s="20" t="str">
        <f>VLOOKUP(F1407,[1]CADASTRO!C:X,22,0)</f>
        <v>CONVENCIONAL</v>
      </c>
    </row>
    <row r="1408" spans="1:9">
      <c r="A1408" s="8">
        <f t="shared" si="21"/>
        <v>1407</v>
      </c>
      <c r="B1408" s="11" t="str">
        <f>IFERROR(VLOOKUP(F1408,[1]CADASTRO!C:D,2,0),0)</f>
        <v>FAMILIAR DO FORSTER</v>
      </c>
      <c r="C1408" s="10" t="str">
        <f>IFERROR(VLOOKUP(F1408,[1]CADASTRO!C:E,3,0),0)</f>
        <v>SANTA ROSA</v>
      </c>
      <c r="D1408" s="11" t="str">
        <f>IFERROR(VLOOKUP(F1408,[1]CADASTRO!C:L,10,0),0)</f>
        <v>MANDIOCA, PANIFICADOS, GELEIAS</v>
      </c>
      <c r="E1408" s="16">
        <f>VLOOKUP(F1408,[1]CADASTRO!C:L,8,0)</f>
        <v>42962</v>
      </c>
      <c r="F1408" s="23" t="s">
        <v>844</v>
      </c>
      <c r="G1408" s="18" t="s">
        <v>10</v>
      </c>
      <c r="H1408" s="19">
        <f>VLOOKUP(F1408,[1]CADASTRO!C:P,9,FALSE)</f>
        <v>45587</v>
      </c>
      <c r="I1408" s="20" t="str">
        <f>VLOOKUP(F1408,[1]CADASTRO!C:X,22,0)</f>
        <v>CONVENCIONAL</v>
      </c>
    </row>
    <row r="1409" spans="1:9">
      <c r="A1409" s="8">
        <f t="shared" si="21"/>
        <v>1408</v>
      </c>
      <c r="B1409" s="11" t="str">
        <f>IFERROR(VLOOKUP(F1409,[1]CADASTRO!C:D,2,0),0)</f>
        <v>SCHÖNWALD</v>
      </c>
      <c r="C1409" s="10" t="str">
        <f>IFERROR(VLOOKUP(F1409,[1]CADASTRO!C:E,3,0),0)</f>
        <v>SANTA ROSA</v>
      </c>
      <c r="D1409" s="11" t="str">
        <f>IFERROR(VLOOKUP(F1409,[1]CADASTRO!C:L,10,0),0)</f>
        <v>FEIJÃO E MILHO VERDE</v>
      </c>
      <c r="E1409" s="16">
        <f>VLOOKUP(F1409,[1]CADASTRO!C:L,8,0)</f>
        <v>43462</v>
      </c>
      <c r="F1409" s="23" t="s">
        <v>1054</v>
      </c>
      <c r="G1409" s="10" t="s">
        <v>10</v>
      </c>
      <c r="H1409" s="19">
        <f>VLOOKUP(F1409,[1]CADASTRO!C:P,9,FALSE)</f>
        <v>43462</v>
      </c>
      <c r="I1409" s="20" t="str">
        <f>VLOOKUP(F1409,[1]CADASTRO!C:X,22,0)</f>
        <v>EM TRANSIÇÃO AGROECOLÓGICA</v>
      </c>
    </row>
    <row r="1410" spans="1:9">
      <c r="A1410" s="8">
        <f t="shared" si="21"/>
        <v>1409</v>
      </c>
      <c r="B1410" s="11" t="str">
        <f>IFERROR(VLOOKUP(F1410,[1]CADASTRO!C:D,2,0),0)</f>
        <v>PAI E FILHO</v>
      </c>
      <c r="C1410" s="10" t="str">
        <f>IFERROR(VLOOKUP(F1410,[1]CADASTRO!C:E,3,0),0)</f>
        <v>SANTA ROSA</v>
      </c>
      <c r="D1410" s="11" t="str">
        <f>IFERROR(VLOOKUP(F1410,[1]CADASTRO!C:L,10,0),0)</f>
        <v>SALAME, SALSICHÃO, CORTES</v>
      </c>
      <c r="E1410" s="16">
        <f>VLOOKUP(F1410,[1]CADASTRO!C:L,8,0)</f>
        <v>43514</v>
      </c>
      <c r="F1410" s="23" t="s">
        <v>1072</v>
      </c>
      <c r="G1410" s="10" t="s">
        <v>12</v>
      </c>
      <c r="H1410" s="19">
        <f>VLOOKUP(F1410,[1]CADASTRO!C:P,9,FALSE)</f>
        <v>44466</v>
      </c>
      <c r="I1410" s="20" t="str">
        <f>VLOOKUP(F1410,[1]CADASTRO!C:X,22,0)</f>
        <v>CONVENCIONAL</v>
      </c>
    </row>
    <row r="1411" spans="1:9">
      <c r="A1411" s="8">
        <f t="shared" ref="A1411:A1474" si="22">ROW(A1410)</f>
        <v>1410</v>
      </c>
      <c r="B1411" s="11" t="str">
        <f>IFERROR(VLOOKUP(F1411,[1]CADASTRO!C:D,2,0),0)</f>
        <v>SEGER</v>
      </c>
      <c r="C1411" s="10" t="str">
        <f>IFERROR(VLOOKUP(F1411,[1]CADASTRO!C:E,3,0),0)</f>
        <v>SANTA ROSA</v>
      </c>
      <c r="D1411" s="11" t="str">
        <f>IFERROR(VLOOKUP(F1411,[1]CADASTRO!C:L,10,0),0)</f>
        <v>PANIFICADOS - BOLACHA, PALITOS SALGADOS, PÃES</v>
      </c>
      <c r="E1411" s="16">
        <f>VLOOKUP(F1411,[1]CADASTRO!C:L,8,0)</f>
        <v>43516</v>
      </c>
      <c r="F1411" s="23" t="s">
        <v>1074</v>
      </c>
      <c r="G1411" s="10" t="s">
        <v>10</v>
      </c>
      <c r="H1411" s="19">
        <f>VLOOKUP(F1411,[1]CADASTRO!C:P,9,FALSE)</f>
        <v>43516</v>
      </c>
      <c r="I1411" s="20" t="str">
        <f>VLOOKUP(F1411,[1]CADASTRO!C:X,22,0)</f>
        <v>CONVENCIONAL</v>
      </c>
    </row>
    <row r="1412" spans="1:9">
      <c r="A1412" s="8">
        <f t="shared" si="22"/>
        <v>1411</v>
      </c>
      <c r="B1412" s="11" t="str">
        <f>IFERROR(VLOOKUP(F1412,[1]CADASTRO!C:D,2,0),0)</f>
        <v>SC ALIMENTOS</v>
      </c>
      <c r="C1412" s="10" t="str">
        <f>IFERROR(VLOOKUP(F1412,[1]CADASTRO!C:E,3,0),0)</f>
        <v>SANTA ROSA</v>
      </c>
      <c r="D1412" s="11" t="str">
        <f>IFERROR(VLOOKUP(F1412,[1]CADASTRO!C:L,10,0),0)</f>
        <v>PANIFICADOS</v>
      </c>
      <c r="E1412" s="16">
        <f>VLOOKUP(F1412,[1]CADASTRO!C:L,8,0)</f>
        <v>43606</v>
      </c>
      <c r="F1412" s="23" t="s">
        <v>1128</v>
      </c>
      <c r="G1412" s="10" t="s">
        <v>10</v>
      </c>
      <c r="H1412" s="19">
        <f>VLOOKUP(F1412,[1]CADASTRO!C:P,9,FALSE)</f>
        <v>43606</v>
      </c>
      <c r="I1412" s="20" t="str">
        <f>VLOOKUP(F1412,[1]CADASTRO!C:X,22,0)</f>
        <v>CONVENCIONAL</v>
      </c>
    </row>
    <row r="1413" spans="1:9">
      <c r="A1413" s="8">
        <f t="shared" si="22"/>
        <v>1412</v>
      </c>
      <c r="B1413" s="11" t="str">
        <f>IFERROR(VLOOKUP(F1413,[1]CADASTRO!C:D,2,0),0)</f>
        <v>FAMILIAR SANTA ROSA</v>
      </c>
      <c r="C1413" s="10" t="str">
        <f>IFERROR(VLOOKUP(F1413,[1]CADASTRO!C:E,3,0),0)</f>
        <v>SANTA ROSA</v>
      </c>
      <c r="D1413" s="11" t="str">
        <f>IFERROR(VLOOKUP(F1413,[1]CADASTRO!C:L,10,0),0)</f>
        <v>MANDIOCA DESCASCADA E MILHO VERDE</v>
      </c>
      <c r="E1413" s="16">
        <f>VLOOKUP(F1413,[1]CADASTRO!C:L,8,0)</f>
        <v>43607</v>
      </c>
      <c r="F1413" s="23" t="s">
        <v>1130</v>
      </c>
      <c r="G1413" s="10" t="s">
        <v>10</v>
      </c>
      <c r="H1413" s="19">
        <f>VLOOKUP(F1413,[1]CADASTRO!C:P,9,FALSE)</f>
        <v>43607</v>
      </c>
      <c r="I1413" s="20" t="str">
        <f>VLOOKUP(F1413,[1]CADASTRO!C:X,22,0)</f>
        <v>CONVENCIONAL</v>
      </c>
    </row>
    <row r="1414" spans="1:9">
      <c r="A1414" s="8">
        <f t="shared" si="22"/>
        <v>1413</v>
      </c>
      <c r="B1414" s="11" t="str">
        <f>IFERROR(VLOOKUP(F1414,[1]CADASTRO!C:D,2,0),0)</f>
        <v>TUSSET</v>
      </c>
      <c r="C1414" s="10" t="str">
        <f>IFERROR(VLOOKUP(F1414,[1]CADASTRO!C:E,3,0),0)</f>
        <v>SANTA ROSA</v>
      </c>
      <c r="D1414" s="11" t="str">
        <f>IFERROR(VLOOKUP(F1414,[1]CADASTRO!C:L,10,0),0)</f>
        <v>SCHMIER, CONSERVAS</v>
      </c>
      <c r="E1414" s="16">
        <f>VLOOKUP(F1414,[1]CADASTRO!C:L,8,0)</f>
        <v>43612</v>
      </c>
      <c r="F1414" s="23" t="s">
        <v>1134</v>
      </c>
      <c r="G1414" s="10" t="s">
        <v>10</v>
      </c>
      <c r="H1414" s="19">
        <f>VLOOKUP(F1414,[1]CADASTRO!C:P,9,FALSE)</f>
        <v>43612</v>
      </c>
      <c r="I1414" s="20" t="str">
        <f>VLOOKUP(F1414,[1]CADASTRO!C:X,22,0)</f>
        <v>CONVENCIONAL</v>
      </c>
    </row>
    <row r="1415" spans="1:9">
      <c r="A1415" s="8">
        <f t="shared" si="22"/>
        <v>1414</v>
      </c>
      <c r="B1415" s="11" t="str">
        <f>IFERROR(VLOOKUP(F1415,[1]CADASTRO!C:D,2,0),0)</f>
        <v>DA HAIDI</v>
      </c>
      <c r="C1415" s="10" t="str">
        <f>IFERROR(VLOOKUP(F1415,[1]CADASTRO!C:E,3,0),0)</f>
        <v>SANTA ROSA</v>
      </c>
      <c r="D1415" s="11" t="str">
        <f>IFERROR(VLOOKUP(F1415,[1]CADASTRO!C:L,10,0),0)</f>
        <v>GELÉIA DE FRUTAS, CONSERVAS DE PEPINO E CEBOLA</v>
      </c>
      <c r="E1415" s="16">
        <f>VLOOKUP(F1415,[1]CADASTRO!C:L,8,0)</f>
        <v>43921</v>
      </c>
      <c r="F1415" s="23" t="s">
        <v>1253</v>
      </c>
      <c r="G1415" s="31" t="s">
        <v>10</v>
      </c>
      <c r="H1415" s="19">
        <f>VLOOKUP(F1415,[1]CADASTRO!C:P,9,FALSE)</f>
        <v>43921</v>
      </c>
      <c r="I1415" s="20" t="str">
        <f>VLOOKUP(F1415,[1]CADASTRO!C:X,22,0)</f>
        <v>CONVENCIONAL</v>
      </c>
    </row>
    <row r="1416" spans="1:9">
      <c r="A1416" s="8">
        <f t="shared" si="22"/>
        <v>1415</v>
      </c>
      <c r="B1416" s="11" t="str">
        <f>IFERROR(VLOOKUP(F1416,[1]CADASTRO!C:D,2,0),0)</f>
        <v>MARLI AGROINDÚSTRIA</v>
      </c>
      <c r="C1416" s="10" t="str">
        <f>IFERROR(VLOOKUP(F1416,[1]CADASTRO!C:E,3,0),0)</f>
        <v>SANTA ROSA</v>
      </c>
      <c r="D1416" s="11" t="str">
        <f>IFERROR(VLOOKUP(F1416,[1]CADASTRO!C:L,10,0),0)</f>
        <v>PANIFICADOS - PÃO DE MILHO, BOLACHA, MASSA</v>
      </c>
      <c r="E1416" s="16">
        <f>VLOOKUP(F1416,[1]CADASTRO!C:L,8,0)</f>
        <v>43983</v>
      </c>
      <c r="F1416" s="23" t="s">
        <v>1284</v>
      </c>
      <c r="G1416" s="31" t="s">
        <v>10</v>
      </c>
      <c r="H1416" s="19">
        <f>VLOOKUP(F1416,[1]CADASTRO!C:P,9,FALSE)</f>
        <v>43983</v>
      </c>
      <c r="I1416" s="20" t="str">
        <f>VLOOKUP(F1416,[1]CADASTRO!C:X,22,0)</f>
        <v>CONVENCIONAL</v>
      </c>
    </row>
    <row r="1417" spans="1:9">
      <c r="A1417" s="8">
        <f t="shared" si="22"/>
        <v>1416</v>
      </c>
      <c r="B1417" s="11" t="str">
        <f>IFERROR(VLOOKUP(F1417,[1]CADASTRO!C:D,2,0),0)</f>
        <v>EMBUTIDOS NOROESTE</v>
      </c>
      <c r="C1417" s="10" t="str">
        <f>IFERROR(VLOOKUP(F1417,[1]CADASTRO!C:E,3,0),0)</f>
        <v>SANTA ROSA</v>
      </c>
      <c r="D1417" s="11" t="str">
        <f>IFERROR(VLOOKUP(F1417,[1]CADASTRO!C:L,10,0),0)</f>
        <v>EMBUTIDOS</v>
      </c>
      <c r="E1417" s="16">
        <f>VLOOKUP(F1417,[1]CADASTRO!C:L,8,0)</f>
        <v>44018</v>
      </c>
      <c r="F1417" s="23" t="s">
        <v>1320</v>
      </c>
      <c r="G1417" s="31" t="s">
        <v>12</v>
      </c>
      <c r="H1417" s="19">
        <f>VLOOKUP(F1417,[1]CADASTRO!C:P,9,FALSE)</f>
        <v>44018</v>
      </c>
      <c r="I1417" s="20" t="str">
        <f>VLOOKUP(F1417,[1]CADASTRO!C:X,22,0)</f>
        <v>CONVENCIONAL</v>
      </c>
    </row>
    <row r="1418" spans="1:9">
      <c r="A1418" s="8">
        <f t="shared" si="22"/>
        <v>1417</v>
      </c>
      <c r="B1418" s="11" t="str">
        <f>IFERROR(VLOOKUP(F1418,[1]CADASTRO!C:D,2,0),0)</f>
        <v>BELA UNIÃO</v>
      </c>
      <c r="C1418" s="10" t="str">
        <f>IFERROR(VLOOKUP(F1418,[1]CADASTRO!C:E,3,0),0)</f>
        <v>SANTA ROSA</v>
      </c>
      <c r="D1418" s="11" t="str">
        <f>IFERROR(VLOOKUP(F1418,[1]CADASTRO!C:L,10,0),0)</f>
        <v>PANIFICADOS</v>
      </c>
      <c r="E1418" s="16">
        <f>VLOOKUP(F1418,[1]CADASTRO!C:L,8,0)</f>
        <v>44062</v>
      </c>
      <c r="F1418" s="23" t="s">
        <v>1346</v>
      </c>
      <c r="G1418" s="31" t="s">
        <v>10</v>
      </c>
      <c r="H1418" s="19">
        <f>VLOOKUP(F1418,[1]CADASTRO!C:P,9,FALSE)</f>
        <v>44062</v>
      </c>
      <c r="I1418" s="20" t="str">
        <f>VLOOKUP(F1418,[1]CADASTRO!C:X,22,0)</f>
        <v>CONVENCIONAL</v>
      </c>
    </row>
    <row r="1419" spans="1:9">
      <c r="A1419" s="8">
        <f t="shared" si="22"/>
        <v>1418</v>
      </c>
      <c r="B1419" s="11" t="str">
        <f>IFERROR(VLOOKUP(F1419,[1]CADASTRO!C:D,2,0),0)</f>
        <v>PRODUTOS DO CANAVIAL</v>
      </c>
      <c r="C1419" s="10" t="str">
        <f>IFERROR(VLOOKUP(F1419,[1]CADASTRO!C:E,3,0),0)</f>
        <v>SANTA ROSA</v>
      </c>
      <c r="D1419" s="11" t="str">
        <f>IFERROR(VLOOKUP(F1419,[1]CADASTRO!C:L,10,0),0)</f>
        <v>MELADO, AÇÚCAR MASCAVO, RAPADURA</v>
      </c>
      <c r="E1419" s="16">
        <f>VLOOKUP(F1419,[1]CADASTRO!C:L,8,0)</f>
        <v>44167</v>
      </c>
      <c r="F1419" s="23" t="s">
        <v>1381</v>
      </c>
      <c r="G1419" s="10" t="s">
        <v>988</v>
      </c>
      <c r="H1419" s="19">
        <f>VLOOKUP(F1419,[1]CADASTRO!C:P,9,FALSE)</f>
        <v>43873</v>
      </c>
      <c r="I1419" s="20" t="str">
        <f>VLOOKUP(F1419,[1]CADASTRO!C:X,22,0)</f>
        <v>CONVENCIONAL</v>
      </c>
    </row>
    <row r="1420" spans="1:9">
      <c r="A1420" s="8">
        <f t="shared" si="22"/>
        <v>1419</v>
      </c>
      <c r="B1420" s="11" t="str">
        <f>IFERROR(VLOOKUP(F1420,[1]CADASTRO!C:D,2,0),0)</f>
        <v>CANTINHO DAS DELÍCIAS</v>
      </c>
      <c r="C1420" s="10" t="str">
        <f>IFERROR(VLOOKUP(F1420,[1]CADASTRO!C:E,3,0),0)</f>
        <v>SANTA ROSA</v>
      </c>
      <c r="D1420" s="11" t="str">
        <f>IFERROR(VLOOKUP(F1420,[1]CADASTRO!C:L,10,0),0)</f>
        <v>PANIFICADOS - BOLACHA, PÃES, CUCAS E MASSAS</v>
      </c>
      <c r="E1420" s="16">
        <f>VLOOKUP(F1420,[1]CADASTRO!C:L,8,0)</f>
        <v>44179</v>
      </c>
      <c r="F1420" s="23" t="s">
        <v>1391</v>
      </c>
      <c r="G1420" s="10" t="s">
        <v>988</v>
      </c>
      <c r="H1420" s="19">
        <f>VLOOKUP(F1420,[1]CADASTRO!C:P,9,FALSE)</f>
        <v>44179</v>
      </c>
      <c r="I1420" s="20" t="str">
        <f>VLOOKUP(F1420,[1]CADASTRO!C:X,22,0)</f>
        <v>CONVENCIONAL</v>
      </c>
    </row>
    <row r="1421" spans="1:9">
      <c r="A1421" s="8">
        <f t="shared" si="22"/>
        <v>1420</v>
      </c>
      <c r="B1421" s="11" t="str">
        <f>IFERROR(VLOOKUP(F1421,[1]CADASTRO!C:D,2,0),0)</f>
        <v>RENASCER</v>
      </c>
      <c r="C1421" s="10" t="str">
        <f>IFERROR(VLOOKUP(F1421,[1]CADASTRO!C:E,3,0),0)</f>
        <v>SANTA ROSA</v>
      </c>
      <c r="D1421" s="11" t="str">
        <f>IFERROR(VLOOKUP(F1421,[1]CADASTRO!C:L,10,0),0)</f>
        <v>PANIFICADOS - PÃES, MASSAS, BOLACHAS, TORTAS, BOLOS, SALGADOS</v>
      </c>
      <c r="E1421" s="16">
        <f>VLOOKUP(F1421,[1]CADASTRO!C:L,8,0)</f>
        <v>44370</v>
      </c>
      <c r="F1421" s="23" t="s">
        <v>1444</v>
      </c>
      <c r="G1421" s="10" t="s">
        <v>988</v>
      </c>
      <c r="H1421" s="19">
        <f>VLOOKUP(F1421,[1]CADASTRO!C:P,9,FALSE)</f>
        <v>44370</v>
      </c>
      <c r="I1421" s="20" t="str">
        <f>VLOOKUP(F1421,[1]CADASTRO!C:X,22,0)</f>
        <v>CONVENCIONAL</v>
      </c>
    </row>
    <row r="1422" spans="1:9">
      <c r="A1422" s="8">
        <f t="shared" si="22"/>
        <v>1421</v>
      </c>
      <c r="B1422" s="11" t="str">
        <f>IFERROR(VLOOKUP(F1422,[1]CADASTRO!C:D,2,0),0)</f>
        <v>SULINA</v>
      </c>
      <c r="C1422" s="10" t="str">
        <f>IFERROR(VLOOKUP(F1422,[1]CADASTRO!C:E,3,0),0)</f>
        <v>SANTA ROSA</v>
      </c>
      <c r="D1422" s="11" t="str">
        <f>IFERROR(VLOOKUP(F1422,[1]CADASTRO!C:L,10,0),0)</f>
        <v>EMBUTIDOS - SALAME, SALSICHÃO, MORCELA, BACON, COPA, TORRESMO, COSTELA DEFUMADA</v>
      </c>
      <c r="E1422" s="16">
        <f>VLOOKUP(F1422,[1]CADASTRO!C:L,8,0)</f>
        <v>44403</v>
      </c>
      <c r="F1422" s="23" t="s">
        <v>1458</v>
      </c>
      <c r="G1422" s="10" t="s">
        <v>12</v>
      </c>
      <c r="H1422" s="19">
        <f>VLOOKUP(F1422,[1]CADASTRO!C:P,9,FALSE)</f>
        <v>44403</v>
      </c>
      <c r="I1422" s="20" t="str">
        <f>VLOOKUP(F1422,[1]CADASTRO!C:X,22,0)</f>
        <v>CONVENCIONAL</v>
      </c>
    </row>
    <row r="1423" spans="1:9">
      <c r="A1423" s="8">
        <f t="shared" si="22"/>
        <v>1422</v>
      </c>
      <c r="B1423" s="11" t="str">
        <f>IFERROR(VLOOKUP(F1423,[1]CADASTRO!C:D,2,0),0)</f>
        <v>MOINHO PEDRA AZUL</v>
      </c>
      <c r="C1423" s="10" t="str">
        <f>IFERROR(VLOOKUP(F1423,[1]CADASTRO!C:E,3,0),0)</f>
        <v>SANTA ROSA</v>
      </c>
      <c r="D1423" s="11" t="str">
        <f>IFERROR(VLOOKUP(F1423,[1]CADASTRO!C:L,10,0),0)</f>
        <v>FARINHA DE MILHO E DE TRIGO, CANJICA, ARROZ DESCASCADO, AMENDOIM, FEIJÃO</v>
      </c>
      <c r="E1423" s="16">
        <f>VLOOKUP(F1423,[1]CADASTRO!C:L,8,0)</f>
        <v>44413</v>
      </c>
      <c r="F1423" s="23" t="s">
        <v>1459</v>
      </c>
      <c r="G1423" s="10" t="s">
        <v>988</v>
      </c>
      <c r="H1423" s="19">
        <f>VLOOKUP(F1423,[1]CADASTRO!C:P,9,FALSE)</f>
        <v>44813</v>
      </c>
      <c r="I1423" s="20" t="str">
        <f>VLOOKUP(F1423,[1]CADASTRO!C:X,22,0)</f>
        <v>CONVENCIONAL</v>
      </c>
    </row>
    <row r="1424" spans="1:9">
      <c r="A1424" s="8">
        <f t="shared" si="22"/>
        <v>1423</v>
      </c>
      <c r="B1424" s="11" t="str">
        <f>IFERROR(VLOOKUP(F1424,[1]CADASTRO!C:D,2,0),0)</f>
        <v>APICULTURA GRINGS</v>
      </c>
      <c r="C1424" s="10" t="str">
        <f>IFERROR(VLOOKUP(F1424,[1]CADASTRO!C:E,3,0),0)</f>
        <v>SANTA ROSA</v>
      </c>
      <c r="D1424" s="11" t="str">
        <f>IFERROR(VLOOKUP(F1424,[1]CADASTRO!C:L,10,0),0)</f>
        <v>MEL, PÓLEN, PRÓPOLIS, CERA</v>
      </c>
      <c r="E1424" s="16">
        <f>VLOOKUP(F1424,[1]CADASTRO!C:L,8,0)</f>
        <v>44564</v>
      </c>
      <c r="F1424" s="23" t="s">
        <v>1512</v>
      </c>
      <c r="G1424" s="10" t="s">
        <v>12</v>
      </c>
      <c r="H1424" s="19">
        <f>VLOOKUP(F1424,[1]CADASTRO!C:P,9,FALSE)</f>
        <v>44718</v>
      </c>
      <c r="I1424" s="20" t="str">
        <f>VLOOKUP(F1424,[1]CADASTRO!C:X,22,0)</f>
        <v>CONVENCIONAL</v>
      </c>
    </row>
    <row r="1425" spans="1:9">
      <c r="A1425" s="8">
        <f t="shared" si="22"/>
        <v>1424</v>
      </c>
      <c r="B1425" s="11" t="str">
        <f>IFERROR(VLOOKUP(F1425,[1]CADASTRO!C:D,2,0),0)</f>
        <v>J KARLING</v>
      </c>
      <c r="C1425" s="10" t="str">
        <f>IFERROR(VLOOKUP(F1425,[1]CADASTRO!C:E,3,0),0)</f>
        <v>SANTA ROSA</v>
      </c>
      <c r="D1425" s="11" t="str">
        <f>IFERROR(VLOOKUP(F1425,[1]CADASTRO!C:L,10,0),0)</f>
        <v>PANIFICADOS - PÃES, CUCA E BOLACHAS; GELEIA</v>
      </c>
      <c r="E1425" s="16">
        <f>VLOOKUP(F1425,[1]CADASTRO!C:L,8,0)</f>
        <v>44917</v>
      </c>
      <c r="F1425" s="23" t="s">
        <v>1645</v>
      </c>
      <c r="G1425" s="10" t="s">
        <v>10</v>
      </c>
      <c r="H1425" s="19">
        <f>VLOOKUP(F1425,[1]CADASTRO!C:P,9,FALSE)</f>
        <v>44917</v>
      </c>
      <c r="I1425" s="20" t="str">
        <f>VLOOKUP(F1425,[1]CADASTRO!C:X,22,0)</f>
        <v>CONVENCIONAL</v>
      </c>
    </row>
    <row r="1426" spans="1:9">
      <c r="A1426" s="8">
        <f t="shared" si="22"/>
        <v>1425</v>
      </c>
      <c r="B1426" s="11" t="str">
        <f>IFERROR(VLOOKUP(F1426,[1]CADASTRO!C:D,2,0),0)</f>
        <v>MEINERZ</v>
      </c>
      <c r="C1426" s="10" t="str">
        <f>IFERROR(VLOOKUP(F1426,[1]CADASTRO!C:E,3,0),0)</f>
        <v>SANTA ROSA</v>
      </c>
      <c r="D1426" s="11" t="str">
        <f>IFERROR(VLOOKUP(F1426,[1]CADASTRO!C:L,10,0),0)</f>
        <v>MIX SALADAS PICADAS, KIT SOPA LEGUMES, POLPA DE FRUTAS</v>
      </c>
      <c r="E1426" s="16">
        <f>VLOOKUP(F1426,[1]CADASTRO!C:L,8,0)</f>
        <v>45581</v>
      </c>
      <c r="F1426" s="23" t="s">
        <v>1878</v>
      </c>
      <c r="G1426" s="10" t="s">
        <v>10</v>
      </c>
      <c r="H1426" s="19">
        <f>VLOOKUP(F1426,[1]CADASTRO!C:P,9,FALSE)</f>
        <v>45581</v>
      </c>
      <c r="I1426" s="20" t="str">
        <f>VLOOKUP(F1426,[1]CADASTRO!C:X,22,0)</f>
        <v>CONVENCIONAL</v>
      </c>
    </row>
    <row r="1427" spans="1:9">
      <c r="A1427" s="8">
        <f t="shared" si="22"/>
        <v>1426</v>
      </c>
      <c r="B1427" s="11" t="str">
        <f>IFERROR(VLOOKUP(F1427,[1]CADASTRO!C:D,2,0),0)</f>
        <v>DO NÔNO</v>
      </c>
      <c r="C1427" s="10" t="str">
        <f>IFERROR(VLOOKUP(F1427,[1]CADASTRO!C:E,3,0),0)</f>
        <v>SANTA ROSA</v>
      </c>
      <c r="D1427" s="11" t="str">
        <f>IFERROR(VLOOKUP(F1427,[1]CADASTRO!C:L,10,0),0)</f>
        <v>MANDIOCA DESCASCADA, MANDIOCA PRÉ COZIDA, BATATA DOCE E LEGUMES EM CONSERVA</v>
      </c>
      <c r="E1427" s="16">
        <f>VLOOKUP(F1427,[1]CADASTRO!C:L,8,0)</f>
        <v>45678</v>
      </c>
      <c r="F1427" s="23" t="s">
        <v>1915</v>
      </c>
      <c r="G1427" s="10" t="s">
        <v>10</v>
      </c>
      <c r="H1427" s="19">
        <f>VLOOKUP(F1427,[1]CADASTRO!C:P,9,FALSE)</f>
        <v>45678</v>
      </c>
      <c r="I1427" s="20" t="str">
        <f>VLOOKUP(F1427,[1]CADASTRO!C:X,22,0)</f>
        <v>CONVENCIONAL</v>
      </c>
    </row>
    <row r="1428" spans="1:9">
      <c r="A1428" s="8">
        <f t="shared" si="22"/>
        <v>1427</v>
      </c>
      <c r="B1428" s="11" t="str">
        <f>IFERROR(VLOOKUP(F1428,[1]CADASTRO!C:D,2,0),0)</f>
        <v>MELADO MANTEI</v>
      </c>
      <c r="C1428" s="10" t="str">
        <f>IFERROR(VLOOKUP(F1428,[1]CADASTRO!C:E,3,0),0)</f>
        <v xml:space="preserve">SANTA ROSA </v>
      </c>
      <c r="D1428" s="11" t="str">
        <f>IFERROR(VLOOKUP(F1428,[1]CADASTRO!C:L,10,0),0)</f>
        <v>MELADO, QUIABO EMBALADO</v>
      </c>
      <c r="E1428" s="16">
        <f>VLOOKUP(F1428,[1]CADASTRO!C:L,8,0)</f>
        <v>43117</v>
      </c>
      <c r="F1428" s="23" t="s">
        <v>901</v>
      </c>
      <c r="G1428" s="18" t="s">
        <v>10</v>
      </c>
      <c r="H1428" s="19">
        <f>VLOOKUP(F1428,[1]CADASTRO!C:P,9,FALSE)</f>
        <v>43117</v>
      </c>
      <c r="I1428" s="20" t="str">
        <f>VLOOKUP(F1428,[1]CADASTRO!C:X,22,0)</f>
        <v>CONVENCIONAL</v>
      </c>
    </row>
    <row r="1429" spans="1:9">
      <c r="A1429" s="8">
        <f t="shared" si="22"/>
        <v>1428</v>
      </c>
      <c r="B1429" s="11" t="str">
        <f>VLOOKUP(F1429,[1]CADASTRO!C:D,2,0)</f>
        <v>CACHAÇARIA VELHO ALAMBIQUE</v>
      </c>
      <c r="C1429" s="10" t="str">
        <f>VLOOKUP(F1429,[1]CADASTRO!C:E,3,0)</f>
        <v>SANTA TEREZA</v>
      </c>
      <c r="D1429" s="11" t="str">
        <f>VLOOKUP(F1429,[1]CADASTRO!C:L,10,0)</f>
        <v>CACHAÇA</v>
      </c>
      <c r="E1429" s="16">
        <f>VLOOKUP(F1429,[1]CADASTRO!C:L,8,0)</f>
        <v>41397</v>
      </c>
      <c r="F1429" s="22" t="s">
        <v>150</v>
      </c>
      <c r="G1429" s="18" t="s">
        <v>15</v>
      </c>
      <c r="H1429" s="19">
        <f>VLOOKUP(F1429,[1]CADASTRO!C:P,9,FALSE)</f>
        <v>44669</v>
      </c>
      <c r="I1429" s="20" t="str">
        <f>VLOOKUP(F1429,[1]CADASTRO!C:X,22,0)</f>
        <v>CONVENCIONAL</v>
      </c>
    </row>
    <row r="1430" spans="1:9">
      <c r="A1430" s="8">
        <f t="shared" si="22"/>
        <v>1429</v>
      </c>
      <c r="B1430" s="11" t="str">
        <f>IFERROR(VLOOKUP(F1430,[1]CADASTRO!C:D,2,0),0)</f>
        <v>VITIVINICOLA RENASCER</v>
      </c>
      <c r="C1430" s="10" t="str">
        <f>IFERROR(VLOOKUP(F1430,[1]CADASTRO!C:E,3,0),0)</f>
        <v>SANTA TEREZA</v>
      </c>
      <c r="D1430" s="11" t="str">
        <f>IFERROR(VLOOKUP(F1430,[1]CADASTRO!C:L,10,0),0)</f>
        <v>VINHOS</v>
      </c>
      <c r="E1430" s="16">
        <f>VLOOKUP(F1430,[1]CADASTRO!C:L,8,0)</f>
        <v>44684</v>
      </c>
      <c r="F1430" s="23" t="s">
        <v>1553</v>
      </c>
      <c r="G1430" s="10" t="s">
        <v>15</v>
      </c>
      <c r="H1430" s="19">
        <f>VLOOKUP(F1430,[1]CADASTRO!C:P,9,FALSE)</f>
        <v>44625</v>
      </c>
      <c r="I1430" s="20" t="str">
        <f>VLOOKUP(F1430,[1]CADASTRO!C:X,22,0)</f>
        <v>CONVENCIONAL</v>
      </c>
    </row>
    <row r="1431" spans="1:9">
      <c r="A1431" s="8">
        <f t="shared" si="22"/>
        <v>1430</v>
      </c>
      <c r="B1431" s="11" t="str">
        <f>IFERROR(VLOOKUP(F1431,[1]CADASTRO!C:D,2,0),0)</f>
        <v>VINÍCOLA CASA MIA</v>
      </c>
      <c r="C1431" s="10" t="str">
        <f>IFERROR(VLOOKUP(F1431,[1]CADASTRO!C:E,3,0),0)</f>
        <v>SANTA TEREZA</v>
      </c>
      <c r="D1431" s="11" t="str">
        <f>IFERROR(VLOOKUP(F1431,[1]CADASTRO!C:L,10,0),0)</f>
        <v>VINHOS E ESPUMANTES</v>
      </c>
      <c r="E1431" s="16">
        <f>VLOOKUP(F1431,[1]CADASTRO!C:L,8,0)</f>
        <v>45043</v>
      </c>
      <c r="F1431" s="23" t="s">
        <v>1674</v>
      </c>
      <c r="G1431" s="10" t="s">
        <v>15</v>
      </c>
      <c r="H1431" s="19">
        <f>VLOOKUP(F1431,[1]CADASTRO!C:P,9,FALSE)</f>
        <v>45043</v>
      </c>
      <c r="I1431" s="20" t="str">
        <f>VLOOKUP(F1431,[1]CADASTRO!C:X,22,0)</f>
        <v>CONVENCIONAL</v>
      </c>
    </row>
    <row r="1432" spans="1:9">
      <c r="A1432" s="8">
        <f t="shared" si="22"/>
        <v>1431</v>
      </c>
      <c r="B1432" s="11" t="str">
        <f>IFERROR(VLOOKUP(F1432,[1]CADASTRO!C:D,2,0),0)</f>
        <v>VINÍCOLA FAVERO</v>
      </c>
      <c r="C1432" s="10" t="str">
        <f>IFERROR(VLOOKUP(F1432,[1]CADASTRO!C:E,3,0),0)</f>
        <v>SANTA TEREZA</v>
      </c>
      <c r="D1432" s="11" t="str">
        <f>IFERROR(VLOOKUP(F1432,[1]CADASTRO!C:L,10,0),0)</f>
        <v>VINHOS</v>
      </c>
      <c r="E1432" s="16">
        <f>VLOOKUP(F1432,[1]CADASTRO!C:L,8,0)</f>
        <v>44740</v>
      </c>
      <c r="F1432" s="23" t="s">
        <v>1979</v>
      </c>
      <c r="G1432" s="10" t="s">
        <v>15</v>
      </c>
      <c r="H1432" s="19">
        <f>VLOOKUP(F1432,[1]CADASTRO!C:P,9,FALSE)</f>
        <v>44740</v>
      </c>
      <c r="I1432" s="20" t="str">
        <f>VLOOKUP(F1432,[1]CADASTRO!C:X,22,0)</f>
        <v>CONVENCIONAL</v>
      </c>
    </row>
    <row r="1433" spans="1:9">
      <c r="A1433" s="8">
        <f t="shared" si="22"/>
        <v>1432</v>
      </c>
      <c r="B1433" s="11" t="str">
        <f>IFERROR(VLOOKUP(F1433,[1]CADASTRO!C:D,2,0),0)</f>
        <v>VINÍCOLA DALPUBEL</v>
      </c>
      <c r="C1433" s="10" t="str">
        <f>IFERROR(VLOOKUP(F1433,[1]CADASTRO!C:E,3,0),0)</f>
        <v>SANTA TEREZA</v>
      </c>
      <c r="D1433" s="11" t="str">
        <f>IFERROR(VLOOKUP(F1433,[1]CADASTRO!C:L,10,0),0)</f>
        <v>VINHOS</v>
      </c>
      <c r="E1433" s="16">
        <f>VLOOKUP(F1433,[1]CADASTRO!C:L,8,0)</f>
        <v>45918</v>
      </c>
      <c r="F1433" s="23" t="s">
        <v>2035</v>
      </c>
      <c r="G1433" s="10" t="s">
        <v>15</v>
      </c>
      <c r="H1433" s="19">
        <f>VLOOKUP(F1433,[1]CADASTRO!C:P,9,FALSE)</f>
        <v>45918</v>
      </c>
      <c r="I1433" s="20" t="str">
        <f>VLOOKUP(F1433,[1]CADASTRO!C:X,22,0)</f>
        <v>CONVENCIONAL</v>
      </c>
    </row>
    <row r="1434" spans="1:9">
      <c r="A1434" s="8">
        <f t="shared" si="22"/>
        <v>1433</v>
      </c>
      <c r="B1434" s="11" t="str">
        <f>VLOOKUP(F1434,[1]CADASTRO!C:D,2,0)</f>
        <v>APIÁRIO TIO HENRIQUE</v>
      </c>
      <c r="C1434" s="10" t="str">
        <f>VLOOKUP(F1434,[1]CADASTRO!C:E,3,0)</f>
        <v>SANTA VITÓRIA DO PALMAR</v>
      </c>
      <c r="D1434" s="11" t="str">
        <f>VLOOKUP(F1434,[1]CADASTRO!C:L,10,0)</f>
        <v xml:space="preserve">MEL </v>
      </c>
      <c r="E1434" s="16">
        <f>VLOOKUP(F1434,[1]CADASTRO!C:L,8,0)</f>
        <v>42417</v>
      </c>
      <c r="F1434" s="23" t="s">
        <v>633</v>
      </c>
      <c r="G1434" s="18" t="s">
        <v>12</v>
      </c>
      <c r="H1434" s="19">
        <f>VLOOKUP(F1434,[1]CADASTRO!C:P,9,FALSE)</f>
        <v>45576</v>
      </c>
      <c r="I1434" s="20" t="str">
        <f>VLOOKUP(F1434,[1]CADASTRO!C:X,22,0)</f>
        <v>CONVENCIONAL</v>
      </c>
    </row>
    <row r="1435" spans="1:9">
      <c r="A1435" s="8">
        <f t="shared" si="22"/>
        <v>1434</v>
      </c>
      <c r="B1435" s="11" t="str">
        <f>VLOOKUP(F1435,[1]CADASTRO!C:D,2,0)</f>
        <v>SUL LEITE</v>
      </c>
      <c r="C1435" s="10" t="str">
        <f>VLOOKUP(F1435,[1]CADASTRO!C:E,3,0)</f>
        <v>SANTA VITÓRIA DO PALMAR</v>
      </c>
      <c r="D1435" s="11" t="str">
        <f>VLOOKUP(F1435,[1]CADASTRO!C:L,10,0)</f>
        <v>DOCE DE LEITE</v>
      </c>
      <c r="E1435" s="16">
        <f>VLOOKUP(F1435,[1]CADASTRO!C:L,8,0)</f>
        <v>42509</v>
      </c>
      <c r="F1435" s="23" t="s">
        <v>662</v>
      </c>
      <c r="G1435" s="18" t="s">
        <v>12</v>
      </c>
      <c r="H1435" s="19">
        <f>VLOOKUP(F1435,[1]CADASTRO!C:P,9,FALSE)</f>
        <v>45280</v>
      </c>
      <c r="I1435" s="20" t="str">
        <f>VLOOKUP(F1435,[1]CADASTRO!C:X,22,0)</f>
        <v>CONVENCIONAL</v>
      </c>
    </row>
    <row r="1436" spans="1:9">
      <c r="A1436" s="8">
        <f t="shared" si="22"/>
        <v>1435</v>
      </c>
      <c r="B1436" s="11" t="str">
        <f>IFERROR(VLOOKUP(F1436,[1]CADASTRO!C:D,2,0),0)</f>
        <v>LATICÍNIO BOQUEIRÃO</v>
      </c>
      <c r="C1436" s="10" t="str">
        <f>IFERROR(VLOOKUP(F1436,[1]CADASTRO!C:E,3,0),0)</f>
        <v>SANTA VITÓRIA DO PALMAR</v>
      </c>
      <c r="D1436" s="11" t="str">
        <f>IFERROR(VLOOKUP(F1436,[1]CADASTRO!C:L,10,0),0)</f>
        <v>LEITE PASTEURIZADO</v>
      </c>
      <c r="E1436" s="16">
        <f>VLOOKUP(F1436,[1]CADASTRO!C:L,8,0)</f>
        <v>42885</v>
      </c>
      <c r="F1436" s="23" t="s">
        <v>811</v>
      </c>
      <c r="G1436" s="18" t="s">
        <v>12</v>
      </c>
      <c r="H1436" s="19">
        <f>VLOOKUP(F1436,[1]CADASTRO!C:P,9,FALSE)</f>
        <v>42885</v>
      </c>
      <c r="I1436" s="20" t="str">
        <f>VLOOKUP(F1436,[1]CADASTRO!C:X,22,0)</f>
        <v>CONVENCIONAL</v>
      </c>
    </row>
    <row r="1437" spans="1:9">
      <c r="A1437" s="8">
        <f t="shared" si="22"/>
        <v>1436</v>
      </c>
      <c r="B1437" s="11" t="str">
        <f>IFERROR(VLOOKUP(F1437,[1]CADASTRO!C:D,2,0),0)</f>
        <v>VILLA VITÓRIA CARNES NOBRES</v>
      </c>
      <c r="C1437" s="10" t="str">
        <f>IFERROR(VLOOKUP(F1437,[1]CADASTRO!C:E,3,0),0)</f>
        <v>SANTA VITÓRIA DO PALMAR</v>
      </c>
      <c r="D1437" s="11" t="str">
        <f>IFERROR(VLOOKUP(F1437,[1]CADASTRO!C:L,10,0),0)</f>
        <v>EMBUTIDOS</v>
      </c>
      <c r="E1437" s="16">
        <f>VLOOKUP(F1437,[1]CADASTRO!C:L,8,0)</f>
        <v>45443</v>
      </c>
      <c r="F1437" s="23" t="s">
        <v>1793</v>
      </c>
      <c r="G1437" s="10" t="s">
        <v>12</v>
      </c>
      <c r="H1437" s="19">
        <f>VLOOKUP(F1437,[1]CADASTRO!C:P,9,FALSE)</f>
        <v>45443</v>
      </c>
      <c r="I1437" s="20" t="str">
        <f>VLOOKUP(F1437,[1]CADASTRO!C:X,22,0)</f>
        <v>CONVENCIONAL</v>
      </c>
    </row>
    <row r="1438" spans="1:9">
      <c r="A1438" s="8">
        <f t="shared" si="22"/>
        <v>1437</v>
      </c>
      <c r="B1438" s="11" t="str">
        <f>VLOOKUP(F1438,[1]CADASTRO!C:D,2,0)</f>
        <v>PROSPERIDADE</v>
      </c>
      <c r="C1438" s="10" t="str">
        <f>VLOOKUP(F1438,[1]CADASTRO!C:E,3,0)</f>
        <v>SANTANA DO LIVRAMENTO</v>
      </c>
      <c r="D1438" s="11" t="str">
        <f>VLOOKUP(F1438,[1]CADASTRO!C:L,10,0)</f>
        <v>LEITE</v>
      </c>
      <c r="E1438" s="16">
        <f>VLOOKUP(F1438,[1]CADASTRO!C:L,8,0)</f>
        <v>42090</v>
      </c>
      <c r="F1438" s="23" t="s">
        <v>516</v>
      </c>
      <c r="G1438" s="18" t="s">
        <v>12</v>
      </c>
      <c r="H1438" s="19">
        <f>VLOOKUP(F1438,[1]CADASTRO!C:P,9,FALSE)</f>
        <v>42090</v>
      </c>
      <c r="I1438" s="20" t="str">
        <f>VLOOKUP(F1438,[1]CADASTRO!C:X,22,0)</f>
        <v>CONVENCIONAL</v>
      </c>
    </row>
    <row r="1439" spans="1:9">
      <c r="A1439" s="8">
        <f t="shared" si="22"/>
        <v>1438</v>
      </c>
      <c r="B1439" s="11" t="str">
        <f>VLOOKUP(F1439,[1]CADASTRO!C:D,2,0)</f>
        <v>GRANJA PALOMAS</v>
      </c>
      <c r="C1439" s="10" t="str">
        <f>VLOOKUP(F1439,[1]CADASTRO!C:E,3,0)</f>
        <v>SANTANA DO LIVRAMENTO</v>
      </c>
      <c r="D1439" s="11" t="str">
        <f>VLOOKUP(F1439,[1]CADASTRO!C:L,10,0)</f>
        <v>OVOS</v>
      </c>
      <c r="E1439" s="16">
        <f>VLOOKUP(F1439,[1]CADASTRO!C:L,8,0)</f>
        <v>42207</v>
      </c>
      <c r="F1439" s="23" t="s">
        <v>547</v>
      </c>
      <c r="G1439" s="18" t="s">
        <v>12</v>
      </c>
      <c r="H1439" s="19">
        <f>VLOOKUP(F1439,[1]CADASTRO!C:P,9,FALSE)</f>
        <v>42207</v>
      </c>
      <c r="I1439" s="20" t="str">
        <f>VLOOKUP(F1439,[1]CADASTRO!C:X,22,0)</f>
        <v>CONVENCIONAL</v>
      </c>
    </row>
    <row r="1440" spans="1:9">
      <c r="A1440" s="8">
        <f t="shared" si="22"/>
        <v>1439</v>
      </c>
      <c r="B1440" s="11" t="str">
        <f>IFERROR(VLOOKUP(F1440,[1]CADASTRO!C:D,2,0),0)</f>
        <v>LÜTKE BROT</v>
      </c>
      <c r="C1440" s="10" t="str">
        <f>IFERROR(VLOOKUP(F1440,[1]CADASTRO!C:E,3,0),0)</f>
        <v>SANTANA DO LIVRAMENTO</v>
      </c>
      <c r="D1440" s="11" t="str">
        <f>IFERROR(VLOOKUP(F1440,[1]CADASTRO!C:L,10,0),0)</f>
        <v>PANIFICADOS</v>
      </c>
      <c r="E1440" s="16">
        <f>VLOOKUP(F1440,[1]CADASTRO!C:L,8,0)</f>
        <v>43432</v>
      </c>
      <c r="F1440" s="23" t="s">
        <v>1033</v>
      </c>
      <c r="G1440" s="10" t="s">
        <v>10</v>
      </c>
      <c r="H1440" s="19">
        <f>VLOOKUP(F1440,[1]CADASTRO!C:P,9,FALSE)</f>
        <v>44742</v>
      </c>
      <c r="I1440" s="20" t="str">
        <f>VLOOKUP(F1440,[1]CADASTRO!C:X,22,0)</f>
        <v>CONVENCIONAL</v>
      </c>
    </row>
    <row r="1441" spans="1:9">
      <c r="A1441" s="8">
        <f t="shared" si="22"/>
        <v>1440</v>
      </c>
      <c r="B1441" s="11" t="str">
        <f>IFERROR(VLOOKUP(F1441,[1]CADASTRO!C:D,2,0),0)</f>
        <v>CONQUISTA DE SANTANA - AGROINDÚSTRIA CUPSINSKI</v>
      </c>
      <c r="C1441" s="10" t="str">
        <f>IFERROR(VLOOKUP(F1441,[1]CADASTRO!C:E,3,0),0)</f>
        <v>SANTANA DO LIVRAMENTO</v>
      </c>
      <c r="D1441" s="11" t="str">
        <f>IFERROR(VLOOKUP(F1441,[1]CADASTRO!C:L,10,0),0)</f>
        <v>SUCO DE UVA, VINHO TINTO, VINAGRE</v>
      </c>
      <c r="E1441" s="16">
        <f>VLOOKUP(F1441,[1]CADASTRO!C:L,8,0)</f>
        <v>44809</v>
      </c>
      <c r="F1441" s="23" t="s">
        <v>1580</v>
      </c>
      <c r="G1441" s="10" t="s">
        <v>15</v>
      </c>
      <c r="H1441" s="19">
        <f>VLOOKUP(F1441,[1]CADASTRO!C:P,9,FALSE)</f>
        <v>44809</v>
      </c>
      <c r="I1441" s="20" t="str">
        <f>VLOOKUP(F1441,[1]CADASTRO!C:X,22,0)</f>
        <v>EM TRANSIÇÃO AGROECOLÓGICA</v>
      </c>
    </row>
    <row r="1442" spans="1:9">
      <c r="A1442" s="8">
        <f t="shared" si="22"/>
        <v>1441</v>
      </c>
      <c r="B1442" s="11" t="str">
        <f>IFERROR(VLOOKUP(F1442,[1]CADASTRO!C:D,2,0),0)</f>
        <v>JD SABORES COLONIAIS</v>
      </c>
      <c r="C1442" s="10" t="str">
        <f>IFERROR(VLOOKUP(F1442,[1]CADASTRO!C:E,3,0),0)</f>
        <v>SANTANA DO LIVRAMENTO</v>
      </c>
      <c r="D1442" s="11" t="str">
        <f>IFERROR(VLOOKUP(F1442,[1]CADASTRO!C:L,10,0),0)</f>
        <v>PANIFICADOS - PÃES, CUCAS, BOLACHAS, BOLO; DOCES DE FRUTAS, MANDIOCA DESCASCADA, VEGETAIS MINIMAMENTE PROCESSADOS</v>
      </c>
      <c r="E1442" s="16">
        <f>VLOOKUP(F1442,[1]CADASTRO!C:L,8,0)</f>
        <v>45118</v>
      </c>
      <c r="F1442" s="23" t="s">
        <v>1701</v>
      </c>
      <c r="G1442" s="10" t="s">
        <v>10</v>
      </c>
      <c r="H1442" s="19">
        <f>VLOOKUP(F1442,[1]CADASTRO!C:P,9,FALSE)</f>
        <v>45118</v>
      </c>
      <c r="I1442" s="20" t="str">
        <f>VLOOKUP(F1442,[1]CADASTRO!C:X,22,0)</f>
        <v>EM TRANSIÇÃO AGROECOLÓGICA</v>
      </c>
    </row>
    <row r="1443" spans="1:9">
      <c r="A1443" s="8">
        <f t="shared" si="22"/>
        <v>1442</v>
      </c>
      <c r="B1443" s="11" t="str">
        <f>IFERROR(VLOOKUP(F1443,[1]CADASTRO!C:D,2,0),0)</f>
        <v>ARTE DA VOVÓ</v>
      </c>
      <c r="C1443" s="10" t="str">
        <f>IFERROR(VLOOKUP(F1443,[1]CADASTRO!C:E,3,0),0)</f>
        <v>SANTANA DO LIVRAMENTO</v>
      </c>
      <c r="D1443" s="11" t="str">
        <f>IFERROR(VLOOKUP(F1443,[1]CADASTRO!C:L,10,0),0)</f>
        <v>DOCE EM CALDA, GELEIA, DOCE CREMOSO, CONSERVAS, MOLHOS, KIT SOPA, VEGETAIS MINIMAMENTE PROCESSADOS, CAPONATA</v>
      </c>
      <c r="E1443" s="16">
        <f>VLOOKUP(F1443,[1]CADASTRO!C:L,8,0)</f>
        <v>45128</v>
      </c>
      <c r="F1443" s="23" t="s">
        <v>1704</v>
      </c>
      <c r="G1443" s="10" t="s">
        <v>10</v>
      </c>
      <c r="H1443" s="19">
        <f>VLOOKUP(F1443,[1]CADASTRO!C:P,9,FALSE)</f>
        <v>45128</v>
      </c>
      <c r="I1443" s="20" t="str">
        <f>VLOOKUP(F1443,[1]CADASTRO!C:X,22,0)</f>
        <v>CONVENCIONAL</v>
      </c>
    </row>
    <row r="1444" spans="1:9">
      <c r="A1444" s="8">
        <f t="shared" si="22"/>
        <v>1443</v>
      </c>
      <c r="B1444" s="11" t="str">
        <f>IFERROR(VLOOKUP(F1444,[1]CADASTRO!C:D,2,0),0)</f>
        <v>TAFONEIRA</v>
      </c>
      <c r="C1444" s="10" t="str">
        <f>IFERROR(VLOOKUP(F1444,[1]CADASTRO!C:E,3,0),0)</f>
        <v>SANTANA DO LIVRAMENTO</v>
      </c>
      <c r="D1444" s="11" t="str">
        <f>IFERROR(VLOOKUP(F1444,[1]CADASTRO!C:L,10,0),0)</f>
        <v>DOCES E PASSAS, MANDIOCA, FEIJÃO-MIÚDO</v>
      </c>
      <c r="E1444" s="16">
        <f>VLOOKUP(F1444,[1]CADASTRO!C:L,8,0)</f>
        <v>45128</v>
      </c>
      <c r="F1444" s="23" t="s">
        <v>1705</v>
      </c>
      <c r="G1444" s="10" t="s">
        <v>10</v>
      </c>
      <c r="H1444" s="19">
        <f>VLOOKUP(F1444,[1]CADASTRO!C:P,9,FALSE)</f>
        <v>45128</v>
      </c>
      <c r="I1444" s="20" t="str">
        <f>VLOOKUP(F1444,[1]CADASTRO!C:X,22,0)</f>
        <v>ORGÂNICO CERTIFICADO</v>
      </c>
    </row>
    <row r="1445" spans="1:9">
      <c r="A1445" s="8">
        <f t="shared" si="22"/>
        <v>1444</v>
      </c>
      <c r="B1445" s="11" t="str">
        <f>IFERROR(VLOOKUP(F1445,[1]CADASTRO!C:D,2,0),0)</f>
        <v>MASSAS ARTESANAIS DA DAI</v>
      </c>
      <c r="C1445" s="10" t="str">
        <f>IFERROR(VLOOKUP(F1445,[1]CADASTRO!C:E,3,0),0)</f>
        <v>SANTANA DO LIVRAMENTO</v>
      </c>
      <c r="D1445" s="11" t="str">
        <f>IFERROR(VLOOKUP(F1445,[1]CADASTRO!C:L,10,0),0)</f>
        <v>MASSAS</v>
      </c>
      <c r="E1445" s="16">
        <f>VLOOKUP(F1445,[1]CADASTRO!C:L,8,0)</f>
        <v>45271</v>
      </c>
      <c r="F1445" s="23" t="s">
        <v>1753</v>
      </c>
      <c r="G1445" s="10" t="s">
        <v>10</v>
      </c>
      <c r="H1445" s="19">
        <f>VLOOKUP(F1445,[1]CADASTRO!C:P,9,FALSE)</f>
        <v>45271</v>
      </c>
      <c r="I1445" s="20" t="str">
        <f>VLOOKUP(F1445,[1]CADASTRO!C:X,22,0)</f>
        <v>EM TRANSIÇÃO AGROECOLÓGICA</v>
      </c>
    </row>
    <row r="1446" spans="1:9">
      <c r="A1446" s="8">
        <f t="shared" si="22"/>
        <v>1445</v>
      </c>
      <c r="B1446" s="11" t="str">
        <f>IFERROR(VLOOKUP(F1446,[1]CADASTRO!C:D,2,0),0)</f>
        <v>SABORES DO CAMPO</v>
      </c>
      <c r="C1446" s="10" t="str">
        <f>IFERROR(VLOOKUP(F1446,[1]CADASTRO!C:E,3,0),0)</f>
        <v>SANTANA DO LIVRAMENTO</v>
      </c>
      <c r="D1446" s="11" t="str">
        <f>IFERROR(VLOOKUP(F1446,[1]CADASTRO!C:L,10,0),0)</f>
        <v>QUEIJO COLONIAL, QUEIJO COLONIAL TEMPERADO, BEBIDA LÁCTEA, MANTEIGA</v>
      </c>
      <c r="E1446" s="16">
        <f>VLOOKUP(F1446,[1]CADASTRO!C:L,8,0)</f>
        <v>45131</v>
      </c>
      <c r="F1446" s="23" t="s">
        <v>2006</v>
      </c>
      <c r="G1446" s="10" t="s">
        <v>12</v>
      </c>
      <c r="H1446" s="19">
        <f>VLOOKUP(F1446,[1]CADASTRO!C:P,9,FALSE)</f>
        <v>45131</v>
      </c>
      <c r="I1446" s="20" t="str">
        <f>VLOOKUP(F1446,[1]CADASTRO!C:X,22,0)</f>
        <v>CONVENCIONAL</v>
      </c>
    </row>
    <row r="1447" spans="1:9">
      <c r="A1447" s="8">
        <f t="shared" si="22"/>
        <v>1446</v>
      </c>
      <c r="B1447" s="11" t="str">
        <f>VLOOKUP(F1447,[1]CADASTRO!C:D,2,0)</f>
        <v>APIÁRIO PADRE ASSIS</v>
      </c>
      <c r="C1447" s="10" t="str">
        <f>VLOOKUP(F1447,[1]CADASTRO!C:E,3,0)</f>
        <v>SANTIAGO</v>
      </c>
      <c r="D1447" s="11" t="str">
        <f>VLOOKUP(F1447,[1]CADASTRO!C:L,10,0)</f>
        <v>MEL</v>
      </c>
      <c r="E1447" s="16">
        <f>VLOOKUP(F1447,[1]CADASTRO!C:L,8,0)</f>
        <v>41283</v>
      </c>
      <c r="F1447" s="21" t="s">
        <v>102</v>
      </c>
      <c r="G1447" s="18" t="s">
        <v>79</v>
      </c>
      <c r="H1447" s="19">
        <f>VLOOKUP(F1447,[1]CADASTRO!C:P,9,FALSE)</f>
        <v>41518</v>
      </c>
      <c r="I1447" s="20" t="str">
        <f>VLOOKUP(F1447,[1]CADASTRO!C:X,22,0)</f>
        <v>ORGÂNICO CERTIFICADO</v>
      </c>
    </row>
    <row r="1448" spans="1:9">
      <c r="A1448" s="8">
        <f t="shared" si="22"/>
        <v>1447</v>
      </c>
      <c r="B1448" s="11" t="str">
        <f>VLOOKUP(F1448,[1]CADASTRO!C:D,2,0)</f>
        <v>LATICÍNIO ALVORADA - LEITE ALVORADA</v>
      </c>
      <c r="C1448" s="10" t="str">
        <f>VLOOKUP(F1448,[1]CADASTRO!C:E,3,0)</f>
        <v>SANTIAGO</v>
      </c>
      <c r="D1448" s="11" t="str">
        <f>VLOOKUP(F1448,[1]CADASTRO!C:L,10,0)</f>
        <v>LEITE</v>
      </c>
      <c r="E1448" s="16">
        <f>VLOOKUP(F1448,[1]CADASTRO!C:L,8,0)</f>
        <v>41283</v>
      </c>
      <c r="F1448" s="21" t="s">
        <v>103</v>
      </c>
      <c r="G1448" s="18" t="s">
        <v>26</v>
      </c>
      <c r="H1448" s="19" t="str">
        <f>VLOOKUP(F1448,[1]CADASTRO!C:P,9,FALSE)</f>
        <v>30/10/2024</v>
      </c>
      <c r="I1448" s="20" t="str">
        <f>VLOOKUP(F1448,[1]CADASTRO!C:X,22,0)</f>
        <v>CONVENCIONAL</v>
      </c>
    </row>
    <row r="1449" spans="1:9">
      <c r="A1449" s="8">
        <f t="shared" si="22"/>
        <v>1448</v>
      </c>
      <c r="B1449" s="11" t="str">
        <f>IFERROR(VLOOKUP(F1449,[1]CADASTRO!C:D,2,0),0)</f>
        <v>VINHOS LAMANA</v>
      </c>
      <c r="C1449" s="10" t="str">
        <f>IFERROR(VLOOKUP(F1449,[1]CADASTRO!C:E,3,0),0)</f>
        <v>SANTIAGO</v>
      </c>
      <c r="D1449" s="11" t="str">
        <f>IFERROR(VLOOKUP(F1449,[1]CADASTRO!C:L,10,0),0)</f>
        <v>VINHOS</v>
      </c>
      <c r="E1449" s="16">
        <f>VLOOKUP(F1449,[1]CADASTRO!C:L,8,0)</f>
        <v>43833</v>
      </c>
      <c r="F1449" s="23" t="s">
        <v>1221</v>
      </c>
      <c r="G1449" s="10" t="s">
        <v>15</v>
      </c>
      <c r="H1449" s="19">
        <f>VLOOKUP(F1449,[1]CADASTRO!C:P,9,FALSE)</f>
        <v>43891</v>
      </c>
      <c r="I1449" s="20" t="str">
        <f>VLOOKUP(F1449,[1]CADASTRO!C:X,22,0)</f>
        <v>CONVENCIONAL</v>
      </c>
    </row>
    <row r="1450" spans="1:9">
      <c r="A1450" s="8">
        <f t="shared" si="22"/>
        <v>1449</v>
      </c>
      <c r="B1450" s="11" t="str">
        <f>IFERROR(VLOOKUP(F1450,[1]CADASTRO!C:D,2,0),0)</f>
        <v>QUEIJARIA PAVANELO</v>
      </c>
      <c r="C1450" s="10" t="str">
        <f>IFERROR(VLOOKUP(F1450,[1]CADASTRO!C:E,3,0),0)</f>
        <v>SANTIAGO</v>
      </c>
      <c r="D1450" s="11" t="str">
        <f>IFERROR(VLOOKUP(F1450,[1]CADASTRO!C:L,10,0),0)</f>
        <v>QUEIJO</v>
      </c>
      <c r="E1450" s="16">
        <f>VLOOKUP(F1450,[1]CADASTRO!C:L,8,0)</f>
        <v>43900</v>
      </c>
      <c r="F1450" s="23" t="s">
        <v>1247</v>
      </c>
      <c r="G1450" s="10" t="s">
        <v>12</v>
      </c>
      <c r="H1450" s="19">
        <f>VLOOKUP(F1450,[1]CADASTRO!C:P,9,FALSE)</f>
        <v>44887</v>
      </c>
      <c r="I1450" s="20" t="str">
        <f>VLOOKUP(F1450,[1]CADASTRO!C:X,22,0)</f>
        <v>CONVENCIONAL</v>
      </c>
    </row>
    <row r="1451" spans="1:9">
      <c r="A1451" s="8">
        <f t="shared" si="22"/>
        <v>1450</v>
      </c>
      <c r="B1451" s="11" t="str">
        <f>IFERROR(VLOOKUP(F1451,[1]CADASTRO!C:D,2,0),0)</f>
        <v>VINHOS PUIATI</v>
      </c>
      <c r="C1451" s="10" t="str">
        <f>IFERROR(VLOOKUP(F1451,[1]CADASTRO!C:E,3,0),0)</f>
        <v>SANTIAGO</v>
      </c>
      <c r="D1451" s="11" t="str">
        <f>IFERROR(VLOOKUP(F1451,[1]CADASTRO!C:L,10,0),0)</f>
        <v>VINHOS</v>
      </c>
      <c r="E1451" s="16">
        <f>VLOOKUP(F1451,[1]CADASTRO!C:L,8,0)</f>
        <v>44105</v>
      </c>
      <c r="F1451" s="23" t="s">
        <v>1358</v>
      </c>
      <c r="G1451" s="10" t="s">
        <v>15</v>
      </c>
      <c r="H1451" s="19">
        <f>VLOOKUP(F1451,[1]CADASTRO!C:P,9,FALSE)</f>
        <v>43840</v>
      </c>
      <c r="I1451" s="20" t="str">
        <f>VLOOKUP(F1451,[1]CADASTRO!C:X,22,0)</f>
        <v>CONVENCIONAL</v>
      </c>
    </row>
    <row r="1452" spans="1:9">
      <c r="A1452" s="8">
        <f t="shared" si="22"/>
        <v>1451</v>
      </c>
      <c r="B1452" s="11" t="str">
        <f>IFERROR(VLOOKUP(F1452,[1]CADASTRO!C:D,2,0),0)</f>
        <v>SÍTIO ESTÂNCIA VELHA</v>
      </c>
      <c r="C1452" s="10" t="str">
        <f>IFERROR(VLOOKUP(F1452,[1]CADASTRO!C:E,3,0),0)</f>
        <v>SANTIAGO</v>
      </c>
      <c r="D1452" s="11" t="str">
        <f>IFERROR(VLOOKUP(F1452,[1]CADASTRO!C:L,10,0),0)</f>
        <v>OVOS</v>
      </c>
      <c r="E1452" s="16">
        <f>VLOOKUP(F1452,[1]CADASTRO!C:L,8,0)</f>
        <v>45622</v>
      </c>
      <c r="F1452" s="23" t="s">
        <v>1891</v>
      </c>
      <c r="G1452" s="10" t="s">
        <v>12</v>
      </c>
      <c r="H1452" s="19">
        <f>VLOOKUP(F1452,[1]CADASTRO!C:P,9,FALSE)</f>
        <v>45622</v>
      </c>
      <c r="I1452" s="20" t="str">
        <f>VLOOKUP(F1452,[1]CADASTRO!C:X,22,0)</f>
        <v>CONVENCIONAL</v>
      </c>
    </row>
    <row r="1453" spans="1:9">
      <c r="A1453" s="8">
        <f t="shared" si="22"/>
        <v>1452</v>
      </c>
      <c r="B1453" s="11" t="str">
        <f>IFERROR(VLOOKUP(F1453,[1]CADASTRO!C:D,2,0),0)</f>
        <v>ORIGEM DA TERRA</v>
      </c>
      <c r="C1453" s="10" t="str">
        <f>IFERROR(VLOOKUP(F1453,[1]CADASTRO!C:E,3,0),0)</f>
        <v>SANTIAGO</v>
      </c>
      <c r="D1453" s="11" t="str">
        <f>IFERROR(VLOOKUP(F1453,[1]CADASTRO!C:L,10,0),0)</f>
        <v>FARINHA DE MILHO E TRIGO INTEGRAL; CANjICA DE MILHO E TRIGO</v>
      </c>
      <c r="E1453" s="16">
        <f>VLOOKUP(F1453,[1]CADASTRO!C:L,8,0)</f>
        <v>45622</v>
      </c>
      <c r="F1453" s="23" t="s">
        <v>1893</v>
      </c>
      <c r="G1453" s="10" t="s">
        <v>10</v>
      </c>
      <c r="H1453" s="19">
        <f>VLOOKUP(F1453,[1]CADASTRO!C:P,9,FALSE)</f>
        <v>45622</v>
      </c>
      <c r="I1453" s="20" t="str">
        <f>VLOOKUP(F1453,[1]CADASTRO!C:X,22,0)</f>
        <v>CONVENCIONAL</v>
      </c>
    </row>
    <row r="1454" spans="1:9">
      <c r="A1454" s="8">
        <f t="shared" si="22"/>
        <v>1453</v>
      </c>
      <c r="B1454" s="11" t="str">
        <f>IFERROR(VLOOKUP(F1454,[1]CADASTRO!C:D,2,0),0)</f>
        <v>SABOR DO PARAÍSO</v>
      </c>
      <c r="C1454" s="10" t="str">
        <f>IFERROR(VLOOKUP(F1454,[1]CADASTRO!C:E,3,0),0)</f>
        <v>SANTIAGO</v>
      </c>
      <c r="D1454" s="11" t="str">
        <f>IFERROR(VLOOKUP(F1454,[1]CADASTRO!C:L,10,0),0)</f>
        <v>PANIFICADOS: PÃO, CUCA, ROSCA, GROSTOLI, BISCOITO</v>
      </c>
      <c r="E1454" s="16">
        <f>VLOOKUP(F1454,[1]CADASTRO!C:L,8,0)</f>
        <v>45623</v>
      </c>
      <c r="F1454" s="23" t="s">
        <v>1894</v>
      </c>
      <c r="G1454" s="10" t="s">
        <v>10</v>
      </c>
      <c r="H1454" s="19" t="str">
        <f>VLOOKUP(F1454,[1]CADASTRO!C:P,9,FALSE)</f>
        <v>27/11/2024</v>
      </c>
      <c r="I1454" s="20" t="str">
        <f>VLOOKUP(F1454,[1]CADASTRO!C:X,22,0)</f>
        <v>CONVENCIONAL</v>
      </c>
    </row>
    <row r="1455" spans="1:9">
      <c r="A1455" s="8">
        <f t="shared" si="22"/>
        <v>1454</v>
      </c>
      <c r="B1455" s="11" t="str">
        <f>IFERROR(VLOOKUP(F1455,[1]CADASTRO!C:D,2,0),0)</f>
        <v>JLI BATATAS E MANDIOCAS</v>
      </c>
      <c r="C1455" s="10" t="str">
        <f>IFERROR(VLOOKUP(F1455,[1]CADASTRO!C:E,3,0),0)</f>
        <v>SANTIAGO</v>
      </c>
      <c r="D1455" s="11" t="str">
        <f>IFERROR(VLOOKUP(F1455,[1]CADASTRO!C:L,10,0),0)</f>
        <v xml:space="preserve">MANDIOCA DESCASCADA E CONGELADA </v>
      </c>
      <c r="E1455" s="16">
        <f>VLOOKUP(F1455,[1]CADASTRO!C:L,8,0)</f>
        <v>45666</v>
      </c>
      <c r="F1455" s="23" t="s">
        <v>1910</v>
      </c>
      <c r="G1455" s="10" t="s">
        <v>10</v>
      </c>
      <c r="H1455" s="19">
        <f>VLOOKUP(F1455,[1]CADASTRO!C:P,9,FALSE)</f>
        <v>45666</v>
      </c>
      <c r="I1455" s="20" t="str">
        <f>VLOOKUP(F1455,[1]CADASTRO!C:X,22,0)</f>
        <v>CONVENCIONAL</v>
      </c>
    </row>
    <row r="1456" spans="1:9">
      <c r="A1456" s="8">
        <f t="shared" si="22"/>
        <v>1455</v>
      </c>
      <c r="B1456" s="11" t="str">
        <f>IFERROR(VLOOKUP(F1456,[1]CADASTRO!C:D,2,0),0)</f>
        <v>PECANELLI</v>
      </c>
      <c r="C1456" s="10" t="str">
        <f>IFERROR(VLOOKUP(F1456,[1]CADASTRO!C:E,3,0),0)</f>
        <v>SANTIAGO</v>
      </c>
      <c r="D1456" s="11" t="str">
        <f>IFERROR(VLOOKUP(F1456,[1]CADASTRO!C:L,10,0),0)</f>
        <v>NOZ-PECÃ</v>
      </c>
      <c r="E1456" s="16">
        <f>VLOOKUP(F1456,[1]CADASTRO!C:L,8,0)</f>
        <v>45776</v>
      </c>
      <c r="F1456" s="23" t="s">
        <v>1954</v>
      </c>
      <c r="G1456" s="10" t="s">
        <v>10</v>
      </c>
      <c r="H1456" s="19" t="str">
        <f>VLOOKUP(F1456,[1]CADASTRO!C:P,9,FALSE)</f>
        <v>29/04/2025</v>
      </c>
      <c r="I1456" s="20" t="str">
        <f>VLOOKUP(F1456,[1]CADASTRO!C:X,22,0)</f>
        <v>CONVENCIONAL</v>
      </c>
    </row>
    <row r="1457" spans="1:9">
      <c r="A1457" s="8">
        <f t="shared" si="22"/>
        <v>1456</v>
      </c>
      <c r="B1457" s="11" t="str">
        <f>VLOOKUP(F1457,[1]CADASTRO!C:D,2,0)</f>
        <v>DAFLA BURITI</v>
      </c>
      <c r="C1457" s="10" t="str">
        <f>VLOOKUP(F1457,[1]CADASTRO!C:E,3,0)</f>
        <v>SANTO ÂNGELO</v>
      </c>
      <c r="D1457" s="11" t="str">
        <f>VLOOKUP(F1457,[1]CADASTRO!C:L,10,0)</f>
        <v>PANIFICADOS</v>
      </c>
      <c r="E1457" s="16">
        <f>VLOOKUP(F1457,[1]CADASTRO!C:L,8,0)</f>
        <v>41681</v>
      </c>
      <c r="F1457" s="23" t="s">
        <v>298</v>
      </c>
      <c r="G1457" s="18" t="s">
        <v>10</v>
      </c>
      <c r="H1457" s="19">
        <f>VLOOKUP(F1457,[1]CADASTRO!C:P,9,FALSE)</f>
        <v>44792</v>
      </c>
      <c r="I1457" s="20" t="str">
        <f>VLOOKUP(F1457,[1]CADASTRO!C:X,22,0)</f>
        <v>CONVENCIONAL</v>
      </c>
    </row>
    <row r="1458" spans="1:9">
      <c r="A1458" s="8">
        <f t="shared" si="22"/>
        <v>1457</v>
      </c>
      <c r="B1458" s="11" t="str">
        <f>VLOOKUP(F1458,[1]CADASTRO!C:D,2,0)</f>
        <v>SUCOS COLOVINI</v>
      </c>
      <c r="C1458" s="10" t="str">
        <f>VLOOKUP(F1458,[1]CADASTRO!C:E,3,0)</f>
        <v>SANTO ÂNGELO</v>
      </c>
      <c r="D1458" s="11" t="str">
        <f>VLOOKUP(F1458,[1]CADASTRO!C:L,10,0)</f>
        <v>SUCO DE UVA</v>
      </c>
      <c r="E1458" s="16">
        <f>VLOOKUP(F1458,[1]CADASTRO!C:L,8,0)</f>
        <v>42475</v>
      </c>
      <c r="F1458" s="23" t="s">
        <v>653</v>
      </c>
      <c r="G1458" s="18" t="s">
        <v>15</v>
      </c>
      <c r="H1458" s="19">
        <f>VLOOKUP(F1458,[1]CADASTRO!C:P,9,FALSE)</f>
        <v>42475</v>
      </c>
      <c r="I1458" s="20" t="str">
        <f>VLOOKUP(F1458,[1]CADASTRO!C:X,22,0)</f>
        <v>CONVENCIONAL</v>
      </c>
    </row>
    <row r="1459" spans="1:9">
      <c r="A1459" s="8">
        <f t="shared" si="22"/>
        <v>1458</v>
      </c>
      <c r="B1459" s="11" t="str">
        <f>VLOOKUP(F1459,[1]CADASTRO!C:D,2,0)</f>
        <v>FAMILIAR BRUTTI</v>
      </c>
      <c r="C1459" s="10" t="str">
        <f>VLOOKUP(F1459,[1]CADASTRO!C:E,3,0)</f>
        <v>SANTO ÂNGELO</v>
      </c>
      <c r="D1459" s="11" t="str">
        <f>VLOOKUP(F1459,[1]CADASTRO!C:L,10,0)</f>
        <v>PANIFICADOS - BOLACHAS, CUCAS E MASSA CASEIRA</v>
      </c>
      <c r="E1459" s="16">
        <f>VLOOKUP(F1459,[1]CADASTRO!C:L,8,0)</f>
        <v>42677</v>
      </c>
      <c r="F1459" s="23" t="s">
        <v>716</v>
      </c>
      <c r="G1459" s="18" t="s">
        <v>10</v>
      </c>
      <c r="H1459" s="19">
        <f>VLOOKUP(F1459,[1]CADASTRO!C:P,9,FALSE)</f>
        <v>42440</v>
      </c>
      <c r="I1459" s="20" t="str">
        <f>VLOOKUP(F1459,[1]CADASTRO!C:X,22,0)</f>
        <v>CONVENCIONAL</v>
      </c>
    </row>
    <row r="1460" spans="1:9">
      <c r="A1460" s="8">
        <f t="shared" si="22"/>
        <v>1459</v>
      </c>
      <c r="B1460" s="11" t="str">
        <f>VLOOKUP(F1460,[1]CADASTRO!C:D,2,0)</f>
        <v>ROHDE</v>
      </c>
      <c r="C1460" s="10" t="str">
        <f>VLOOKUP(F1460,[1]CADASTRO!C:E,3,0)</f>
        <v>SANTO ÂNGELO</v>
      </c>
      <c r="D1460" s="11" t="str">
        <f>VLOOKUP(F1460,[1]CADASTRO!C:L,10,0)</f>
        <v>PANIFICADOS - PÃO, BOLACHA, CUCA</v>
      </c>
      <c r="E1460" s="16">
        <f>VLOOKUP(F1460,[1]CADASTRO!C:L,8,0)</f>
        <v>42731</v>
      </c>
      <c r="F1460" s="23" t="s">
        <v>739</v>
      </c>
      <c r="G1460" s="18" t="s">
        <v>10</v>
      </c>
      <c r="H1460" s="19">
        <f>VLOOKUP(F1460,[1]CADASTRO!C:P,9,FALSE)</f>
        <v>44372</v>
      </c>
      <c r="I1460" s="20" t="str">
        <f>VLOOKUP(F1460,[1]CADASTRO!C:X,22,0)</f>
        <v>CONVENCIONAL</v>
      </c>
    </row>
    <row r="1461" spans="1:9">
      <c r="A1461" s="8">
        <f t="shared" si="22"/>
        <v>1460</v>
      </c>
      <c r="B1461" s="11" t="str">
        <f>IFERROR(VLOOKUP(F1461,[1]CADASTRO!C:D,2,0),0)</f>
        <v>CIA DO SABOR</v>
      </c>
      <c r="C1461" s="10" t="str">
        <f>IFERROR(VLOOKUP(F1461,[1]CADASTRO!C:E,3,0),0)</f>
        <v>SANTO ÂNGELO</v>
      </c>
      <c r="D1461" s="11" t="str">
        <f>IFERROR(VLOOKUP(F1461,[1]CADASTRO!C:L,10,0),0)</f>
        <v>PANIFICADOS - BOLACHA, PÃO, CUCA E CALÇA-VIRADA</v>
      </c>
      <c r="E1461" s="16">
        <f>VLOOKUP(F1461,[1]CADASTRO!C:L,8,0)</f>
        <v>43299</v>
      </c>
      <c r="F1461" s="23" t="s">
        <v>976</v>
      </c>
      <c r="G1461" s="18" t="s">
        <v>10</v>
      </c>
      <c r="H1461" s="19">
        <f>VLOOKUP(F1461,[1]CADASTRO!C:P,9,FALSE)</f>
        <v>44986</v>
      </c>
      <c r="I1461" s="20" t="str">
        <f>VLOOKUP(F1461,[1]CADASTRO!C:X,22,0)</f>
        <v>CONVENCIONAL</v>
      </c>
    </row>
    <row r="1462" spans="1:9">
      <c r="A1462" s="8">
        <f t="shared" si="22"/>
        <v>1461</v>
      </c>
      <c r="B1462" s="11" t="str">
        <f>IFERROR(VLOOKUP(F1462,[1]CADASTRO!C:D,2,0),0)</f>
        <v xml:space="preserve">CARNES A.L.M. </v>
      </c>
      <c r="C1462" s="10" t="str">
        <f>IFERROR(VLOOKUP(F1462,[1]CADASTRO!C:E,3,0),0)</f>
        <v>SANTO ÂNGELO</v>
      </c>
      <c r="D1462" s="11" t="str">
        <f>IFERROR(VLOOKUP(F1462,[1]CADASTRO!C:L,10,0),0)</f>
        <v>CARCAÇA DE FRANGO, COXA E SOBRE COXA, COSTELA DE SUÍNO, LINGUIÇA DEFUMADA</v>
      </c>
      <c r="E1462" s="16">
        <f>VLOOKUP(F1462,[1]CADASTRO!C:L,8,0)</f>
        <v>43299</v>
      </c>
      <c r="F1462" s="23" t="s">
        <v>977</v>
      </c>
      <c r="G1462" s="18" t="s">
        <v>12</v>
      </c>
      <c r="H1462" s="19">
        <f>VLOOKUP(F1462,[1]CADASTRO!C:P,9,FALSE)</f>
        <v>43299</v>
      </c>
      <c r="I1462" s="20" t="str">
        <f>VLOOKUP(F1462,[1]CADASTRO!C:X,22,0)</f>
        <v>CONVENCIONAL</v>
      </c>
    </row>
    <row r="1463" spans="1:9">
      <c r="A1463" s="8">
        <f t="shared" si="22"/>
        <v>1462</v>
      </c>
      <c r="B1463" s="11" t="str">
        <f>IFERROR(VLOOKUP(F1463,[1]CADASTRO!C:D,2,0),0)</f>
        <v>VIVIANE COLOVINI</v>
      </c>
      <c r="C1463" s="10" t="str">
        <f>IFERROR(VLOOKUP(F1463,[1]CADASTRO!C:E,3,0),0)</f>
        <v>SANTO ÂNGELO</v>
      </c>
      <c r="D1463" s="11" t="str">
        <f>IFERROR(VLOOKUP(F1463,[1]CADASTRO!C:L,10,0),0)</f>
        <v>PANIFICADOS - PÃO CASEIRO, BOLACHA, CUCA E BOLO</v>
      </c>
      <c r="E1463" s="16">
        <f>VLOOKUP(F1463,[1]CADASTRO!C:L,8,0)</f>
        <v>43299</v>
      </c>
      <c r="F1463" s="23" t="s">
        <v>978</v>
      </c>
      <c r="G1463" s="18" t="s">
        <v>10</v>
      </c>
      <c r="H1463" s="19">
        <f>VLOOKUP(F1463,[1]CADASTRO!C:P,9,FALSE)</f>
        <v>45005</v>
      </c>
      <c r="I1463" s="20" t="str">
        <f>VLOOKUP(F1463,[1]CADASTRO!C:X,22,0)</f>
        <v>CONVENCIONAL</v>
      </c>
    </row>
    <row r="1464" spans="1:9">
      <c r="A1464" s="8">
        <f t="shared" si="22"/>
        <v>1463</v>
      </c>
      <c r="B1464" s="11" t="str">
        <f>IFERROR(VLOOKUP(F1464,[1]CADASTRO!C:D,2,0),0)</f>
        <v>EMBUTIDO MENEGHINI</v>
      </c>
      <c r="C1464" s="10" t="str">
        <f>IFERROR(VLOOKUP(F1464,[1]CADASTRO!C:E,3,0),0)</f>
        <v>SANTO ÂNGELO</v>
      </c>
      <c r="D1464" s="11" t="str">
        <f>IFERROR(VLOOKUP(F1464,[1]CADASTRO!C:L,10,0),0)</f>
        <v>LINGUIÇA DEFUMADA, SALSICHÃO, COSTELA SUÍNA, LINGUIÇA CAMPEIRA</v>
      </c>
      <c r="E1464" s="16">
        <f>VLOOKUP(F1464,[1]CADASTRO!C:L,8,0)</f>
        <v>43355</v>
      </c>
      <c r="F1464" s="23" t="s">
        <v>995</v>
      </c>
      <c r="G1464" s="10" t="s">
        <v>12</v>
      </c>
      <c r="H1464" s="19">
        <f>VLOOKUP(F1464,[1]CADASTRO!C:P,9,FALSE)</f>
        <v>43443</v>
      </c>
      <c r="I1464" s="20" t="str">
        <f>VLOOKUP(F1464,[1]CADASTRO!C:X,22,0)</f>
        <v>CONVENCIONAL</v>
      </c>
    </row>
    <row r="1465" spans="1:9">
      <c r="A1465" s="8">
        <f t="shared" si="22"/>
        <v>1464</v>
      </c>
      <c r="B1465" s="11" t="str">
        <f>IFERROR(VLOOKUP(F1465,[1]CADASTRO!C:D,2,0),0)</f>
        <v>EMBUTIDO CRISTO REI</v>
      </c>
      <c r="C1465" s="10" t="str">
        <f>IFERROR(VLOOKUP(F1465,[1]CADASTRO!C:E,3,0),0)</f>
        <v>SANTO ÂNGELO</v>
      </c>
      <c r="D1465" s="11" t="str">
        <f>IFERROR(VLOOKUP(F1465,[1]CADASTRO!C:L,10,0),0)</f>
        <v>LINGUIÇA DEFUMADA, CARNE SUÍNA</v>
      </c>
      <c r="E1465" s="16">
        <f>VLOOKUP(F1465,[1]CADASTRO!C:L,8,0)</f>
        <v>43355</v>
      </c>
      <c r="F1465" s="23" t="s">
        <v>997</v>
      </c>
      <c r="G1465" s="10" t="s">
        <v>12</v>
      </c>
      <c r="H1465" s="19">
        <f>VLOOKUP(F1465,[1]CADASTRO!C:P,9,FALSE)</f>
        <v>43443</v>
      </c>
      <c r="I1465" s="20" t="str">
        <f>VLOOKUP(F1465,[1]CADASTRO!C:X,22,0)</f>
        <v>CONVENCIONAL</v>
      </c>
    </row>
    <row r="1466" spans="1:9">
      <c r="A1466" s="8">
        <f t="shared" si="22"/>
        <v>1465</v>
      </c>
      <c r="B1466" s="11" t="str">
        <f>IFERROR(VLOOKUP(F1466,[1]CADASTRO!C:D,2,0),0)</f>
        <v>LOURDES TEREZINHA LEAL FABRIZIO</v>
      </c>
      <c r="C1466" s="10" t="str">
        <f>IFERROR(VLOOKUP(F1466,[1]CADASTRO!C:E,3,0),0)</f>
        <v>SANTO ÂNGELO</v>
      </c>
      <c r="D1466" s="11" t="str">
        <f>IFERROR(VLOOKUP(F1466,[1]CADASTRO!C:L,10,0),0)</f>
        <v>PANIFICADOS - PÃO, BOLACHA</v>
      </c>
      <c r="E1466" s="16">
        <f>VLOOKUP(F1466,[1]CADASTRO!C:L,8,0)</f>
        <v>43496</v>
      </c>
      <c r="F1466" s="23" t="s">
        <v>1064</v>
      </c>
      <c r="G1466" s="10" t="s">
        <v>10</v>
      </c>
      <c r="H1466" s="19">
        <f>VLOOKUP(F1466,[1]CADASTRO!C:P,9,FALSE)</f>
        <v>43195</v>
      </c>
      <c r="I1466" s="20" t="str">
        <f>VLOOKUP(F1466,[1]CADASTRO!C:X,22,0)</f>
        <v>CONVENCIONAL</v>
      </c>
    </row>
    <row r="1467" spans="1:9">
      <c r="A1467" s="8">
        <f t="shared" si="22"/>
        <v>1466</v>
      </c>
      <c r="B1467" s="11" t="str">
        <f>IFERROR(VLOOKUP(F1467,[1]CADASTRO!C:D,2,0),0)</f>
        <v>EMBUTIDOS CARGNELUTTI</v>
      </c>
      <c r="C1467" s="10" t="str">
        <f>IFERROR(VLOOKUP(F1467,[1]CADASTRO!C:E,3,0),0)</f>
        <v>SANTO ÂNGELO</v>
      </c>
      <c r="D1467" s="11" t="str">
        <f>IFERROR(VLOOKUP(F1467,[1]CADASTRO!C:L,10,0),0)</f>
        <v>SALAME, COPA, BACON E COSTELA SUÍNA</v>
      </c>
      <c r="E1467" s="16">
        <f>VLOOKUP(F1467,[1]CADASTRO!C:L,8,0)</f>
        <v>43496</v>
      </c>
      <c r="F1467" s="23" t="s">
        <v>1065</v>
      </c>
      <c r="G1467" s="10" t="s">
        <v>12</v>
      </c>
      <c r="H1467" s="19">
        <f>VLOOKUP(F1467,[1]CADASTRO!C:P,9,FALSE)</f>
        <v>43859</v>
      </c>
      <c r="I1467" s="20" t="str">
        <f>VLOOKUP(F1467,[1]CADASTRO!C:X,22,0)</f>
        <v>CONVENCIONAL</v>
      </c>
    </row>
    <row r="1468" spans="1:9">
      <c r="A1468" s="8">
        <f t="shared" si="22"/>
        <v>1467</v>
      </c>
      <c r="B1468" s="11" t="str">
        <f>IFERROR(VLOOKUP(F1468,[1]CADASTRO!C:D,2,0),0)</f>
        <v>VENTROBA</v>
      </c>
      <c r="C1468" s="10" t="str">
        <f>IFERROR(VLOOKUP(F1468,[1]CADASTRO!C:E,3,0),0)</f>
        <v>SANTO ÂNGELO</v>
      </c>
      <c r="D1468" s="11" t="str">
        <f>IFERROR(VLOOKUP(F1468,[1]CADASTRO!C:L,10,0),0)</f>
        <v>MANDIOCA DESCASCADA</v>
      </c>
      <c r="E1468" s="16">
        <f>VLOOKUP(F1468,[1]CADASTRO!C:L,8,0)</f>
        <v>43496</v>
      </c>
      <c r="F1468" s="23" t="s">
        <v>1066</v>
      </c>
      <c r="G1468" s="10" t="s">
        <v>10</v>
      </c>
      <c r="H1468" s="19">
        <f>VLOOKUP(F1468,[1]CADASTRO!C:P,9,FALSE)</f>
        <v>43496</v>
      </c>
      <c r="I1468" s="20" t="str">
        <f>VLOOKUP(F1468,[1]CADASTRO!C:X,22,0)</f>
        <v>CONVENCIONAL</v>
      </c>
    </row>
    <row r="1469" spans="1:9">
      <c r="A1469" s="8">
        <f t="shared" si="22"/>
        <v>1468</v>
      </c>
      <c r="B1469" s="11" t="str">
        <f>IFERROR(VLOOKUP(F1469,[1]CADASTRO!C:D,2,0),0)</f>
        <v>GRAZY</v>
      </c>
      <c r="C1469" s="10" t="str">
        <f>IFERROR(VLOOKUP(F1469,[1]CADASTRO!C:E,3,0),0)</f>
        <v>SANTO ÂNGELO</v>
      </c>
      <c r="D1469" s="11" t="str">
        <f>IFERROR(VLOOKUP(F1469,[1]CADASTRO!C:L,10,0),0)</f>
        <v>PANIFICADOS - BOLACHA, PÃO, CUCA, BOLO</v>
      </c>
      <c r="E1469" s="16">
        <f>VLOOKUP(F1469,[1]CADASTRO!C:L,8,0)</f>
        <v>43762</v>
      </c>
      <c r="F1469" s="23" t="s">
        <v>1201</v>
      </c>
      <c r="G1469" s="10" t="s">
        <v>10</v>
      </c>
      <c r="H1469" s="19">
        <f>VLOOKUP(F1469,[1]CADASTRO!C:P,9,FALSE)</f>
        <v>45513</v>
      </c>
      <c r="I1469" s="20" t="str">
        <f>VLOOKUP(F1469,[1]CADASTRO!C:X,22,0)</f>
        <v>CONVENCIONAL</v>
      </c>
    </row>
    <row r="1470" spans="1:9">
      <c r="A1470" s="8">
        <f t="shared" si="22"/>
        <v>1469</v>
      </c>
      <c r="B1470" s="11" t="str">
        <f>IFERROR(VLOOKUP(F1470,[1]CADASTRO!C:D,2,0),0)</f>
        <v>DELÍCIAS DA NICA</v>
      </c>
      <c r="C1470" s="10" t="str">
        <f>IFERROR(VLOOKUP(F1470,[1]CADASTRO!C:E,3,0),0)</f>
        <v>SANTO ÂNGELO</v>
      </c>
      <c r="D1470" s="11" t="str">
        <f>IFERROR(VLOOKUP(F1470,[1]CADASTRO!C:L,10,0),0)</f>
        <v xml:space="preserve">PANIFICADOS - BOLACHA, PÃO, CUCA </v>
      </c>
      <c r="E1470" s="16">
        <f>VLOOKUP(F1470,[1]CADASTRO!C:L,8,0)</f>
        <v>44364</v>
      </c>
      <c r="F1470" s="23" t="s">
        <v>1441</v>
      </c>
      <c r="G1470" s="10" t="s">
        <v>988</v>
      </c>
      <c r="H1470" s="19">
        <f>VLOOKUP(F1470,[1]CADASTRO!C:P,9,FALSE)</f>
        <v>44364</v>
      </c>
      <c r="I1470" s="20" t="str">
        <f>VLOOKUP(F1470,[1]CADASTRO!C:X,22,0)</f>
        <v>CONVENCIONAL</v>
      </c>
    </row>
    <row r="1471" spans="1:9">
      <c r="A1471" s="8">
        <f t="shared" si="22"/>
        <v>1470</v>
      </c>
      <c r="B1471" s="11" t="str">
        <f>IFERROR(VLOOKUP(F1471,[1]CADASTRO!C:D,2,0),0)</f>
        <v>ELISIANE MACHADO</v>
      </c>
      <c r="C1471" s="10" t="str">
        <f>IFERROR(VLOOKUP(F1471,[1]CADASTRO!C:E,3,0),0)</f>
        <v>SANTO ÂNGELO</v>
      </c>
      <c r="D1471" s="11" t="str">
        <f>IFERROR(VLOOKUP(F1471,[1]CADASTRO!C:L,10,0),0)</f>
        <v>PANIFICADOS</v>
      </c>
      <c r="E1471" s="16">
        <f>VLOOKUP(F1471,[1]CADASTRO!C:L,8,0)</f>
        <v>44798</v>
      </c>
      <c r="F1471" s="23" t="s">
        <v>1572</v>
      </c>
      <c r="G1471" s="10" t="s">
        <v>988</v>
      </c>
      <c r="H1471" s="19">
        <f>VLOOKUP(F1471,[1]CADASTRO!C:P,9,FALSE)</f>
        <v>45358</v>
      </c>
      <c r="I1471" s="20" t="str">
        <f>VLOOKUP(F1471,[1]CADASTRO!C:X,22,0)</f>
        <v>CONVENCIONAL</v>
      </c>
    </row>
    <row r="1472" spans="1:9">
      <c r="A1472" s="8">
        <f t="shared" si="22"/>
        <v>1471</v>
      </c>
      <c r="B1472" s="11" t="str">
        <f>IFERROR(VLOOKUP(F1472,[1]CADASTRO!C:D,2,0),0)</f>
        <v>PEDÓ &amp; PEDÓ</v>
      </c>
      <c r="C1472" s="10" t="str">
        <f>IFERROR(VLOOKUP(F1472,[1]CADASTRO!C:E,3,0),0)</f>
        <v>SANTO ÂNGELO</v>
      </c>
      <c r="D1472" s="11" t="str">
        <f>IFERROR(VLOOKUP(F1472,[1]CADASTRO!C:L,10,0),0)</f>
        <v>MELADO</v>
      </c>
      <c r="E1472" s="16">
        <f>VLOOKUP(F1472,[1]CADASTRO!C:L,8,0)</f>
        <v>44799</v>
      </c>
      <c r="F1472" s="23" t="s">
        <v>1573</v>
      </c>
      <c r="G1472" s="10" t="s">
        <v>988</v>
      </c>
      <c r="H1472" s="19">
        <f>VLOOKUP(F1472,[1]CADASTRO!C:P,9,FALSE)</f>
        <v>44799</v>
      </c>
      <c r="I1472" s="20" t="str">
        <f>VLOOKUP(F1472,[1]CADASTRO!C:X,22,0)</f>
        <v>CONVENCIONAL</v>
      </c>
    </row>
    <row r="1473" spans="1:9">
      <c r="A1473" s="8">
        <f t="shared" si="22"/>
        <v>1472</v>
      </c>
      <c r="B1473" s="11" t="str">
        <f>IFERROR(VLOOKUP(F1473,[1]CADASTRO!C:D,2,0),0)</f>
        <v>PANIFICADORA STROSCHON</v>
      </c>
      <c r="C1473" s="10" t="str">
        <f>IFERROR(VLOOKUP(F1473,[1]CADASTRO!C:E,3,0),0)</f>
        <v>SANTO ÂNGELO</v>
      </c>
      <c r="D1473" s="11" t="str">
        <f>IFERROR(VLOOKUP(F1473,[1]CADASTRO!C:L,10,0),0)</f>
        <v>PANIFICADOS - PÃO, CUCA</v>
      </c>
      <c r="E1473" s="16">
        <f>VLOOKUP(F1473,[1]CADASTRO!C:L,8,0)</f>
        <v>45114</v>
      </c>
      <c r="F1473" s="23" t="s">
        <v>1699</v>
      </c>
      <c r="G1473" s="10" t="s">
        <v>10</v>
      </c>
      <c r="H1473" s="19">
        <f>VLOOKUP(F1473,[1]CADASTRO!C:P,9,FALSE)</f>
        <v>45114</v>
      </c>
      <c r="I1473" s="20" t="str">
        <f>VLOOKUP(F1473,[1]CADASTRO!C:X,22,0)</f>
        <v>CONVENCIONAL</v>
      </c>
    </row>
    <row r="1474" spans="1:9">
      <c r="A1474" s="8">
        <f t="shared" si="22"/>
        <v>1473</v>
      </c>
      <c r="B1474" s="11" t="str">
        <f>IFERROR(VLOOKUP(F1474,[1]CADASTRO!C:D,2,0),0)</f>
        <v>APIS MISSÕES</v>
      </c>
      <c r="C1474" s="10" t="str">
        <f>IFERROR(VLOOKUP(F1474,[1]CADASTRO!C:E,3,0),0)</f>
        <v>SANTO ÂNGELO</v>
      </c>
      <c r="D1474" s="11" t="str">
        <f>IFERROR(VLOOKUP(F1474,[1]CADASTRO!C:L,10,0),0)</f>
        <v>MEL</v>
      </c>
      <c r="E1474" s="16">
        <f>VLOOKUP(F1474,[1]CADASTRO!C:L,8,0)</f>
        <v>45499</v>
      </c>
      <c r="F1474" s="23" t="s">
        <v>1838</v>
      </c>
      <c r="G1474" s="10" t="s">
        <v>12</v>
      </c>
      <c r="H1474" s="19">
        <f>VLOOKUP(F1474,[1]CADASTRO!C:P,9,FALSE)</f>
        <v>45499</v>
      </c>
      <c r="I1474" s="20" t="str">
        <f>VLOOKUP(F1474,[1]CADASTRO!C:X,22,0)</f>
        <v>CONVENCIONAL</v>
      </c>
    </row>
    <row r="1475" spans="1:9">
      <c r="A1475" s="8">
        <f t="shared" ref="A1475:A1538" si="23">ROW(A1474)</f>
        <v>1474</v>
      </c>
      <c r="B1475" s="11" t="str">
        <f>IFERROR(VLOOKUP(F1475,[1]CADASTRO!C:D,2,0),0)</f>
        <v>DOIS CHICOS</v>
      </c>
      <c r="C1475" s="10" t="str">
        <f>IFERROR(VLOOKUP(F1475,[1]CADASTRO!C:E,3,0),0)</f>
        <v>SANTO ÂNGELO</v>
      </c>
      <c r="D1475" s="11" t="str">
        <f>IFERROR(VLOOKUP(F1475,[1]CADASTRO!C:L,10,0),0)</f>
        <v>CACHAÇA</v>
      </c>
      <c r="E1475" s="16">
        <f>VLOOKUP(F1475,[1]CADASTRO!C:L,8,0)</f>
        <v>45580</v>
      </c>
      <c r="F1475" s="23" t="s">
        <v>1874</v>
      </c>
      <c r="G1475" s="10" t="s">
        <v>15</v>
      </c>
      <c r="H1475" s="19">
        <f>VLOOKUP(F1475,[1]CADASTRO!C:P,9,FALSE)</f>
        <v>45580</v>
      </c>
      <c r="I1475" s="20" t="str">
        <f>VLOOKUP(F1475,[1]CADASTRO!C:X,22,0)</f>
        <v>CONVENCIONAL</v>
      </c>
    </row>
    <row r="1476" spans="1:9">
      <c r="A1476" s="8">
        <f t="shared" si="23"/>
        <v>1475</v>
      </c>
      <c r="B1476" s="11" t="str">
        <f>IFERROR(VLOOKUP(F1476,[1]CADASTRO!C:D,2,0),0)</f>
        <v>JONER E MENEGHINI</v>
      </c>
      <c r="C1476" s="10" t="str">
        <f>IFERROR(VLOOKUP(F1476,[1]CADASTRO!C:E,3,0),0)</f>
        <v>SANTO ÂNGELO</v>
      </c>
      <c r="D1476" s="11" t="str">
        <f>IFERROR(VLOOKUP(F1476,[1]CADASTRO!C:L,10,0),0)</f>
        <v>PANIFICADOS - PÃO, CUCA, BOLOS</v>
      </c>
      <c r="E1476" s="16">
        <f>VLOOKUP(F1476,[1]CADASTRO!C:L,8,0)</f>
        <v>45751</v>
      </c>
      <c r="F1476" s="23" t="s">
        <v>1947</v>
      </c>
      <c r="G1476" s="10" t="s">
        <v>10</v>
      </c>
      <c r="H1476" s="19">
        <f>VLOOKUP(F1476,[1]CADASTRO!C:P,9,FALSE)</f>
        <v>45751</v>
      </c>
      <c r="I1476" s="20" t="str">
        <f>VLOOKUP(F1476,[1]CADASTRO!C:X,22,0)</f>
        <v>CONVENCIONAL</v>
      </c>
    </row>
    <row r="1477" spans="1:9">
      <c r="A1477" s="8">
        <f t="shared" si="23"/>
        <v>1476</v>
      </c>
      <c r="B1477" s="11" t="str">
        <f>VLOOKUP(F1477,[1]CADASTRO!C:D,2,0)</f>
        <v>ARACEMA MEDEIROS HELDT</v>
      </c>
      <c r="C1477" s="10" t="str">
        <f>VLOOKUP(F1477,[1]CADASTRO!C:E,3,0)</f>
        <v>SANTO ANTÔNIO DA PATRULHA</v>
      </c>
      <c r="D1477" s="11" t="str">
        <f>VLOOKUP(F1477,[1]CADASTRO!C:L,10,0)</f>
        <v>MELADO, AÇÚCAR MASCAVO, RAPADURA</v>
      </c>
      <c r="E1477" s="16">
        <f>VLOOKUP(F1477,[1]CADASTRO!C:L,8,0)</f>
        <v>41101</v>
      </c>
      <c r="F1477" s="21" t="s">
        <v>31</v>
      </c>
      <c r="G1477" s="18" t="s">
        <v>10</v>
      </c>
      <c r="H1477" s="19">
        <f>VLOOKUP(F1477,[1]CADASTRO!C:P,9,FALSE)</f>
        <v>44651</v>
      </c>
      <c r="I1477" s="20" t="str">
        <f>VLOOKUP(F1477,[1]CADASTRO!C:X,22,0)</f>
        <v>CONVENCIONAL</v>
      </c>
    </row>
    <row r="1478" spans="1:9">
      <c r="A1478" s="8">
        <f t="shared" si="23"/>
        <v>1477</v>
      </c>
      <c r="B1478" s="11" t="str">
        <f>VLOOKUP(F1478,[1]CADASTRO!C:D,2,0)</f>
        <v>LUIS PAULO FREIBERGER PORTAL</v>
      </c>
      <c r="C1478" s="10" t="str">
        <f>VLOOKUP(F1478,[1]CADASTRO!C:E,3,0)</f>
        <v>SANTO ANTÔNIO DA PATRULHA</v>
      </c>
      <c r="D1478" s="11" t="str">
        <f>VLOOKUP(F1478,[1]CADASTRO!C:L,10,0)</f>
        <v>EMBUTIDOS</v>
      </c>
      <c r="E1478" s="16">
        <f>VLOOKUP(F1478,[1]CADASTRO!C:L,8,0)</f>
        <v>41319</v>
      </c>
      <c r="F1478" s="21" t="s">
        <v>113</v>
      </c>
      <c r="G1478" s="18" t="s">
        <v>12</v>
      </c>
      <c r="H1478" s="19">
        <f>VLOOKUP(F1478,[1]CADASTRO!C:P,9,FALSE)</f>
        <v>41319</v>
      </c>
      <c r="I1478" s="20" t="str">
        <f>VLOOKUP(F1478,[1]CADASTRO!C:X,22,0)</f>
        <v>CONVENCIONAL</v>
      </c>
    </row>
    <row r="1479" spans="1:9">
      <c r="A1479" s="8">
        <f t="shared" si="23"/>
        <v>1478</v>
      </c>
      <c r="B1479" s="11" t="str">
        <f>VLOOKUP(F1479,[1]CADASTRO!C:D,2,0)</f>
        <v>JORGE GIL DA SILVA</v>
      </c>
      <c r="C1479" s="10" t="str">
        <f>VLOOKUP(F1479,[1]CADASTRO!C:E,3,0)</f>
        <v>SANTO ANTÔNIO DA PATRULHA</v>
      </c>
      <c r="D1479" s="11" t="str">
        <f>VLOOKUP(F1479,[1]CADASTRO!C:L,10,0)</f>
        <v>MELADO, AÇÚCAR MASCAVO, RAPADURA</v>
      </c>
      <c r="E1479" s="16">
        <f>VLOOKUP(F1479,[1]CADASTRO!C:L,8,0)</f>
        <v>41682</v>
      </c>
      <c r="F1479" s="23" t="s">
        <v>304</v>
      </c>
      <c r="G1479" s="18" t="s">
        <v>10</v>
      </c>
      <c r="H1479" s="19">
        <f>VLOOKUP(F1479,[1]CADASTRO!C:P,9,FALSE)</f>
        <v>44697</v>
      </c>
      <c r="I1479" s="20" t="str">
        <f>VLOOKUP(F1479,[1]CADASTRO!C:X,22,0)</f>
        <v>CONVENCIONAL</v>
      </c>
    </row>
    <row r="1480" spans="1:9">
      <c r="A1480" s="8">
        <f t="shared" si="23"/>
        <v>1479</v>
      </c>
      <c r="B1480" s="11" t="str">
        <f>VLOOKUP(F1480,[1]CADASTRO!C:D,2,0)</f>
        <v>PAULO RENATO DA SILVEIRA</v>
      </c>
      <c r="C1480" s="10" t="str">
        <f>VLOOKUP(F1480,[1]CADASTRO!C:E,3,0)</f>
        <v>SANTO ANTÔNIO DA PATRULHA</v>
      </c>
      <c r="D1480" s="11" t="str">
        <f>VLOOKUP(F1480,[1]CADASTRO!C:L,10,0)</f>
        <v>MELADO</v>
      </c>
      <c r="E1480" s="16">
        <f>VLOOKUP(F1480,[1]CADASTRO!C:L,8,0)</f>
        <v>41827</v>
      </c>
      <c r="F1480" s="23" t="s">
        <v>374</v>
      </c>
      <c r="G1480" s="18" t="s">
        <v>10</v>
      </c>
      <c r="H1480" s="19">
        <f>VLOOKUP(F1480,[1]CADASTRO!C:P,9,FALSE)</f>
        <v>41827</v>
      </c>
      <c r="I1480" s="20" t="str">
        <f>VLOOKUP(F1480,[1]CADASTRO!C:X,22,0)</f>
        <v>CONVENCIONAL</v>
      </c>
    </row>
    <row r="1481" spans="1:9">
      <c r="A1481" s="8">
        <f t="shared" si="23"/>
        <v>1480</v>
      </c>
      <c r="B1481" s="11" t="str">
        <f>VLOOKUP(F1481,[1]CADASTRO!C:D,2,0)</f>
        <v>VILSON DUTRA DA SILVA</v>
      </c>
      <c r="C1481" s="10" t="str">
        <f>VLOOKUP(F1481,[1]CADASTRO!C:E,3,0)</f>
        <v>SANTO ANTÔNIO DA PATRULHA</v>
      </c>
      <c r="D1481" s="11" t="str">
        <f>VLOOKUP(F1481,[1]CADASTRO!C:L,10,0)</f>
        <v>AIPIM DESCASDADO E CONGELADO</v>
      </c>
      <c r="E1481" s="16">
        <f>VLOOKUP(F1481,[1]CADASTRO!C:L,8,0)</f>
        <v>42171</v>
      </c>
      <c r="F1481" s="23" t="s">
        <v>535</v>
      </c>
      <c r="G1481" s="18" t="s">
        <v>10</v>
      </c>
      <c r="H1481" s="19">
        <f>VLOOKUP(F1481,[1]CADASTRO!C:P,9,FALSE)</f>
        <v>44685</v>
      </c>
      <c r="I1481" s="20" t="str">
        <f>VLOOKUP(F1481,[1]CADASTRO!C:X,22,0)</f>
        <v>CONVENCIONAL</v>
      </c>
    </row>
    <row r="1482" spans="1:9">
      <c r="A1482" s="8">
        <f t="shared" si="23"/>
        <v>1481</v>
      </c>
      <c r="B1482" s="11" t="str">
        <f>VLOOKUP(F1482,[1]CADASTRO!C:D,2,0)</f>
        <v>JACI BARCELLOS DE OLIVEIRA</v>
      </c>
      <c r="C1482" s="10" t="str">
        <f>VLOOKUP(F1482,[1]CADASTRO!C:E,3,0)</f>
        <v>SANTO ANTÔNIO DA PATRULHA</v>
      </c>
      <c r="D1482" s="11" t="str">
        <f>VLOOKUP(F1482,[1]CADASTRO!C:L,10,0)</f>
        <v>QUEIJO MINAS FRESCAL, DOCE DE LEITE</v>
      </c>
      <c r="E1482" s="16">
        <f>VLOOKUP(F1482,[1]CADASTRO!C:L,8,0)</f>
        <v>41977</v>
      </c>
      <c r="F1482" s="23" t="s">
        <v>605</v>
      </c>
      <c r="G1482" s="18" t="s">
        <v>12</v>
      </c>
      <c r="H1482" s="19">
        <f>VLOOKUP(F1482,[1]CADASTRO!C:P,9,FALSE)</f>
        <v>44903</v>
      </c>
      <c r="I1482" s="20" t="str">
        <f>VLOOKUP(F1482,[1]CADASTRO!C:X,22,0)</f>
        <v>CONVENCIONAL</v>
      </c>
    </row>
    <row r="1483" spans="1:9">
      <c r="A1483" s="8">
        <f t="shared" si="23"/>
        <v>1482</v>
      </c>
      <c r="B1483" s="11" t="str">
        <f>VLOOKUP(F1483,[1]CADASTRO!C:D,2,0)</f>
        <v>SÍTIO ARVOREDO</v>
      </c>
      <c r="C1483" s="10" t="str">
        <f>VLOOKUP(F1483,[1]CADASTRO!C:E,3,0)</f>
        <v>SANTO ANTÔNIO DA PATRULHA</v>
      </c>
      <c r="D1483" s="11" t="str">
        <f>VLOOKUP(F1483,[1]CADASTRO!C:L,10,0)</f>
        <v>OVOS</v>
      </c>
      <c r="E1483" s="16">
        <f>VLOOKUP(F1483,[1]CADASTRO!C:L,8,0)</f>
        <v>42643</v>
      </c>
      <c r="F1483" s="23" t="s">
        <v>696</v>
      </c>
      <c r="G1483" s="18" t="s">
        <v>12</v>
      </c>
      <c r="H1483" s="19">
        <f>VLOOKUP(F1483,[1]CADASTRO!C:P,9,FALSE)</f>
        <v>44700</v>
      </c>
      <c r="I1483" s="20" t="str">
        <f>VLOOKUP(F1483,[1]CADASTRO!C:X,22,0)</f>
        <v>CONVENCIONAL</v>
      </c>
    </row>
    <row r="1484" spans="1:9">
      <c r="A1484" s="8">
        <f t="shared" si="23"/>
        <v>1483</v>
      </c>
      <c r="B1484" s="11" t="str">
        <f>VLOOKUP(F1484,[1]CADASTRO!C:D,2,0)</f>
        <v>CARLOS HENRIQUE ROCHA DOS SANTOS</v>
      </c>
      <c r="C1484" s="10" t="str">
        <f>VLOOKUP(F1484,[1]CADASTRO!C:E,3,0)</f>
        <v>SANTO ANTÔNIO DA PATRULHA</v>
      </c>
      <c r="D1484" s="11" t="str">
        <f>VLOOKUP(F1484,[1]CADASTRO!C:L,10,0)</f>
        <v>MELADO E AÇÚCAR MASCAVO</v>
      </c>
      <c r="E1484" s="16">
        <f>VLOOKUP(F1484,[1]CADASTRO!C:L,8,0)</f>
        <v>42695</v>
      </c>
      <c r="F1484" s="23" t="s">
        <v>720</v>
      </c>
      <c r="G1484" s="18" t="s">
        <v>10</v>
      </c>
      <c r="H1484" s="19">
        <f>VLOOKUP(F1484,[1]CADASTRO!C:P,9,FALSE)</f>
        <v>44721</v>
      </c>
      <c r="I1484" s="20" t="str">
        <f>VLOOKUP(F1484,[1]CADASTRO!C:X,22,0)</f>
        <v>CONVENCIONAL</v>
      </c>
    </row>
    <row r="1485" spans="1:9">
      <c r="A1485" s="8">
        <f t="shared" si="23"/>
        <v>1484</v>
      </c>
      <c r="B1485" s="11" t="str">
        <f>VLOOKUP(F1485,[1]CADASTRO!C:D,2,0)</f>
        <v>DE PAULA</v>
      </c>
      <c r="C1485" s="10" t="str">
        <f>VLOOKUP(F1485,[1]CADASTRO!C:E,3,0)</f>
        <v>SANTO ANTÔNIO DA PATRULHA</v>
      </c>
      <c r="D1485" s="11" t="str">
        <f>VLOOKUP(F1485,[1]CADASTRO!C:L,10,0)</f>
        <v>SCHIMIER, DOCE DE FRUTAS, CONSERVAS, MANDIOCA</v>
      </c>
      <c r="E1485" s="16">
        <f>VLOOKUP(F1485,[1]CADASTRO!C:L,8,0)</f>
        <v>42697</v>
      </c>
      <c r="F1485" s="23" t="s">
        <v>722</v>
      </c>
      <c r="G1485" s="18" t="s">
        <v>10</v>
      </c>
      <c r="H1485" s="19">
        <f>VLOOKUP(F1485,[1]CADASTRO!C:P,9,FALSE)</f>
        <v>44740</v>
      </c>
      <c r="I1485" s="20" t="str">
        <f>VLOOKUP(F1485,[1]CADASTRO!C:X,22,0)</f>
        <v>ORGÂNICO CERTIFICADO</v>
      </c>
    </row>
    <row r="1486" spans="1:9">
      <c r="A1486" s="8">
        <f t="shared" si="23"/>
        <v>1485</v>
      </c>
      <c r="B1486" s="11" t="str">
        <f>IFERROR(VLOOKUP(F1486,[1]CADASTRO!C:D,2,0),0)</f>
        <v>SÍTIO LOPES</v>
      </c>
      <c r="C1486" s="10" t="str">
        <f>IFERROR(VLOOKUP(F1486,[1]CADASTRO!C:E,3,0),0)</f>
        <v>SANTO ANTÔNIO DA PATRULHA</v>
      </c>
      <c r="D1486" s="11" t="str">
        <f>IFERROR(VLOOKUP(F1486,[1]CADASTRO!C:L,10,0),0)</f>
        <v>OVOS</v>
      </c>
      <c r="E1486" s="16">
        <f>VLOOKUP(F1486,[1]CADASTRO!C:L,8,0)</f>
        <v>43180</v>
      </c>
      <c r="F1486" s="23" t="s">
        <v>927</v>
      </c>
      <c r="G1486" s="18" t="s">
        <v>12</v>
      </c>
      <c r="H1486" s="19">
        <f>VLOOKUP(F1486,[1]CADASTRO!C:P,9,FALSE)</f>
        <v>43180</v>
      </c>
      <c r="I1486" s="20" t="str">
        <f>VLOOKUP(F1486,[1]CADASTRO!C:X,22,0)</f>
        <v>CONVENCIONAL</v>
      </c>
    </row>
    <row r="1487" spans="1:9">
      <c r="A1487" s="8">
        <f t="shared" si="23"/>
        <v>1486</v>
      </c>
      <c r="B1487" s="11" t="str">
        <f>IFERROR(VLOOKUP(F1487,[1]CADASTRO!C:D,2,0),0)</f>
        <v>JOSÉ LEANDRO ROSA DE MENEZES</v>
      </c>
      <c r="C1487" s="10" t="str">
        <f>IFERROR(VLOOKUP(F1487,[1]CADASTRO!C:E,3,0),0)</f>
        <v>SANTO ANTÔNIO DA PATRULHA</v>
      </c>
      <c r="D1487" s="11" t="str">
        <f>IFERROR(VLOOKUP(F1487,[1]CADASTRO!C:L,10,0),0)</f>
        <v>PEIXES</v>
      </c>
      <c r="E1487" s="16">
        <f>VLOOKUP(F1487,[1]CADASTRO!C:L,8,0)</f>
        <v>43241</v>
      </c>
      <c r="F1487" s="23" t="s">
        <v>948</v>
      </c>
      <c r="G1487" s="18" t="s">
        <v>12</v>
      </c>
      <c r="H1487" s="19">
        <f>VLOOKUP(F1487,[1]CADASTRO!C:P,9,FALSE)</f>
        <v>43241</v>
      </c>
      <c r="I1487" s="20" t="str">
        <f>VLOOKUP(F1487,[1]CADASTRO!C:X,22,0)</f>
        <v>CONVENCIONAL</v>
      </c>
    </row>
    <row r="1488" spans="1:9">
      <c r="A1488" s="8">
        <f t="shared" si="23"/>
        <v>1487</v>
      </c>
      <c r="B1488" s="11" t="str">
        <f>IFERROR(VLOOKUP(F1488,[1]CADASTRO!C:D,2,0),0)</f>
        <v>SÍTIO DO MIRIM</v>
      </c>
      <c r="C1488" s="10" t="str">
        <f>IFERROR(VLOOKUP(F1488,[1]CADASTRO!C:E,3,0),0)</f>
        <v>SANTO ANTÔNIO DA PATRULHA</v>
      </c>
      <c r="D1488" s="11" t="str">
        <f>IFERROR(VLOOKUP(F1488,[1]CADASTRO!C:L,10,0),0)</f>
        <v>OVOS</v>
      </c>
      <c r="E1488" s="16">
        <f>VLOOKUP(F1488,[1]CADASTRO!C:L,8,0)</f>
        <v>43283</v>
      </c>
      <c r="F1488" s="23" t="s">
        <v>969</v>
      </c>
      <c r="G1488" s="18" t="s">
        <v>10</v>
      </c>
      <c r="H1488" s="19">
        <f>VLOOKUP(F1488,[1]CADASTRO!C:P,9,FALSE)</f>
        <v>44739</v>
      </c>
      <c r="I1488" s="20" t="str">
        <f>VLOOKUP(F1488,[1]CADASTRO!C:X,22,0)</f>
        <v>EM CONVERSÃO ORGÂNICA</v>
      </c>
    </row>
    <row r="1489" spans="1:9">
      <c r="A1489" s="8">
        <f t="shared" si="23"/>
        <v>1488</v>
      </c>
      <c r="B1489" s="11" t="str">
        <f>IFERROR(VLOOKUP(F1489,[1]CADASTRO!C:D,2,0),0)</f>
        <v>EDUARDO DIAS BRITO</v>
      </c>
      <c r="C1489" s="10" t="str">
        <f>IFERROR(VLOOKUP(F1489,[1]CADASTRO!C:E,3,0),0)</f>
        <v>SANTO ANTÔNIO DA PATRULHA</v>
      </c>
      <c r="D1489" s="11" t="str">
        <f>IFERROR(VLOOKUP(F1489,[1]CADASTRO!C:L,10,0),0)</f>
        <v>MELADO E AÇÚCAR MASCAVO</v>
      </c>
      <c r="E1489" s="16">
        <f>VLOOKUP(F1489,[1]CADASTRO!C:L,8,0)</f>
        <v>43423</v>
      </c>
      <c r="F1489" s="23" t="s">
        <v>1026</v>
      </c>
      <c r="G1489" s="10" t="s">
        <v>10</v>
      </c>
      <c r="H1489" s="19">
        <f>VLOOKUP(F1489,[1]CADASTRO!C:P,9,FALSE)</f>
        <v>44721</v>
      </c>
      <c r="I1489" s="20" t="str">
        <f>VLOOKUP(F1489,[1]CADASTRO!C:X,22,0)</f>
        <v>CONVENCIONAL</v>
      </c>
    </row>
    <row r="1490" spans="1:9">
      <c r="A1490" s="8">
        <f t="shared" si="23"/>
        <v>1489</v>
      </c>
      <c r="B1490" s="11" t="str">
        <f>IFERROR(VLOOKUP(F1490,[1]CADASTRO!C:D,2,0),0)</f>
        <v>FRIGORÍFICO MASSULO</v>
      </c>
      <c r="C1490" s="10" t="str">
        <f>IFERROR(VLOOKUP(F1490,[1]CADASTRO!C:E,3,0),0)</f>
        <v>SANTO ANTÔNIO DA PATRULHA</v>
      </c>
      <c r="D1490" s="11" t="str">
        <f>IFERROR(VLOOKUP(F1490,[1]CADASTRO!C:L,10,0),0)</f>
        <v>EMBUTIDOS, MIÚDOS, CARCAÇAS (INTEIRAS OU MEIA), CARCAÇAS CORTES DE CARNE OVINA</v>
      </c>
      <c r="E1490" s="16">
        <f>VLOOKUP(F1490,[1]CADASTRO!C:L,8,0)</f>
        <v>43439</v>
      </c>
      <c r="F1490" s="23" t="s">
        <v>1036</v>
      </c>
      <c r="G1490" s="10" t="s">
        <v>12</v>
      </c>
      <c r="H1490" s="19">
        <f>VLOOKUP(F1490,[1]CADASTRO!C:P,9,FALSE)</f>
        <v>44739</v>
      </c>
      <c r="I1490" s="20" t="str">
        <f>VLOOKUP(F1490,[1]CADASTRO!C:X,22,0)</f>
        <v>CONVENCIONAL</v>
      </c>
    </row>
    <row r="1491" spans="1:9">
      <c r="A1491" s="8">
        <f t="shared" si="23"/>
        <v>1490</v>
      </c>
      <c r="B1491" s="11" t="str">
        <f>IFERROR(VLOOKUP(F1491,[1]CADASTRO!C:D,2,0),0)</f>
        <v>OSVALDINA CÂNDIDA VIEIRA BOCKER</v>
      </c>
      <c r="C1491" s="10" t="str">
        <f>IFERROR(VLOOKUP(F1491,[1]CADASTRO!C:E,3,0),0)</f>
        <v>SANTO ANTÔNIO DA PATRULHA</v>
      </c>
      <c r="D1491" s="11" t="str">
        <f>IFERROR(VLOOKUP(F1491,[1]CADASTRO!C:L,10,0),0)</f>
        <v>FILÉ DE PEIXES (TILÁPIA)</v>
      </c>
      <c r="E1491" s="16">
        <f>VLOOKUP(F1491,[1]CADASTRO!C:L,8,0)</f>
        <v>43474</v>
      </c>
      <c r="F1491" s="23" t="s">
        <v>1057</v>
      </c>
      <c r="G1491" s="10" t="s">
        <v>12</v>
      </c>
      <c r="H1491" s="19">
        <f>VLOOKUP(F1491,[1]CADASTRO!C:P,9,FALSE)</f>
        <v>43709</v>
      </c>
      <c r="I1491" s="20" t="str">
        <f>VLOOKUP(F1491,[1]CADASTRO!C:X,22,0)</f>
        <v>CONVENCIONAL</v>
      </c>
    </row>
    <row r="1492" spans="1:9">
      <c r="A1492" s="8">
        <f t="shared" si="23"/>
        <v>1491</v>
      </c>
      <c r="B1492" s="11" t="str">
        <f>IFERROR(VLOOKUP(F1492,[1]CADASTRO!C:D,2,0),0)</f>
        <v>FLÁVIO ADALÉCIO DAVID DE OLIVEIRA</v>
      </c>
      <c r="C1492" s="10" t="str">
        <f>IFERROR(VLOOKUP(F1492,[1]CADASTRO!C:E,3,0),0)</f>
        <v>SANTO ANTÔNIO DA PATRULHA</v>
      </c>
      <c r="D1492" s="11" t="str">
        <f>IFERROR(VLOOKUP(F1492,[1]CADASTRO!C:L,10,0),0)</f>
        <v>MELADO</v>
      </c>
      <c r="E1492" s="16">
        <f>VLOOKUP(F1492,[1]CADASTRO!C:L,8,0)</f>
        <v>43480</v>
      </c>
      <c r="F1492" s="23" t="s">
        <v>1061</v>
      </c>
      <c r="G1492" s="10" t="s">
        <v>10</v>
      </c>
      <c r="H1492" s="19">
        <f>VLOOKUP(F1492,[1]CADASTRO!C:P,9,FALSE)</f>
        <v>44782</v>
      </c>
      <c r="I1492" s="20" t="str">
        <f>VLOOKUP(F1492,[1]CADASTRO!C:X,22,0)</f>
        <v>CONVENCIONAL</v>
      </c>
    </row>
    <row r="1493" spans="1:9">
      <c r="A1493" s="8">
        <f t="shared" si="23"/>
        <v>1492</v>
      </c>
      <c r="B1493" s="11" t="str">
        <f>IFERROR(VLOOKUP(F1493,[1]CADASTRO!C:D,2,0),0)</f>
        <v>ODAIR JOSÉ DUARTE</v>
      </c>
      <c r="C1493" s="10" t="str">
        <f>IFERROR(VLOOKUP(F1493,[1]CADASTRO!C:E,3,0),0)</f>
        <v>SANTO ANTÔNIO DA PATRULHA</v>
      </c>
      <c r="D1493" s="11" t="str">
        <f>IFERROR(VLOOKUP(F1493,[1]CADASTRO!C:L,10,0),0)</f>
        <v>MELADO</v>
      </c>
      <c r="E1493" s="16">
        <f>VLOOKUP(F1493,[1]CADASTRO!C:L,8,0)</f>
        <v>43481</v>
      </c>
      <c r="F1493" s="23" t="s">
        <v>1062</v>
      </c>
      <c r="G1493" s="10" t="s">
        <v>10</v>
      </c>
      <c r="H1493" s="19">
        <f>VLOOKUP(F1493,[1]CADASTRO!C:P,9,FALSE)</f>
        <v>44813</v>
      </c>
      <c r="I1493" s="20" t="str">
        <f>VLOOKUP(F1493,[1]CADASTRO!C:X,22,0)</f>
        <v>CONVENCIONAL</v>
      </c>
    </row>
    <row r="1494" spans="1:9">
      <c r="A1494" s="8">
        <f t="shared" si="23"/>
        <v>1493</v>
      </c>
      <c r="B1494" s="11" t="str">
        <f>IFERROR(VLOOKUP(F1494,[1]CADASTRO!C:D,2,0),0)</f>
        <v>ONIBALDO PEREIRA BRITO</v>
      </c>
      <c r="C1494" s="10" t="str">
        <f>IFERROR(VLOOKUP(F1494,[1]CADASTRO!C:E,3,0),0)</f>
        <v>SANTO ANTÔNIO DA PATRULHA</v>
      </c>
      <c r="D1494" s="11" t="str">
        <f>IFERROR(VLOOKUP(F1494,[1]CADASTRO!C:L,10,0),0)</f>
        <v>MELADO</v>
      </c>
      <c r="E1494" s="16">
        <f>VLOOKUP(F1494,[1]CADASTRO!C:L,8,0)</f>
        <v>43570</v>
      </c>
      <c r="F1494" s="23" t="s">
        <v>1097</v>
      </c>
      <c r="G1494" s="10" t="s">
        <v>10</v>
      </c>
      <c r="H1494" s="19">
        <f>VLOOKUP(F1494,[1]CADASTRO!C:P,9,FALSE)</f>
        <v>43570</v>
      </c>
      <c r="I1494" s="20" t="str">
        <f>VLOOKUP(F1494,[1]CADASTRO!C:X,22,0)</f>
        <v>CONVENCIONAL</v>
      </c>
    </row>
    <row r="1495" spans="1:9">
      <c r="A1495" s="8">
        <f t="shared" si="23"/>
        <v>1494</v>
      </c>
      <c r="B1495" s="11" t="str">
        <f>IFERROR(VLOOKUP(F1495,[1]CADASTRO!C:D,2,0),0)</f>
        <v>CLAUDIONIR SOUZA DA SILVA</v>
      </c>
      <c r="C1495" s="10" t="str">
        <f>IFERROR(VLOOKUP(F1495,[1]CADASTRO!C:E,3,0),0)</f>
        <v>SANTO ANTÔNIO DA PATRULHA</v>
      </c>
      <c r="D1495" s="11" t="str">
        <f>IFERROR(VLOOKUP(F1495,[1]CADASTRO!C:L,10,0),0)</f>
        <v>MELADO E AÇÚCAR MASCAVO</v>
      </c>
      <c r="E1495" s="16">
        <f>VLOOKUP(F1495,[1]CADASTRO!C:L,8,0)</f>
        <v>43601</v>
      </c>
      <c r="F1495" s="23" t="s">
        <v>1098</v>
      </c>
      <c r="G1495" s="10" t="s">
        <v>10</v>
      </c>
      <c r="H1495" s="19">
        <f>VLOOKUP(F1495,[1]CADASTRO!C:P,9,FALSE)</f>
        <v>44721</v>
      </c>
      <c r="I1495" s="20" t="str">
        <f>VLOOKUP(F1495,[1]CADASTRO!C:X,22,0)</f>
        <v>CONVENCIONAL</v>
      </c>
    </row>
    <row r="1496" spans="1:9">
      <c r="A1496" s="8">
        <f t="shared" si="23"/>
        <v>1495</v>
      </c>
      <c r="B1496" s="11" t="str">
        <f>IFERROR(VLOOKUP(F1496,[1]CADASTRO!C:D,2,0),0)</f>
        <v>GRANJA SOL</v>
      </c>
      <c r="C1496" s="10" t="str">
        <f>IFERROR(VLOOKUP(F1496,[1]CADASTRO!C:E,3,0),0)</f>
        <v>SANTO ANTÔNIO DA PATRULHA</v>
      </c>
      <c r="D1496" s="11" t="str">
        <f>IFERROR(VLOOKUP(F1496,[1]CADASTRO!C:L,10,0),0)</f>
        <v>OVOS</v>
      </c>
      <c r="E1496" s="16">
        <f>VLOOKUP(F1496,[1]CADASTRO!C:L,8,0)</f>
        <v>43600</v>
      </c>
      <c r="F1496" s="23" t="s">
        <v>1109</v>
      </c>
      <c r="G1496" s="10" t="s">
        <v>12</v>
      </c>
      <c r="H1496" s="19">
        <f>VLOOKUP(F1496,[1]CADASTRO!C:P,9,FALSE)</f>
        <v>43600</v>
      </c>
      <c r="I1496" s="20" t="str">
        <f>VLOOKUP(F1496,[1]CADASTRO!C:X,22,0)</f>
        <v>CONVENCIONAL</v>
      </c>
    </row>
    <row r="1497" spans="1:9">
      <c r="A1497" s="8">
        <f t="shared" si="23"/>
        <v>1496</v>
      </c>
      <c r="B1497" s="11" t="str">
        <f>IFERROR(VLOOKUP(F1497,[1]CADASTRO!C:D,2,0),0)</f>
        <v>ANTÔNIO PEREIRA DOS SANTOS</v>
      </c>
      <c r="C1497" s="10" t="str">
        <f>IFERROR(VLOOKUP(F1497,[1]CADASTRO!C:E,3,0),0)</f>
        <v>SANTO ANTÔNIO DA PATRULHA</v>
      </c>
      <c r="D1497" s="11" t="str">
        <f>IFERROR(VLOOKUP(F1497,[1]CADASTRO!C:L,10,0),0)</f>
        <v>MELADO E AÇÚCAR MASCAVO</v>
      </c>
      <c r="E1497" s="16">
        <f>VLOOKUP(F1497,[1]CADASTRO!C:L,8,0)</f>
        <v>43601</v>
      </c>
      <c r="F1497" s="23" t="s">
        <v>1114</v>
      </c>
      <c r="G1497" s="10" t="s">
        <v>10</v>
      </c>
      <c r="H1497" s="19">
        <f>VLOOKUP(F1497,[1]CADASTRO!C:P,9,FALSE)</f>
        <v>43601</v>
      </c>
      <c r="I1497" s="20" t="str">
        <f>VLOOKUP(F1497,[1]CADASTRO!C:X,22,0)</f>
        <v>CONVENCIONAL</v>
      </c>
    </row>
    <row r="1498" spans="1:9">
      <c r="A1498" s="8">
        <f t="shared" si="23"/>
        <v>1497</v>
      </c>
      <c r="B1498" s="11" t="str">
        <f>IFERROR(VLOOKUP(F1498,[1]CADASTRO!C:D,2,0),0)</f>
        <v>ADÃO ADAILTON PEIXOTO GOMES</v>
      </c>
      <c r="C1498" s="10" t="str">
        <f>IFERROR(VLOOKUP(F1498,[1]CADASTRO!C:E,3,0),0)</f>
        <v>SANTO ANTÔNIO DA PATRULHA</v>
      </c>
      <c r="D1498" s="11" t="str">
        <f>IFERROR(VLOOKUP(F1498,[1]CADASTRO!C:L,10,0),0)</f>
        <v>MELADO</v>
      </c>
      <c r="E1498" s="16">
        <f>VLOOKUP(F1498,[1]CADASTRO!C:L,8,0)</f>
        <v>43601</v>
      </c>
      <c r="F1498" s="23" t="s">
        <v>1115</v>
      </c>
      <c r="G1498" s="10" t="s">
        <v>10</v>
      </c>
      <c r="H1498" s="19">
        <f>VLOOKUP(F1498,[1]CADASTRO!C:P,9,FALSE)</f>
        <v>44924</v>
      </c>
      <c r="I1498" s="20" t="str">
        <f>VLOOKUP(F1498,[1]CADASTRO!C:X,22,0)</f>
        <v>CONVENCIONAL</v>
      </c>
    </row>
    <row r="1499" spans="1:9">
      <c r="A1499" s="8">
        <f t="shared" si="23"/>
        <v>1498</v>
      </c>
      <c r="B1499" s="11" t="str">
        <f>IFERROR(VLOOKUP(F1499,[1]CADASTRO!C:D,2,0),0)</f>
        <v>DANIEL DOS SANTOS LOPES</v>
      </c>
      <c r="C1499" s="10" t="str">
        <f>IFERROR(VLOOKUP(F1499,[1]CADASTRO!C:E,3,0),0)</f>
        <v>SANTO ANTÔNIO DA PATRULHA</v>
      </c>
      <c r="D1499" s="11" t="str">
        <f>IFERROR(VLOOKUP(F1499,[1]CADASTRO!C:L,10,0),0)</f>
        <v>MELADO</v>
      </c>
      <c r="E1499" s="16">
        <f>VLOOKUP(F1499,[1]CADASTRO!C:L,8,0)</f>
        <v>43605</v>
      </c>
      <c r="F1499" s="23" t="s">
        <v>1126</v>
      </c>
      <c r="G1499" s="10" t="s">
        <v>10</v>
      </c>
      <c r="H1499" s="19">
        <f>VLOOKUP(F1499,[1]CADASTRO!C:P,9,FALSE)</f>
        <v>44782</v>
      </c>
      <c r="I1499" s="20" t="str">
        <f>VLOOKUP(F1499,[1]CADASTRO!C:X,22,0)</f>
        <v>CONVENCIONAL</v>
      </c>
    </row>
    <row r="1500" spans="1:9">
      <c r="A1500" s="8">
        <f t="shared" si="23"/>
        <v>1499</v>
      </c>
      <c r="B1500" s="11" t="str">
        <f>IFERROR(VLOOKUP(F1500,[1]CADASTRO!C:D,2,0),0)</f>
        <v xml:space="preserve">ALCIDES BENTO DA SILVA </v>
      </c>
      <c r="C1500" s="10" t="str">
        <f>IFERROR(VLOOKUP(F1500,[1]CADASTRO!C:E,3,0),0)</f>
        <v>SANTO ANTÔNIO DA PATRULHA</v>
      </c>
      <c r="D1500" s="11" t="str">
        <f>IFERROR(VLOOKUP(F1500,[1]CADASTRO!C:L,10,0),0)</f>
        <v>MELADO</v>
      </c>
      <c r="E1500" s="16">
        <f>VLOOKUP(F1500,[1]CADASTRO!C:L,8,0)</f>
        <v>43692</v>
      </c>
      <c r="F1500" s="23" t="s">
        <v>1176</v>
      </c>
      <c r="G1500" s="10" t="s">
        <v>10</v>
      </c>
      <c r="H1500" s="19">
        <f>VLOOKUP(F1500,[1]CADASTRO!C:P,9,FALSE)</f>
        <v>44924</v>
      </c>
      <c r="I1500" s="20" t="str">
        <f>VLOOKUP(F1500,[1]CADASTRO!C:X,22,0)</f>
        <v>CONVENCIONAL</v>
      </c>
    </row>
    <row r="1501" spans="1:9">
      <c r="A1501" s="8">
        <f t="shared" si="23"/>
        <v>1500</v>
      </c>
      <c r="B1501" s="11" t="str">
        <f>IFERROR(VLOOKUP(F1501,[1]CADASTRO!C:D,2,0),0)</f>
        <v>MELADO CARVALHO</v>
      </c>
      <c r="C1501" s="10" t="str">
        <f>IFERROR(VLOOKUP(F1501,[1]CADASTRO!C:E,3,0),0)</f>
        <v>SANTO ANTÔNIO DA PATRULHA</v>
      </c>
      <c r="D1501" s="11" t="str">
        <f>IFERROR(VLOOKUP(F1501,[1]CADASTRO!C:L,10,0),0)</f>
        <v>MELADO</v>
      </c>
      <c r="E1501" s="16">
        <f>VLOOKUP(F1501,[1]CADASTRO!C:L,8,0)</f>
        <v>43734</v>
      </c>
      <c r="F1501" s="23" t="s">
        <v>1191</v>
      </c>
      <c r="G1501" s="10" t="s">
        <v>10</v>
      </c>
      <c r="H1501" s="19">
        <f>VLOOKUP(F1501,[1]CADASTRO!C:P,9,FALSE)</f>
        <v>43734</v>
      </c>
      <c r="I1501" s="20" t="str">
        <f>VLOOKUP(F1501,[1]CADASTRO!C:X,22,0)</f>
        <v>CONVENCIONAL</v>
      </c>
    </row>
    <row r="1502" spans="1:9">
      <c r="A1502" s="8">
        <f t="shared" si="23"/>
        <v>1501</v>
      </c>
      <c r="B1502" s="11" t="str">
        <f>IFERROR(VLOOKUP(F1502,[1]CADASTRO!C:D,2,0),0)</f>
        <v>CORREIA</v>
      </c>
      <c r="C1502" s="10" t="str">
        <f>IFERROR(VLOOKUP(F1502,[1]CADASTRO!C:E,3,0),0)</f>
        <v>SANTO ANTÔNIO DA PATRULHA</v>
      </c>
      <c r="D1502" s="11" t="str">
        <f>IFERROR(VLOOKUP(F1502,[1]CADASTRO!C:L,10,0),0)</f>
        <v>MEL</v>
      </c>
      <c r="E1502" s="16">
        <f>VLOOKUP(F1502,[1]CADASTRO!C:L,8,0)</f>
        <v>43852</v>
      </c>
      <c r="F1502" s="23" t="s">
        <v>1229</v>
      </c>
      <c r="G1502" s="10" t="s">
        <v>12</v>
      </c>
      <c r="H1502" s="19">
        <f>VLOOKUP(F1502,[1]CADASTRO!C:P,9,FALSE)</f>
        <v>43852</v>
      </c>
      <c r="I1502" s="20" t="str">
        <f>VLOOKUP(F1502,[1]CADASTRO!C:X,22,0)</f>
        <v>CONVENCIONAL</v>
      </c>
    </row>
    <row r="1503" spans="1:9">
      <c r="A1503" s="8">
        <f t="shared" si="23"/>
        <v>1502</v>
      </c>
      <c r="B1503" s="11" t="str">
        <f>IFERROR(VLOOKUP(F1503,[1]CADASTRO!C:D,2,0),0)</f>
        <v>ELIANE DE SOUZA RODRIGUES</v>
      </c>
      <c r="C1503" s="10" t="str">
        <f>IFERROR(VLOOKUP(F1503,[1]CADASTRO!C:E,3,0),0)</f>
        <v>SANTO ANTÔNIO DA PATRULHA</v>
      </c>
      <c r="D1503" s="11" t="str">
        <f>IFERROR(VLOOKUP(F1503,[1]CADASTRO!C:L,10,0),0)</f>
        <v>MELADO E AÇÚCAR MASCAVO</v>
      </c>
      <c r="E1503" s="16">
        <f>VLOOKUP(F1503,[1]CADASTRO!C:L,8,0)</f>
        <v>43987</v>
      </c>
      <c r="F1503" s="23" t="s">
        <v>1296</v>
      </c>
      <c r="G1503" s="10" t="s">
        <v>988</v>
      </c>
      <c r="H1503" s="19">
        <f>VLOOKUP(F1503,[1]CADASTRO!C:P,9,FALSE)</f>
        <v>44924</v>
      </c>
      <c r="I1503" s="20" t="str">
        <f>VLOOKUP(F1503,[1]CADASTRO!C:X,22,0)</f>
        <v>CONVENCIONAL</v>
      </c>
    </row>
    <row r="1504" spans="1:9">
      <c r="A1504" s="8">
        <f t="shared" si="23"/>
        <v>1503</v>
      </c>
      <c r="B1504" s="11" t="str">
        <f>IFERROR(VLOOKUP(F1504,[1]CADASTRO!C:D,2,0),0)</f>
        <v>JOÃO JAIR PINTO</v>
      </c>
      <c r="C1504" s="10" t="str">
        <f>IFERROR(VLOOKUP(F1504,[1]CADASTRO!C:E,3,0),0)</f>
        <v>SANTO ANTÔNIO DA PATRULHA</v>
      </c>
      <c r="D1504" s="11" t="str">
        <f>IFERROR(VLOOKUP(F1504,[1]CADASTRO!C:L,10,0),0)</f>
        <v>MELADO E AÇÚCAR MASCAVO</v>
      </c>
      <c r="E1504" s="16">
        <f>VLOOKUP(F1504,[1]CADASTRO!C:L,8,0)</f>
        <v>43987</v>
      </c>
      <c r="F1504" s="23" t="s">
        <v>1297</v>
      </c>
      <c r="G1504" s="10" t="s">
        <v>988</v>
      </c>
      <c r="H1504" s="19">
        <f>VLOOKUP(F1504,[1]CADASTRO!C:P,9,FALSE)</f>
        <v>44870</v>
      </c>
      <c r="I1504" s="20" t="str">
        <f>VLOOKUP(F1504,[1]CADASTRO!C:X,22,0)</f>
        <v>CONVENCIONAL</v>
      </c>
    </row>
    <row r="1505" spans="1:9">
      <c r="A1505" s="8">
        <f t="shared" si="23"/>
        <v>1504</v>
      </c>
      <c r="B1505" s="11" t="str">
        <f>IFERROR(VLOOKUP(F1505,[1]CADASTRO!C:D,2,0),0)</f>
        <v>LUCAS DA SILVA DIAS</v>
      </c>
      <c r="C1505" s="10" t="str">
        <f>IFERROR(VLOOKUP(F1505,[1]CADASTRO!C:E,3,0),0)</f>
        <v>SANTO ANTÔNIO DA PATRULHA</v>
      </c>
      <c r="D1505" s="11" t="str">
        <f>IFERROR(VLOOKUP(F1505,[1]CADASTRO!C:L,10,0),0)</f>
        <v>QUEIJO, DOCE DE LEITE, IOGURTE</v>
      </c>
      <c r="E1505" s="16">
        <f>VLOOKUP(F1505,[1]CADASTRO!C:L,8,0)</f>
        <v>44151</v>
      </c>
      <c r="F1505" s="23" t="s">
        <v>1376</v>
      </c>
      <c r="G1505" s="10" t="s">
        <v>12</v>
      </c>
      <c r="H1505" s="19">
        <f>VLOOKUP(F1505,[1]CADASTRO!C:P,9,FALSE)</f>
        <v>44727</v>
      </c>
      <c r="I1505" s="20" t="str">
        <f>VLOOKUP(F1505,[1]CADASTRO!C:X,22,0)</f>
        <v>CONVENCIONAL</v>
      </c>
    </row>
    <row r="1506" spans="1:9">
      <c r="A1506" s="8">
        <f t="shared" si="23"/>
        <v>1505</v>
      </c>
      <c r="B1506" s="11" t="str">
        <f>IFERROR(VLOOKUP(F1506,[1]CADASTRO!C:D,2,0),0)</f>
        <v>QUEIJARIA TIO LICO</v>
      </c>
      <c r="C1506" s="10" t="str">
        <f>IFERROR(VLOOKUP(F1506,[1]CADASTRO!C:E,3,0),0)</f>
        <v>SANTO ANTÔNIO DA PATRULHA</v>
      </c>
      <c r="D1506" s="11" t="str">
        <f>IFERROR(VLOOKUP(F1506,[1]CADASTRO!C:L,10,0),0)</f>
        <v>QUEIJO</v>
      </c>
      <c r="E1506" s="16">
        <f>VLOOKUP(F1506,[1]CADASTRO!C:L,8,0)</f>
        <v>44386</v>
      </c>
      <c r="F1506" s="23" t="s">
        <v>1448</v>
      </c>
      <c r="G1506" s="10" t="s">
        <v>12</v>
      </c>
      <c r="H1506" s="19">
        <f>VLOOKUP(F1506,[1]CADASTRO!C:P,9,FALSE)</f>
        <v>44741</v>
      </c>
      <c r="I1506" s="20" t="str">
        <f>VLOOKUP(F1506,[1]CADASTRO!C:X,22,0)</f>
        <v>CONVENCIONAL</v>
      </c>
    </row>
    <row r="1507" spans="1:9">
      <c r="A1507" s="8">
        <f t="shared" si="23"/>
        <v>1506</v>
      </c>
      <c r="B1507" s="11" t="str">
        <f>IFERROR(VLOOKUP(F1507,[1]CADASTRO!C:D,2,0),0)</f>
        <v>VITOR MATHEUS DA SILVA MACHADO</v>
      </c>
      <c r="C1507" s="10" t="str">
        <f>IFERROR(VLOOKUP(F1507,[1]CADASTRO!C:E,3,0),0)</f>
        <v>SANTO ANTÔNIO DA PATRULHA</v>
      </c>
      <c r="D1507" s="11" t="str">
        <f>IFERROR(VLOOKUP(F1507,[1]CADASTRO!C:L,10,0),0)</f>
        <v>MELADO E AÇÚCAR MASCAVO</v>
      </c>
      <c r="E1507" s="16">
        <f>VLOOKUP(F1507,[1]CADASTRO!C:L,8,0)</f>
        <v>44908</v>
      </c>
      <c r="F1507" s="23" t="s">
        <v>1642</v>
      </c>
      <c r="G1507" s="10" t="s">
        <v>988</v>
      </c>
      <c r="H1507" s="19">
        <f>VLOOKUP(F1507,[1]CADASTRO!C:P,9,FALSE)</f>
        <v>44908</v>
      </c>
      <c r="I1507" s="20" t="str">
        <f>VLOOKUP(F1507,[1]CADASTRO!C:X,22,0)</f>
        <v>CONVENCIONAL</v>
      </c>
    </row>
    <row r="1508" spans="1:9">
      <c r="A1508" s="8">
        <f t="shared" si="23"/>
        <v>1507</v>
      </c>
      <c r="B1508" s="11" t="str">
        <f>IFERROR(VLOOKUP(F1508,[1]CADASTRO!C:D,2,0),0)</f>
        <v>KALTBIER</v>
      </c>
      <c r="C1508" s="10" t="str">
        <f>IFERROR(VLOOKUP(F1508,[1]CADASTRO!C:E,3,0),0)</f>
        <v>SANTO ANTÔNIO DA PATRULHA</v>
      </c>
      <c r="D1508" s="11" t="str">
        <f>IFERROR(VLOOKUP(F1508,[1]CADASTRO!C:L,10,0),0)</f>
        <v>CERVEJA</v>
      </c>
      <c r="E1508" s="16">
        <f>VLOOKUP(F1508,[1]CADASTRO!C:L,8,0)</f>
        <v>45104</v>
      </c>
      <c r="F1508" s="23" t="s">
        <v>1695</v>
      </c>
      <c r="G1508" s="10" t="s">
        <v>15</v>
      </c>
      <c r="H1508" s="19">
        <f>VLOOKUP(F1508,[1]CADASTRO!C:P,9,FALSE)</f>
        <v>45104</v>
      </c>
      <c r="I1508" s="20" t="str">
        <f>VLOOKUP(F1508,[1]CADASTRO!C:X,22,0)</f>
        <v>CONVENCIONAL</v>
      </c>
    </row>
    <row r="1509" spans="1:9">
      <c r="A1509" s="8">
        <f t="shared" si="23"/>
        <v>1508</v>
      </c>
      <c r="B1509" s="11" t="str">
        <f>IFERROR(VLOOKUP(F1509,[1]CADASTRO!C:D,2,0),0)</f>
        <v>MEL DA TERRA</v>
      </c>
      <c r="C1509" s="10" t="str">
        <f>IFERROR(VLOOKUP(F1509,[1]CADASTRO!C:E,3,0),0)</f>
        <v>SANTO ANTÔNIO DA PATRULHA</v>
      </c>
      <c r="D1509" s="11" t="str">
        <f>IFERROR(VLOOKUP(F1509,[1]CADASTRO!C:L,10,0),0)</f>
        <v>MEL APPIS E NATIVO, MEL FAVOS, PRÓPOLIS</v>
      </c>
      <c r="E1509" s="16">
        <f>VLOOKUP(F1509,[1]CADASTRO!C:L,8,0)</f>
        <v>45455</v>
      </c>
      <c r="F1509" s="23" t="s">
        <v>1805</v>
      </c>
      <c r="G1509" s="10" t="s">
        <v>12</v>
      </c>
      <c r="H1509" s="19">
        <f>VLOOKUP(F1509,[1]CADASTRO!C:P,9,FALSE)</f>
        <v>45455</v>
      </c>
      <c r="I1509" s="20" t="str">
        <f>VLOOKUP(F1509,[1]CADASTRO!C:X,22,0)</f>
        <v>CONVENCIONAL</v>
      </c>
    </row>
    <row r="1510" spans="1:9">
      <c r="A1510" s="8">
        <f t="shared" si="23"/>
        <v>1509</v>
      </c>
      <c r="B1510" s="11" t="str">
        <f>IFERROR(VLOOKUP(F1510,[1]CADASTRO!C:D,2,0),0)</f>
        <v>SÍTIO ARVOREDO</v>
      </c>
      <c r="C1510" s="10" t="str">
        <f>IFERROR(VLOOKUP(F1510,[1]CADASTRO!C:E,3,0),0)</f>
        <v>SANTO ANTÔNIO DA PATRULHA</v>
      </c>
      <c r="D1510" s="11" t="str">
        <f>IFERROR(VLOOKUP(F1510,[1]CADASTRO!C:L,10,0),0)</f>
        <v>VEGETAIS DIVERSOS DESIDRATADOS, GELEIAS E DOCES</v>
      </c>
      <c r="E1510" s="16">
        <f>VLOOKUP(F1510,[1]CADASTRO!C:L,8,0)</f>
        <v>45471</v>
      </c>
      <c r="F1510" s="23" t="s">
        <v>1823</v>
      </c>
      <c r="G1510" s="10" t="s">
        <v>10</v>
      </c>
      <c r="H1510" s="19">
        <f>VLOOKUP(F1510,[1]CADASTRO!C:P,9,FALSE)</f>
        <v>45471</v>
      </c>
      <c r="I1510" s="20" t="str">
        <f>VLOOKUP(F1510,[1]CADASTRO!C:X,22,0)</f>
        <v>CONVENCIONAL</v>
      </c>
    </row>
    <row r="1511" spans="1:9">
      <c r="A1511" s="8">
        <f t="shared" si="23"/>
        <v>1510</v>
      </c>
      <c r="B1511" s="11" t="str">
        <f>VLOOKUP(F1511,[1]CADASTRO!C:D,2,0)</f>
        <v>SANTO SABOR</v>
      </c>
      <c r="C1511" s="10" t="str">
        <f>VLOOKUP(F1511,[1]CADASTRO!C:E,3,0)</f>
        <v>SANTO ANTÔNIO DAS MISSÕES</v>
      </c>
      <c r="D1511" s="11" t="str">
        <f>VLOOKUP(F1511,[1]CADASTRO!C:L,10,0)</f>
        <v>PANIFICADOS - PÃES, CUCAS, BOLACHAS, MASSAS, SALGADINHOS, BOLOS E MASSAS DOCES</v>
      </c>
      <c r="E1511" s="16">
        <f>VLOOKUP(F1511,[1]CADASTRO!C:L,8,0)</f>
        <v>45301</v>
      </c>
      <c r="F1511" s="23" t="s">
        <v>729</v>
      </c>
      <c r="G1511" s="18" t="s">
        <v>10</v>
      </c>
      <c r="H1511" s="19">
        <f>VLOOKUP(F1511,[1]CADASTRO!C:P,9,FALSE)</f>
        <v>45301</v>
      </c>
      <c r="I1511" s="20" t="str">
        <f>VLOOKUP(F1511,[1]CADASTRO!C:X,22,0)</f>
        <v>CONVENCIONAL</v>
      </c>
    </row>
    <row r="1512" spans="1:9">
      <c r="A1512" s="8">
        <f t="shared" si="23"/>
        <v>1511</v>
      </c>
      <c r="B1512" s="11" t="str">
        <f>VLOOKUP(F1512,[1]CADASTRO!C:D,2,0)</f>
        <v>AROMA</v>
      </c>
      <c r="C1512" s="10" t="str">
        <f>VLOOKUP(F1512,[1]CADASTRO!C:E,3,0)</f>
        <v>SANTO ANTÔNIO DO PALMA</v>
      </c>
      <c r="D1512" s="11" t="str">
        <f>VLOOKUP(F1512,[1]CADASTRO!C:L,10,0)</f>
        <v>VINHO E SUCO</v>
      </c>
      <c r="E1512" s="16">
        <f>VLOOKUP(F1512,[1]CADASTRO!C:L,8,0)</f>
        <v>41260</v>
      </c>
      <c r="F1512" s="37" t="s">
        <v>90</v>
      </c>
      <c r="G1512" s="18" t="s">
        <v>10</v>
      </c>
      <c r="H1512" s="19">
        <f>VLOOKUP(F1512,[1]CADASTRO!C:P,9,FALSE)</f>
        <v>44671</v>
      </c>
      <c r="I1512" s="20" t="str">
        <f>VLOOKUP(F1512,[1]CADASTRO!C:X,22,0)</f>
        <v>CONVENCIONAL</v>
      </c>
    </row>
    <row r="1513" spans="1:9">
      <c r="A1513" s="8">
        <f t="shared" si="23"/>
        <v>1512</v>
      </c>
      <c r="B1513" s="11" t="str">
        <f>VLOOKUP(F1513,[1]CADASTRO!C:D,2,0)</f>
        <v>COBELFOLHA</v>
      </c>
      <c r="C1513" s="10" t="str">
        <f>VLOOKUP(F1513,[1]CADASTRO!C:E,3,0)</f>
        <v>SANTO ANTÔNIO DO PALMA</v>
      </c>
      <c r="D1513" s="11" t="str">
        <f>VLOOKUP(F1513,[1]CADASTRO!C:L,10,0)</f>
        <v>VEGETAIS  MINIMAMENTE PROCESSADOS, KIT SOPA</v>
      </c>
      <c r="E1513" s="16">
        <f>VLOOKUP(F1513,[1]CADASTRO!C:L,8,0)</f>
        <v>41547</v>
      </c>
      <c r="F1513" s="23" t="s">
        <v>234</v>
      </c>
      <c r="G1513" s="18" t="s">
        <v>10</v>
      </c>
      <c r="H1513" s="19">
        <f>VLOOKUP(F1513,[1]CADASTRO!C:P,9,FALSE)</f>
        <v>44779</v>
      </c>
      <c r="I1513" s="20" t="str">
        <f>VLOOKUP(F1513,[1]CADASTRO!C:X,22,0)</f>
        <v>CONVENCIONAL</v>
      </c>
    </row>
    <row r="1514" spans="1:9">
      <c r="A1514" s="8">
        <f t="shared" si="23"/>
        <v>1513</v>
      </c>
      <c r="B1514" s="11" t="str">
        <f>VLOOKUP(F1514,[1]CADASTRO!C:D,2,0)</f>
        <v>IRMÃOS KOBELINSKI</v>
      </c>
      <c r="C1514" s="10" t="str">
        <f>VLOOKUP(F1514,[1]CADASTRO!C:E,3,0)</f>
        <v>SANTO ANTÔNIO DO PALMA</v>
      </c>
      <c r="D1514" s="11" t="str">
        <f>VLOOKUP(F1514,[1]CADASTRO!C:L,10,0)</f>
        <v>DOCES E GELÉIAS, CONSERVAS VEGETAIS E SUCOS</v>
      </c>
      <c r="E1514" s="16">
        <f>VLOOKUP(F1514,[1]CADASTRO!C:L,8,0)</f>
        <v>41558</v>
      </c>
      <c r="F1514" s="23" t="s">
        <v>243</v>
      </c>
      <c r="G1514" s="18" t="s">
        <v>10</v>
      </c>
      <c r="H1514" s="19">
        <f>VLOOKUP(F1514,[1]CADASTRO!C:P,9,FALSE)</f>
        <v>41588</v>
      </c>
      <c r="I1514" s="20" t="str">
        <f>VLOOKUP(F1514,[1]CADASTRO!C:X,22,0)</f>
        <v>CONVENCIONAL</v>
      </c>
    </row>
    <row r="1515" spans="1:9">
      <c r="A1515" s="8">
        <f t="shared" si="23"/>
        <v>1514</v>
      </c>
      <c r="B1515" s="11" t="str">
        <f>VLOOKUP(F1515,[1]CADASTRO!C:D,2,0)</f>
        <v>ROZNIESKI</v>
      </c>
      <c r="C1515" s="10" t="str">
        <f>VLOOKUP(F1515,[1]CADASTRO!C:E,3,0)</f>
        <v>SANTO ANTÔNIO DO PALMA</v>
      </c>
      <c r="D1515" s="11" t="str">
        <f>VLOOKUP(F1515,[1]CADASTRO!C:L,10,0)</f>
        <v>PANIFICADOS E MASSAS</v>
      </c>
      <c r="E1515" s="16">
        <f>VLOOKUP(F1515,[1]CADASTRO!C:L,8,0)</f>
        <v>41996</v>
      </c>
      <c r="F1515" s="23" t="s">
        <v>474</v>
      </c>
      <c r="G1515" s="18" t="s">
        <v>10</v>
      </c>
      <c r="H1515" s="19">
        <f>VLOOKUP(F1515,[1]CADASTRO!C:P,9,FALSE)</f>
        <v>44779</v>
      </c>
      <c r="I1515" s="20" t="str">
        <f>VLOOKUP(F1515,[1]CADASTRO!C:X,22,0)</f>
        <v>CONVENCIONAL</v>
      </c>
    </row>
    <row r="1516" spans="1:9">
      <c r="A1516" s="8">
        <f t="shared" si="23"/>
        <v>1515</v>
      </c>
      <c r="B1516" s="11" t="str">
        <f>IFERROR(VLOOKUP(F1516,[1]CADASTRO!C:D,2,0),0)</f>
        <v>FAMÍLIA PRESSI</v>
      </c>
      <c r="C1516" s="10" t="str">
        <f>IFERROR(VLOOKUP(F1516,[1]CADASTRO!C:E,3,0),0)</f>
        <v>SANTO ANTÔNIO DO PALMA</v>
      </c>
      <c r="D1516" s="11" t="str">
        <f>IFERROR(VLOOKUP(F1516,[1]CADASTRO!C:L,10,0),0)</f>
        <v>BARRA DE CEREAIS</v>
      </c>
      <c r="E1516" s="16">
        <f>VLOOKUP(F1516,[1]CADASTRO!C:L,8,0)</f>
        <v>43153</v>
      </c>
      <c r="F1516" s="23" t="s">
        <v>915</v>
      </c>
      <c r="G1516" s="18" t="s">
        <v>10</v>
      </c>
      <c r="H1516" s="19">
        <f>VLOOKUP(F1516,[1]CADASTRO!C:P,9,FALSE)</f>
        <v>45036</v>
      </c>
      <c r="I1516" s="20" t="str">
        <f>VLOOKUP(F1516,[1]CADASTRO!C:X,22,0)</f>
        <v>ORGÂNICO CERTIFICADO</v>
      </c>
    </row>
    <row r="1517" spans="1:9">
      <c r="A1517" s="8">
        <f t="shared" si="23"/>
        <v>1516</v>
      </c>
      <c r="B1517" s="11" t="str">
        <f>IFERROR(VLOOKUP(F1517,[1]CADASTRO!C:D,2,0),0)</f>
        <v>FAMÍLIA PRIMEL</v>
      </c>
      <c r="C1517" s="10" t="str">
        <f>IFERROR(VLOOKUP(F1517,[1]CADASTRO!C:E,3,0),0)</f>
        <v>SANTO ANTÔNIO DO PALMA</v>
      </c>
      <c r="D1517" s="11" t="str">
        <f>IFERROR(VLOOKUP(F1517,[1]CADASTRO!C:L,10,0),0)</f>
        <v>CONSERVAS VEGETAIS, DOCES DE FRUTA, EXTRATO DE TOMATE, PMP</v>
      </c>
      <c r="E1517" s="16">
        <f>VLOOKUP(F1517,[1]CADASTRO!C:L,8,0)</f>
        <v>43371</v>
      </c>
      <c r="F1517" s="23" t="s">
        <v>1008</v>
      </c>
      <c r="G1517" s="10" t="s">
        <v>10</v>
      </c>
      <c r="H1517" s="19">
        <f>VLOOKUP(F1517,[1]CADASTRO!C:P,9,FALSE)</f>
        <v>43748</v>
      </c>
      <c r="I1517" s="20" t="str">
        <f>VLOOKUP(F1517,[1]CADASTRO!C:X,22,0)</f>
        <v>ORGÂNICO CERTIFICADO</v>
      </c>
    </row>
    <row r="1518" spans="1:9">
      <c r="A1518" s="8">
        <f t="shared" si="23"/>
        <v>1517</v>
      </c>
      <c r="B1518" s="11" t="str">
        <f>IFERROR(VLOOKUP(F1518,[1]CADASTRO!C:D,2,0),0)</f>
        <v>MOINHO PRIMEL</v>
      </c>
      <c r="C1518" s="10" t="str">
        <f>IFERROR(VLOOKUP(F1518,[1]CADASTRO!C:E,3,0),0)</f>
        <v>SANTO ANTÔNIO DO PALMA</v>
      </c>
      <c r="D1518" s="11" t="str">
        <f>IFERROR(VLOOKUP(F1518,[1]CADASTRO!C:L,10,0),0)</f>
        <v xml:space="preserve">FARINHAS CEREAIS </v>
      </c>
      <c r="E1518" s="16">
        <f>VLOOKUP(F1518,[1]CADASTRO!C:L,8,0)</f>
        <v>43850</v>
      </c>
      <c r="F1518" s="23" t="s">
        <v>1228</v>
      </c>
      <c r="G1518" s="10" t="s">
        <v>10</v>
      </c>
      <c r="H1518" s="19">
        <f>VLOOKUP(F1518,[1]CADASTRO!C:P,9,FALSE)</f>
        <v>43850</v>
      </c>
      <c r="I1518" s="20" t="str">
        <f>VLOOKUP(F1518,[1]CADASTRO!C:X,22,0)</f>
        <v>ORGÂNICO CERTIFICADO</v>
      </c>
    </row>
    <row r="1519" spans="1:9">
      <c r="A1519" s="8">
        <f t="shared" si="23"/>
        <v>1518</v>
      </c>
      <c r="B1519" s="11" t="str">
        <f>VLOOKUP(F1519,[1]CADASTRO!C:D,2,0)</f>
        <v>DELÍCIAS DA COLÔNIA</v>
      </c>
      <c r="C1519" s="10" t="str">
        <f>VLOOKUP(F1519,[1]CADASTRO!C:E,3,0)</f>
        <v>SANTO ANTÔNIO DO PLANALTO</v>
      </c>
      <c r="D1519" s="11" t="str">
        <f>VLOOKUP(F1519,[1]CADASTRO!C:L,10,0)</f>
        <v>PANIFICADOS</v>
      </c>
      <c r="E1519" s="16">
        <f>VLOOKUP(F1519,[1]CADASTRO!C:L,8,0)</f>
        <v>41786</v>
      </c>
      <c r="F1519" s="23" t="s">
        <v>354</v>
      </c>
      <c r="G1519" s="18" t="s">
        <v>10</v>
      </c>
      <c r="H1519" s="19">
        <f>VLOOKUP(F1519,[1]CADASTRO!C:P,9,FALSE)</f>
        <v>41668</v>
      </c>
      <c r="I1519" s="20" t="str">
        <f>VLOOKUP(F1519,[1]CADASTRO!C:X,22,0)</f>
        <v>ORGÂNICO CERTIFICADO</v>
      </c>
    </row>
    <row r="1520" spans="1:9">
      <c r="A1520" s="8">
        <f t="shared" si="23"/>
        <v>1519</v>
      </c>
      <c r="B1520" s="11" t="str">
        <f>VLOOKUP(F1520,[1]CADASTRO!C:D,2,0)</f>
        <v>DELÍCIAS CAMPONESAS</v>
      </c>
      <c r="C1520" s="10" t="str">
        <f>VLOOKUP(F1520,[1]CADASTRO!C:E,3,0)</f>
        <v>SANTO AUGUSTO</v>
      </c>
      <c r="D1520" s="11" t="str">
        <f>VLOOKUP(F1520,[1]CADASTRO!C:L,10,0)</f>
        <v>PANIFICADOS - BOLACHAS, PÃES, SALGADOS, MASSAS</v>
      </c>
      <c r="E1520" s="16">
        <f>VLOOKUP(F1520,[1]CADASTRO!C:L,8,0)</f>
        <v>42283</v>
      </c>
      <c r="F1520" s="23" t="s">
        <v>577</v>
      </c>
      <c r="G1520" s="18" t="s">
        <v>10</v>
      </c>
      <c r="H1520" s="19">
        <f>VLOOKUP(F1520,[1]CADASTRO!C:P,9,FALSE)</f>
        <v>44893</v>
      </c>
      <c r="I1520" s="20" t="str">
        <f>VLOOKUP(F1520,[1]CADASTRO!C:X,22,0)</f>
        <v>CONVENCIONAL</v>
      </c>
    </row>
    <row r="1521" spans="1:9">
      <c r="A1521" s="8">
        <f t="shared" si="23"/>
        <v>1520</v>
      </c>
      <c r="B1521" s="11" t="str">
        <f>IFERROR(VLOOKUP(F1521,[1]CADASTRO!C:D,2,0),0)</f>
        <v>PRODUTOS COLONIAIS BARTSCH</v>
      </c>
      <c r="C1521" s="10" t="str">
        <f>IFERROR(VLOOKUP(F1521,[1]CADASTRO!C:E,3,0),0)</f>
        <v>SANTO AUGUSTO</v>
      </c>
      <c r="D1521" s="11" t="str">
        <f>IFERROR(VLOOKUP(F1521,[1]CADASTRO!C:L,10,0),0)</f>
        <v>MELADO</v>
      </c>
      <c r="E1521" s="16">
        <f>VLOOKUP(F1521,[1]CADASTRO!C:L,8,0)</f>
        <v>44062</v>
      </c>
      <c r="F1521" s="23" t="s">
        <v>1344</v>
      </c>
      <c r="G1521" s="31" t="s">
        <v>10</v>
      </c>
      <c r="H1521" s="19">
        <f>VLOOKUP(F1521,[1]CADASTRO!C:P,9,FALSE)</f>
        <v>44062</v>
      </c>
      <c r="I1521" s="20" t="str">
        <f>VLOOKUP(F1521,[1]CADASTRO!C:X,22,0)</f>
        <v>CONVENCIONAL</v>
      </c>
    </row>
    <row r="1522" spans="1:9">
      <c r="A1522" s="8">
        <f t="shared" si="23"/>
        <v>1521</v>
      </c>
      <c r="B1522" s="11" t="str">
        <f>IFERROR(VLOOKUP(F1522,[1]CADASTRO!C:D,2,0),0)</f>
        <v>BOLACHAS DA MARLI</v>
      </c>
      <c r="C1522" s="10" t="str">
        <f>IFERROR(VLOOKUP(F1522,[1]CADASTRO!C:E,3,0),0)</f>
        <v>SANTO AUGUSTO</v>
      </c>
      <c r="D1522" s="11" t="str">
        <f>IFERROR(VLOOKUP(F1522,[1]CADASTRO!C:L,10,0),0)</f>
        <v>PANIFICADOS - BOLACHAS</v>
      </c>
      <c r="E1522" s="16">
        <f>VLOOKUP(F1522,[1]CADASTRO!C:L,8,0)</f>
        <v>44831</v>
      </c>
      <c r="F1522" s="23" t="s">
        <v>1613</v>
      </c>
      <c r="G1522" s="10" t="s">
        <v>988</v>
      </c>
      <c r="H1522" s="19">
        <f>VLOOKUP(F1522,[1]CADASTRO!C:P,9,FALSE)</f>
        <v>44831</v>
      </c>
      <c r="I1522" s="20" t="str">
        <f>VLOOKUP(F1522,[1]CADASTRO!C:X,22,0)</f>
        <v>CONVENCIONAL</v>
      </c>
    </row>
    <row r="1523" spans="1:9">
      <c r="A1523" s="8">
        <f t="shared" si="23"/>
        <v>1522</v>
      </c>
      <c r="B1523" s="11" t="str">
        <f>IFERROR(VLOOKUP(F1523,[1]CADASTRO!C:D,2,0),0)</f>
        <v>NOSSA CASA PANIFICADOS SANTO EXPEDITO</v>
      </c>
      <c r="C1523" s="10" t="str">
        <f>IFERROR(VLOOKUP(F1523,[1]CADASTRO!C:E,3,0),0)</f>
        <v>SANTO AUGUSTO</v>
      </c>
      <c r="D1523" s="11" t="str">
        <f>IFERROR(VLOOKUP(F1523,[1]CADASTRO!C:L,10,0),0)</f>
        <v>PANIFICADOS</v>
      </c>
      <c r="E1523" s="16">
        <f>VLOOKUP(F1523,[1]CADASTRO!C:L,8,0)</f>
        <v>44760</v>
      </c>
      <c r="F1523" s="23" t="s">
        <v>1614</v>
      </c>
      <c r="G1523" s="10" t="s">
        <v>988</v>
      </c>
      <c r="H1523" s="19">
        <f>VLOOKUP(F1523,[1]CADASTRO!C:P,9,FALSE)</f>
        <v>44833</v>
      </c>
      <c r="I1523" s="20" t="str">
        <f>VLOOKUP(F1523,[1]CADASTRO!C:X,22,0)</f>
        <v>CONVENCIONAL</v>
      </c>
    </row>
    <row r="1524" spans="1:9">
      <c r="A1524" s="8">
        <f t="shared" si="23"/>
        <v>1523</v>
      </c>
      <c r="B1524" s="11" t="str">
        <f>IFERROR(VLOOKUP(F1524,[1]CADASTRO!C:D,2,0),0)</f>
        <v>SABOR CASEIRO</v>
      </c>
      <c r="C1524" s="10" t="str">
        <f>IFERROR(VLOOKUP(F1524,[1]CADASTRO!C:E,3,0),0)</f>
        <v>SANTO AUGUSTO</v>
      </c>
      <c r="D1524" s="11" t="str">
        <f>IFERROR(VLOOKUP(F1524,[1]CADASTRO!C:L,10,0),0)</f>
        <v>PANIFICADOS - BOLACHAS, PÃES E SALGADOS</v>
      </c>
      <c r="E1524" s="16">
        <f>VLOOKUP(F1524,[1]CADASTRO!C:L,8,0)</f>
        <v>44866</v>
      </c>
      <c r="F1524" s="23" t="s">
        <v>1615</v>
      </c>
      <c r="G1524" s="10" t="s">
        <v>988</v>
      </c>
      <c r="H1524" s="19">
        <f>VLOOKUP(F1524,[1]CADASTRO!C:P,9,FALSE)</f>
        <v>44866</v>
      </c>
      <c r="I1524" s="20" t="str">
        <f>VLOOKUP(F1524,[1]CADASTRO!C:X,22,0)</f>
        <v>CONVENCIONAL</v>
      </c>
    </row>
    <row r="1525" spans="1:9">
      <c r="A1525" s="8">
        <f t="shared" si="23"/>
        <v>1524</v>
      </c>
      <c r="B1525" s="11" t="str">
        <f>IFERROR(VLOOKUP(F1525,[1]CADASTRO!C:D,2,0),0)</f>
        <v>GRANJA LEITEIRA D'NENA</v>
      </c>
      <c r="C1525" s="10" t="str">
        <f>IFERROR(VLOOKUP(F1525,[1]CADASTRO!C:E,3,0),0)</f>
        <v>SANTO AUGUSTO</v>
      </c>
      <c r="D1525" s="11" t="str">
        <f>IFERROR(VLOOKUP(F1525,[1]CADASTRO!C:L,10,0),0)</f>
        <v>QUEIJO COLONIAL</v>
      </c>
      <c r="E1525" s="16">
        <f>VLOOKUP(F1525,[1]CADASTRO!C:L,8,0)</f>
        <v>44887</v>
      </c>
      <c r="F1525" s="23" t="s">
        <v>1636</v>
      </c>
      <c r="G1525" s="10" t="s">
        <v>12</v>
      </c>
      <c r="H1525" s="19">
        <f>VLOOKUP(F1525,[1]CADASTRO!C:P,9,FALSE)</f>
        <v>44887</v>
      </c>
      <c r="I1525" s="20" t="str">
        <f>VLOOKUP(F1525,[1]CADASTRO!C:X,22,0)</f>
        <v>CONVENCIONAL</v>
      </c>
    </row>
    <row r="1526" spans="1:9">
      <c r="A1526" s="8">
        <f t="shared" si="23"/>
        <v>1525</v>
      </c>
      <c r="B1526" s="11" t="str">
        <f>IFERROR(VLOOKUP(F1526,[1]CADASTRO!C:D,2,0),0)</f>
        <v>ARTELAC</v>
      </c>
      <c r="C1526" s="10" t="str">
        <f>IFERROR(VLOOKUP(F1526,[1]CADASTRO!C:E,3,0),0)</f>
        <v>SANTO AUGUSTO</v>
      </c>
      <c r="D1526" s="11" t="str">
        <f>IFERROR(VLOOKUP(F1526,[1]CADASTRO!C:L,10,0),0)</f>
        <v>QUEIJOS, BEBIDA LÁCTEA, NATA, LEITE PASTEURIZADO, MANTEIGA</v>
      </c>
      <c r="E1526" s="16">
        <f>VLOOKUP(F1526,[1]CADASTRO!C:L,8,0)</f>
        <v>45547</v>
      </c>
      <c r="F1526" s="23" t="s">
        <v>1853</v>
      </c>
      <c r="G1526" s="10" t="s">
        <v>12</v>
      </c>
      <c r="H1526" s="19">
        <f>VLOOKUP(F1526,[1]CADASTRO!C:P,9,FALSE)</f>
        <v>45547</v>
      </c>
      <c r="I1526" s="20" t="str">
        <f>VLOOKUP(F1526,[1]CADASTRO!C:X,22,0)</f>
        <v>CONVENCIONAL</v>
      </c>
    </row>
    <row r="1527" spans="1:9">
      <c r="A1527" s="8">
        <f t="shared" si="23"/>
        <v>1526</v>
      </c>
      <c r="B1527" s="11" t="str">
        <f>IFERROR(VLOOKUP(F1527,[1]CADASTRO!C:D,2,0),0)</f>
        <v>EMBUTIDOS ANTONOW</v>
      </c>
      <c r="C1527" s="10" t="str">
        <f>IFERROR(VLOOKUP(F1527,[1]CADASTRO!C:E,3,0),0)</f>
        <v>SANTO AUGUSTO</v>
      </c>
      <c r="D1527" s="11" t="str">
        <f>IFERROR(VLOOKUP(F1527,[1]CADASTRO!C:L,10,0),0)</f>
        <v>EMBUTIDOS E CORTES IN NATURA</v>
      </c>
      <c r="E1527" s="16">
        <f>VLOOKUP(F1527,[1]CADASTRO!C:L,8,0)</f>
        <v>45579</v>
      </c>
      <c r="F1527" s="23" t="s">
        <v>1873</v>
      </c>
      <c r="G1527" s="10" t="s">
        <v>12</v>
      </c>
      <c r="H1527" s="19">
        <f>VLOOKUP(F1527,[1]CADASTRO!C:P,9,FALSE)</f>
        <v>45579</v>
      </c>
      <c r="I1527" s="20" t="str">
        <f>VLOOKUP(F1527,[1]CADASTRO!C:X,22,0)</f>
        <v>CONVENCIONAL</v>
      </c>
    </row>
    <row r="1528" spans="1:9">
      <c r="A1528" s="8">
        <f t="shared" si="23"/>
        <v>1527</v>
      </c>
      <c r="B1528" s="11" t="str">
        <f>VLOOKUP(F1528,[1]CADASTRO!C:D,2,0)</f>
        <v>BIA DOCES E SALGADOS</v>
      </c>
      <c r="C1528" s="10" t="str">
        <f>VLOOKUP(F1528,[1]CADASTRO!C:E,3,0)</f>
        <v>SANTO CRISTO</v>
      </c>
      <c r="D1528" s="11" t="str">
        <f>VLOOKUP(F1528,[1]CADASTRO!C:L,10,0)</f>
        <v>PANIFICADOS</v>
      </c>
      <c r="E1528" s="16">
        <f>VLOOKUP(F1528,[1]CADASTRO!C:L,8,0)</f>
        <v>41816</v>
      </c>
      <c r="F1528" s="23" t="s">
        <v>367</v>
      </c>
      <c r="G1528" s="18" t="s">
        <v>10</v>
      </c>
      <c r="H1528" s="19">
        <f>VLOOKUP(F1528,[1]CADASTRO!C:P,9,FALSE)</f>
        <v>44587</v>
      </c>
      <c r="I1528" s="20" t="str">
        <f>VLOOKUP(F1528,[1]CADASTRO!C:X,22,0)</f>
        <v>CONVENCIONAL</v>
      </c>
    </row>
    <row r="1529" spans="1:9">
      <c r="A1529" s="8">
        <f t="shared" si="23"/>
        <v>1528</v>
      </c>
      <c r="B1529" s="11" t="str">
        <f>IFERROR(VLOOKUP(F1529,[1]CADASTRO!C:D,2,0),0)</f>
        <v>BOLACHAS CENTRAL</v>
      </c>
      <c r="C1529" s="10" t="str">
        <f>IFERROR(VLOOKUP(F1529,[1]CADASTRO!C:E,3,0),0)</f>
        <v>SANTO CRISTO</v>
      </c>
      <c r="D1529" s="11" t="str">
        <f>IFERROR(VLOOKUP(F1529,[1]CADASTRO!C:L,10,0),0)</f>
        <v>PANIFICADOS - BOLACHAS, CUCAS E PÃO</v>
      </c>
      <c r="E1529" s="16">
        <f>VLOOKUP(F1529,[1]CADASTRO!C:L,8,0)</f>
        <v>42908</v>
      </c>
      <c r="F1529" s="23" t="s">
        <v>822</v>
      </c>
      <c r="G1529" s="18" t="s">
        <v>10</v>
      </c>
      <c r="H1529" s="19">
        <f>VLOOKUP(F1529,[1]CADASTRO!C:P,9,FALSE)</f>
        <v>42908</v>
      </c>
      <c r="I1529" s="20" t="str">
        <f>VLOOKUP(F1529,[1]CADASTRO!C:X,22,0)</f>
        <v>CONVENCIONAL</v>
      </c>
    </row>
    <row r="1530" spans="1:9">
      <c r="A1530" s="8">
        <f t="shared" si="23"/>
        <v>1529</v>
      </c>
      <c r="B1530" s="11" t="str">
        <f>IFERROR(VLOOKUP(F1530,[1]CADASTRO!C:D,2,0),0)</f>
        <v>GRANJA BACKES</v>
      </c>
      <c r="C1530" s="10" t="str">
        <f>IFERROR(VLOOKUP(F1530,[1]CADASTRO!C:E,3,0),0)</f>
        <v>SANTO CRISTO</v>
      </c>
      <c r="D1530" s="11" t="str">
        <f>IFERROR(VLOOKUP(F1530,[1]CADASTRO!C:L,10,0),0)</f>
        <v>OVOS</v>
      </c>
      <c r="E1530" s="16">
        <f>VLOOKUP(F1530,[1]CADASTRO!C:L,8,0)</f>
        <v>43938</v>
      </c>
      <c r="F1530" s="23" t="s">
        <v>1263</v>
      </c>
      <c r="G1530" s="31" t="s">
        <v>12</v>
      </c>
      <c r="H1530" s="19">
        <f>VLOOKUP(F1530,[1]CADASTRO!C:P,9,FALSE)</f>
        <v>43938</v>
      </c>
      <c r="I1530" s="20" t="str">
        <f>VLOOKUP(F1530,[1]CADASTRO!C:X,22,0)</f>
        <v>CONVENCIONAL</v>
      </c>
    </row>
    <row r="1531" spans="1:9">
      <c r="A1531" s="8">
        <f t="shared" si="23"/>
        <v>1530</v>
      </c>
      <c r="B1531" s="11" t="str">
        <f>IFERROR(VLOOKUP(F1531,[1]CADASTRO!C:D,2,0),0)</f>
        <v>BIA POLPAS E SUCOS</v>
      </c>
      <c r="C1531" s="10" t="str">
        <f>IFERROR(VLOOKUP(F1531,[1]CADASTRO!C:E,3,0),0)</f>
        <v>SANTO CRISTO</v>
      </c>
      <c r="D1531" s="11" t="str">
        <f>IFERROR(VLOOKUP(F1531,[1]CADASTRO!C:L,10,0),0)</f>
        <v>POLPA</v>
      </c>
      <c r="E1531" s="16">
        <f>VLOOKUP(F1531,[1]CADASTRO!C:L,8,0)</f>
        <v>45205</v>
      </c>
      <c r="F1531" s="23" t="s">
        <v>1729</v>
      </c>
      <c r="G1531" s="10" t="s">
        <v>10</v>
      </c>
      <c r="H1531" s="19">
        <f>VLOOKUP(F1531,[1]CADASTRO!C:P,9,FALSE)</f>
        <v>45205</v>
      </c>
      <c r="I1531" s="20" t="str">
        <f>VLOOKUP(F1531,[1]CADASTRO!C:X,22,0)</f>
        <v>CONVENCIONAL</v>
      </c>
    </row>
    <row r="1532" spans="1:9">
      <c r="A1532" s="8">
        <f t="shared" si="23"/>
        <v>1531</v>
      </c>
      <c r="B1532" s="11" t="str">
        <f>IFERROR(VLOOKUP(F1532,[1]CADASTRO!C:D,2,0),0)</f>
        <v>CHRISTOPH</v>
      </c>
      <c r="C1532" s="10" t="str">
        <f>IFERROR(VLOOKUP(F1532,[1]CADASTRO!C:E,3,0),0)</f>
        <v>SANTO CRISTO</v>
      </c>
      <c r="D1532" s="11" t="str">
        <f>IFERROR(VLOOKUP(F1532,[1]CADASTRO!C:L,10,0),0)</f>
        <v>MANDIOCA DESCASCADA E EMBALADA</v>
      </c>
      <c r="E1532" s="16">
        <f>VLOOKUP(F1532,[1]CADASTRO!C:L,8,0)</f>
        <v>45345</v>
      </c>
      <c r="F1532" s="23" t="s">
        <v>1766</v>
      </c>
      <c r="G1532" s="10" t="s">
        <v>10</v>
      </c>
      <c r="H1532" s="19">
        <f>VLOOKUP(F1532,[1]CADASTRO!C:P,9,FALSE)</f>
        <v>45345</v>
      </c>
      <c r="I1532" s="20" t="str">
        <f>VLOOKUP(F1532,[1]CADASTRO!C:X,22,0)</f>
        <v>CONVENCIONAL</v>
      </c>
    </row>
    <row r="1533" spans="1:9">
      <c r="A1533" s="8">
        <f t="shared" si="23"/>
        <v>1532</v>
      </c>
      <c r="B1533" s="11" t="str">
        <f>VLOOKUP(F1533,[1]CADASTRO!C:D,2,0)</f>
        <v>FRIGORÍFICO E EMBUTIDOS NEGRINI E ENTREPOSTO DE CARNES</v>
      </c>
      <c r="C1533" s="10" t="str">
        <f>VLOOKUP(F1533,[1]CADASTRO!C:E,3,0)</f>
        <v>SANTO EXPEDITO DO SUL</v>
      </c>
      <c r="D1533" s="11" t="str">
        <f>VLOOKUP(F1533,[1]CADASTRO!C:L,10,0)</f>
        <v>EMBUTIDOS E CARNE</v>
      </c>
      <c r="E1533" s="16">
        <f>VLOOKUP(F1533,[1]CADASTRO!C:L,8,0)</f>
        <v>41337</v>
      </c>
      <c r="F1533" s="21" t="s">
        <v>124</v>
      </c>
      <c r="G1533" s="18" t="s">
        <v>12</v>
      </c>
      <c r="H1533" s="19">
        <f>VLOOKUP(F1533,[1]CADASTRO!C:P,9,FALSE)</f>
        <v>44654</v>
      </c>
      <c r="I1533" s="20" t="str">
        <f>VLOOKUP(F1533,[1]CADASTRO!C:X,22,0)</f>
        <v>CONVENCIONAL</v>
      </c>
    </row>
    <row r="1534" spans="1:9">
      <c r="A1534" s="8">
        <f t="shared" si="23"/>
        <v>1533</v>
      </c>
      <c r="B1534" s="11" t="str">
        <f>VLOOKUP(F1534,[1]CADASTRO!C:D,2,0)</f>
        <v>CLEMES MASSAS</v>
      </c>
      <c r="C1534" s="10" t="str">
        <f>VLOOKUP(F1534,[1]CADASTRO!C:E,3,0)</f>
        <v>SANTO EXPEDITO DO SUL</v>
      </c>
      <c r="D1534" s="11" t="str">
        <f>VLOOKUP(F1534,[1]CADASTRO!C:L,10,0)</f>
        <v>PANIFICADOS - MASSAS, TORTÉI, PALITO SALGADO, BOLACHA, AGNOLINE, CUCA, PÃES</v>
      </c>
      <c r="E1534" s="16">
        <f>VLOOKUP(F1534,[1]CADASTRO!C:L,8,0)</f>
        <v>42272</v>
      </c>
      <c r="F1534" s="23" t="s">
        <v>572</v>
      </c>
      <c r="G1534" s="10" t="s">
        <v>10</v>
      </c>
      <c r="H1534" s="19">
        <f>VLOOKUP(F1534,[1]CADASTRO!C:P,9,FALSE)</f>
        <v>44769</v>
      </c>
      <c r="I1534" s="20" t="str">
        <f>VLOOKUP(F1534,[1]CADASTRO!C:X,22,0)</f>
        <v>CONVENCIONAL</v>
      </c>
    </row>
    <row r="1535" spans="1:9">
      <c r="A1535" s="8">
        <f t="shared" si="23"/>
        <v>1534</v>
      </c>
      <c r="B1535" s="11" t="str">
        <f>IFERROR(VLOOKUP(F1535,[1]CADASTRO!C:D,2,0),0)</f>
        <v>VIERO MASSAS</v>
      </c>
      <c r="C1535" s="10" t="str">
        <f>IFERROR(VLOOKUP(F1535,[1]CADASTRO!C:E,3,0),0)</f>
        <v>SANTO EXPEDITO DO SUL</v>
      </c>
      <c r="D1535" s="11" t="str">
        <f>IFERROR(VLOOKUP(F1535,[1]CADASTRO!C:L,10,0),0)</f>
        <v>TORTEI, AGNOLINE E MASSAS</v>
      </c>
      <c r="E1535" s="16">
        <f>VLOOKUP(F1535,[1]CADASTRO!C:L,8,0)</f>
        <v>45751</v>
      </c>
      <c r="F1535" s="23" t="s">
        <v>1949</v>
      </c>
      <c r="G1535" s="10" t="s">
        <v>10</v>
      </c>
      <c r="H1535" s="19">
        <f>VLOOKUP(F1535,[1]CADASTRO!C:P,9,FALSE)</f>
        <v>45751</v>
      </c>
      <c r="I1535" s="20" t="str">
        <f>VLOOKUP(F1535,[1]CADASTRO!C:X,22,0)</f>
        <v>CONVENCIONAL</v>
      </c>
    </row>
    <row r="1536" spans="1:9">
      <c r="A1536" s="8">
        <f t="shared" si="23"/>
        <v>1535</v>
      </c>
      <c r="B1536" s="11" t="str">
        <f>VLOOKUP(F1536,[1]CADASTRO!C:D,2,0)</f>
        <v>SILENE LIMA DALLA PORTA</v>
      </c>
      <c r="C1536" s="10" t="str">
        <f>VLOOKUP(F1536,[1]CADASTRO!C:E,3,0)</f>
        <v>SÃO BORJA</v>
      </c>
      <c r="D1536" s="11" t="str">
        <f>VLOOKUP(F1536,[1]CADASTRO!C:L,10,0)</f>
        <v>PANIFICADOS</v>
      </c>
      <c r="E1536" s="16">
        <f>VLOOKUP(F1536,[1]CADASTRO!C:L,8,0)</f>
        <v>41632</v>
      </c>
      <c r="F1536" s="23" t="s">
        <v>268</v>
      </c>
      <c r="G1536" s="18" t="s">
        <v>10</v>
      </c>
      <c r="H1536" s="19">
        <f>VLOOKUP(F1536,[1]CADASTRO!C:P,9,FALSE)</f>
        <v>41632</v>
      </c>
      <c r="I1536" s="20" t="str">
        <f>VLOOKUP(F1536,[1]CADASTRO!C:X,22,0)</f>
        <v>CONVENCIONAL</v>
      </c>
    </row>
    <row r="1537" spans="1:9">
      <c r="A1537" s="8">
        <f t="shared" si="23"/>
        <v>1536</v>
      </c>
      <c r="B1537" s="11" t="str">
        <f>VLOOKUP(F1537,[1]CADASTRO!C:D,2,0)</f>
        <v>KELI'TUTES</v>
      </c>
      <c r="C1537" s="10" t="str">
        <f>VLOOKUP(F1537,[1]CADASTRO!C:E,3,0)</f>
        <v>SÃO BORJA</v>
      </c>
      <c r="D1537" s="11" t="str">
        <f>VLOOKUP(F1537,[1]CADASTRO!C:L,10,0)</f>
        <v>SALGADOS E TORTAS</v>
      </c>
      <c r="E1537" s="16">
        <f>VLOOKUP(F1537,[1]CADASTRO!C:L,8,0)</f>
        <v>41856</v>
      </c>
      <c r="F1537" s="23" t="s">
        <v>402</v>
      </c>
      <c r="G1537" s="18" t="s">
        <v>10</v>
      </c>
      <c r="H1537" s="19">
        <f>VLOOKUP(F1537,[1]CADASTRO!C:P,9,FALSE)</f>
        <v>45363</v>
      </c>
      <c r="I1537" s="20" t="str">
        <f>VLOOKUP(F1537,[1]CADASTRO!C:X,22,0)</f>
        <v>CONVENCIONAL</v>
      </c>
    </row>
    <row r="1538" spans="1:9">
      <c r="A1538" s="8">
        <f t="shared" si="23"/>
        <v>1537</v>
      </c>
      <c r="B1538" s="11" t="str">
        <f>IFERROR(VLOOKUP(F1538,[1]CADASTRO!C:D,2,0),0)</f>
        <v>FAMILIAR MARTINS SOUZA</v>
      </c>
      <c r="C1538" s="10" t="str">
        <f>IFERROR(VLOOKUP(F1538,[1]CADASTRO!C:E,3,0),0)</f>
        <v>SÃO BORJA</v>
      </c>
      <c r="D1538" s="11" t="str">
        <f>IFERROR(VLOOKUP(F1538,[1]CADASTRO!C:L,10,0),0)</f>
        <v>PEIXE EVISCERADO, PEIXE EM POSTAS, FILÉ DE PEIXE, FRIOS E SALGADOS</v>
      </c>
      <c r="E1538" s="16">
        <f>VLOOKUP(F1538,[1]CADASTRO!C:L,8,0)</f>
        <v>43461</v>
      </c>
      <c r="F1538" s="23" t="s">
        <v>1050</v>
      </c>
      <c r="G1538" s="10" t="s">
        <v>12</v>
      </c>
      <c r="H1538" s="19">
        <f>VLOOKUP(F1538,[1]CADASTRO!C:P,9,FALSE)</f>
        <v>43461</v>
      </c>
      <c r="I1538" s="20" t="str">
        <f>VLOOKUP(F1538,[1]CADASTRO!C:X,22,0)</f>
        <v>CONVENCIONAL</v>
      </c>
    </row>
    <row r="1539" spans="1:9">
      <c r="A1539" s="8">
        <f t="shared" ref="A1539:A1602" si="24">ROW(A1538)</f>
        <v>1538</v>
      </c>
      <c r="B1539" s="11" t="str">
        <f>IFERROR(VLOOKUP(F1539,[1]CADASTRO!C:D,2,0),0)</f>
        <v>BELLA VISTA</v>
      </c>
      <c r="C1539" s="10" t="str">
        <f>IFERROR(VLOOKUP(F1539,[1]CADASTRO!C:E,3,0),0)</f>
        <v>SÃO BORJA</v>
      </c>
      <c r="D1539" s="11" t="str">
        <f>IFERROR(VLOOKUP(F1539,[1]CADASTRO!C:L,10,0),0)</f>
        <v>QUEIJO (MINAS FRESCAL E PADRÃO, PARMESÃO), REQUEIJÃO, MANTEIGA</v>
      </c>
      <c r="E1539" s="16">
        <f>VLOOKUP(F1539,[1]CADASTRO!C:L,8,0)</f>
        <v>43559</v>
      </c>
      <c r="F1539" s="23" t="s">
        <v>1092</v>
      </c>
      <c r="G1539" s="10" t="s">
        <v>12</v>
      </c>
      <c r="H1539" s="19">
        <f>VLOOKUP(F1539,[1]CADASTRO!C:P,9,FALSE)</f>
        <v>44792</v>
      </c>
      <c r="I1539" s="20" t="str">
        <f>VLOOKUP(F1539,[1]CADASTRO!C:X,22,0)</f>
        <v>CONVENCIONAL</v>
      </c>
    </row>
    <row r="1540" spans="1:9">
      <c r="A1540" s="8">
        <f t="shared" si="24"/>
        <v>1539</v>
      </c>
      <c r="B1540" s="11" t="str">
        <f>IFERROR(VLOOKUP(F1540,[1]CADASTRO!C:D,2,0),0)</f>
        <v>SANTA RITA</v>
      </c>
      <c r="C1540" s="10" t="str">
        <f>IFERROR(VLOOKUP(F1540,[1]CADASTRO!C:E,3,0),0)</f>
        <v>SÃO BORJA</v>
      </c>
      <c r="D1540" s="11" t="str">
        <f>IFERROR(VLOOKUP(F1540,[1]CADASTRO!C:L,10,0),0)</f>
        <v>CONSERVA DE PEPINO, PICLES, DOCES, COMPOTAS E GELÉIAS, MANDIOCA DESCASCADA CONGELADA</v>
      </c>
      <c r="E1540" s="16">
        <f>VLOOKUP(F1540,[1]CADASTRO!C:L,8,0)</f>
        <v>43613</v>
      </c>
      <c r="F1540" s="23" t="s">
        <v>1136</v>
      </c>
      <c r="G1540" s="10" t="s">
        <v>10</v>
      </c>
      <c r="H1540" s="19">
        <f>VLOOKUP(F1540,[1]CADASTRO!C:P,9,FALSE)</f>
        <v>43147</v>
      </c>
      <c r="I1540" s="20" t="str">
        <f>VLOOKUP(F1540,[1]CADASTRO!C:X,22,0)</f>
        <v>CONVENCIONAL</v>
      </c>
    </row>
    <row r="1541" spans="1:9">
      <c r="A1541" s="8">
        <f t="shared" si="24"/>
        <v>1540</v>
      </c>
      <c r="B1541" s="11" t="str">
        <f>IFERROR(VLOOKUP(F1541,[1]CADASTRO!C:D,2,0),0)</f>
        <v>FAMILIAR SÃO-BORJENSE</v>
      </c>
      <c r="C1541" s="10" t="str">
        <f>IFERROR(VLOOKUP(F1541,[1]CADASTRO!C:E,3,0),0)</f>
        <v>SÃO BORJA</v>
      </c>
      <c r="D1541" s="11" t="str">
        <f>IFERROR(VLOOKUP(F1541,[1]CADASTRO!C:L,10,0),0)</f>
        <v>MEL</v>
      </c>
      <c r="E1541" s="16">
        <f>VLOOKUP(F1541,[1]CADASTRO!C:L,8,0)</f>
        <v>43972</v>
      </c>
      <c r="F1541" s="23" t="s">
        <v>1278</v>
      </c>
      <c r="G1541" s="31" t="s">
        <v>12</v>
      </c>
      <c r="H1541" s="19">
        <f>VLOOKUP(F1541,[1]CADASTRO!C:P,9,FALSE)</f>
        <v>44903</v>
      </c>
      <c r="I1541" s="20" t="str">
        <f>VLOOKUP(F1541,[1]CADASTRO!C:X,22,0)</f>
        <v>CONVENCIONAL</v>
      </c>
    </row>
    <row r="1542" spans="1:9">
      <c r="A1542" s="8">
        <f t="shared" si="24"/>
        <v>1541</v>
      </c>
      <c r="B1542" s="11" t="str">
        <f>IFERROR(VLOOKUP(F1542,[1]CADASTRO!C:D,2,0),0)</f>
        <v xml:space="preserve">FAMILIAR DA TERRA </v>
      </c>
      <c r="C1542" s="10" t="str">
        <f>IFERROR(VLOOKUP(F1542,[1]CADASTRO!C:E,3,0),0)</f>
        <v>SÃO BORJA</v>
      </c>
      <c r="D1542" s="11" t="str">
        <f>IFERROR(VLOOKUP(F1542,[1]CADASTRO!C:L,10,0),0)</f>
        <v>CARNE OVINA RESFRIADA, LINGUIÇA</v>
      </c>
      <c r="E1542" s="16">
        <f>VLOOKUP(F1542,[1]CADASTRO!C:L,8,0)</f>
        <v>43986</v>
      </c>
      <c r="F1542" s="23" t="s">
        <v>1292</v>
      </c>
      <c r="G1542" s="31" t="s">
        <v>12</v>
      </c>
      <c r="H1542" s="19">
        <f>VLOOKUP(F1542,[1]CADASTRO!C:P,9,FALSE)</f>
        <v>43927</v>
      </c>
      <c r="I1542" s="20" t="str">
        <f>VLOOKUP(F1542,[1]CADASTRO!C:X,22,0)</f>
        <v>CONVENCIONAL</v>
      </c>
    </row>
    <row r="1543" spans="1:9">
      <c r="A1543" s="8">
        <f t="shared" si="24"/>
        <v>1542</v>
      </c>
      <c r="B1543" s="11" t="str">
        <f>IFERROR(VLOOKUP(F1543,[1]CADASTRO!C:D,2,0),0)</f>
        <v>FAMILIAR TIA LANINHA - QUEIJARIA</v>
      </c>
      <c r="C1543" s="10" t="str">
        <f>IFERROR(VLOOKUP(F1543,[1]CADASTRO!C:E,3,0),0)</f>
        <v>SÃO BORJA</v>
      </c>
      <c r="D1543" s="11" t="str">
        <f>IFERROR(VLOOKUP(F1543,[1]CADASTRO!C:L,10,0),0)</f>
        <v>QUEIJO COLONIAL</v>
      </c>
      <c r="E1543" s="16">
        <f>VLOOKUP(F1543,[1]CADASTRO!C:L,8,0)</f>
        <v>44172</v>
      </c>
      <c r="F1543" s="23" t="s">
        <v>1385</v>
      </c>
      <c r="G1543" s="10" t="s">
        <v>12</v>
      </c>
      <c r="H1543" s="19">
        <f>VLOOKUP(F1543,[1]CADASTRO!C:P,9,FALSE)</f>
        <v>44903</v>
      </c>
      <c r="I1543" s="20" t="str">
        <f>VLOOKUP(F1543,[1]CADASTRO!C:X,22,0)</f>
        <v>CONVENCIONAL</v>
      </c>
    </row>
    <row r="1544" spans="1:9">
      <c r="A1544" s="8">
        <f t="shared" si="24"/>
        <v>1543</v>
      </c>
      <c r="B1544" s="11" t="str">
        <f>IFERROR(VLOOKUP(F1544,[1]CADASTRO!C:D,2,0),0)</f>
        <v>FAMILIAR TIA LANINHA - GRANJA AVÍCOLA</v>
      </c>
      <c r="C1544" s="10" t="str">
        <f>IFERROR(VLOOKUP(F1544,[1]CADASTRO!C:E,3,0),0)</f>
        <v>SÃO BORJA</v>
      </c>
      <c r="D1544" s="11" t="str">
        <f>IFERROR(VLOOKUP(F1544,[1]CADASTRO!C:L,10,0),0)</f>
        <v>OVOS</v>
      </c>
      <c r="E1544" s="16">
        <f>VLOOKUP(F1544,[1]CADASTRO!C:L,8,0)</f>
        <v>44176</v>
      </c>
      <c r="F1544" s="23" t="s">
        <v>1389</v>
      </c>
      <c r="G1544" s="10" t="s">
        <v>12</v>
      </c>
      <c r="H1544" s="19">
        <f>VLOOKUP(F1544,[1]CADASTRO!C:P,9,FALSE)</f>
        <v>44792</v>
      </c>
      <c r="I1544" s="20" t="str">
        <f>VLOOKUP(F1544,[1]CADASTRO!C:X,22,0)</f>
        <v>CONVENCIONAL</v>
      </c>
    </row>
    <row r="1545" spans="1:9">
      <c r="A1545" s="8">
        <f t="shared" si="24"/>
        <v>1544</v>
      </c>
      <c r="B1545" s="11" t="str">
        <f>IFERROR(VLOOKUP(F1545,[1]CADASTRO!C:D,2,0),0)</f>
        <v>NOSSA SENHORA APARECIDA</v>
      </c>
      <c r="C1545" s="10" t="str">
        <f>IFERROR(VLOOKUP(F1545,[1]CADASTRO!C:E,3,0),0)</f>
        <v>SÃO BORJA</v>
      </c>
      <c r="D1545" s="11" t="str">
        <f>IFERROR(VLOOKUP(F1545,[1]CADASTRO!C:L,10,0),0)</f>
        <v>FRANGO</v>
      </c>
      <c r="E1545" s="16">
        <f>VLOOKUP(F1545,[1]CADASTRO!C:L,8,0)</f>
        <v>44454</v>
      </c>
      <c r="F1545" s="23" t="s">
        <v>1478</v>
      </c>
      <c r="G1545" s="10" t="s">
        <v>12</v>
      </c>
      <c r="H1545" s="19">
        <f>VLOOKUP(F1545,[1]CADASTRO!C:P,9,FALSE)</f>
        <v>44454</v>
      </c>
      <c r="I1545" s="20" t="str">
        <f>VLOOKUP(F1545,[1]CADASTRO!C:X,22,0)</f>
        <v>CONVENCIONAL</v>
      </c>
    </row>
    <row r="1546" spans="1:9">
      <c r="A1546" s="8">
        <f t="shared" si="24"/>
        <v>1545</v>
      </c>
      <c r="B1546" s="11" t="str">
        <f>IFERROR(VLOOKUP(F1546,[1]CADASTRO!C:D,2,0),0)</f>
        <v>FAMILIAR SÃO MARCOS</v>
      </c>
      <c r="C1546" s="10" t="str">
        <f>IFERROR(VLOOKUP(F1546,[1]CADASTRO!C:E,3,0),0)</f>
        <v>SÃO BORJA</v>
      </c>
      <c r="D1546" s="11" t="str">
        <f>IFERROR(VLOOKUP(F1546,[1]CADASTRO!C:L,10,0),0)</f>
        <v>QUEIJO, RICOTA, DOCE DE LEITE, AMBROSIA, IOGURTE</v>
      </c>
      <c r="E1546" s="16">
        <f>VLOOKUP(F1546,[1]CADASTRO!C:L,8,0)</f>
        <v>44456</v>
      </c>
      <c r="F1546" s="23" t="s">
        <v>1480</v>
      </c>
      <c r="G1546" s="10" t="s">
        <v>12</v>
      </c>
      <c r="H1546" s="19">
        <f>VLOOKUP(F1546,[1]CADASTRO!C:P,9,FALSE)</f>
        <v>44456</v>
      </c>
      <c r="I1546" s="20" t="str">
        <f>VLOOKUP(F1546,[1]CADASTRO!C:X,22,0)</f>
        <v>CONVENCIONAL</v>
      </c>
    </row>
    <row r="1547" spans="1:9">
      <c r="A1547" s="8">
        <f t="shared" si="24"/>
        <v>1546</v>
      </c>
      <c r="B1547" s="11" t="str">
        <f>IFERROR(VLOOKUP(F1547,[1]CADASTRO!C:D,2,0),0)</f>
        <v>FAMÍLIA CÉ</v>
      </c>
      <c r="C1547" s="10" t="str">
        <f>IFERROR(VLOOKUP(F1547,[1]CADASTRO!C:E,3,0),0)</f>
        <v>SÃO DOMINGOS DO SUL</v>
      </c>
      <c r="D1547" s="11" t="str">
        <f>IFERROR(VLOOKUP(F1547,[1]CADASTRO!C:L,10,0),0)</f>
        <v>PANIFICADOS</v>
      </c>
      <c r="E1547" s="16">
        <f>VLOOKUP(F1547,[1]CADASTRO!C:L,8,0)</f>
        <v>43564</v>
      </c>
      <c r="F1547" s="23" t="s">
        <v>1095</v>
      </c>
      <c r="G1547" s="10" t="s">
        <v>10</v>
      </c>
      <c r="H1547" s="19">
        <f>VLOOKUP(F1547,[1]CADASTRO!C:P,9,FALSE)</f>
        <v>43712</v>
      </c>
      <c r="I1547" s="20" t="str">
        <f>VLOOKUP(F1547,[1]CADASTRO!C:X,22,0)</f>
        <v>ORGÂNICO CERTIFICADO</v>
      </c>
    </row>
    <row r="1548" spans="1:9">
      <c r="A1548" s="8">
        <f t="shared" si="24"/>
        <v>1547</v>
      </c>
      <c r="B1548" s="11" t="str">
        <f>IFERROR(VLOOKUP(F1548,[1]CADASTRO!C:D,2,0),0)</f>
        <v>GRANJA GALINHAS FELIZES</v>
      </c>
      <c r="C1548" s="10" t="str">
        <f>IFERROR(VLOOKUP(F1548,[1]CADASTRO!C:E,3,0),0)</f>
        <v>SÃO DOMINGOS DO SUL</v>
      </c>
      <c r="D1548" s="11" t="str">
        <f>IFERROR(VLOOKUP(F1548,[1]CADASTRO!C:L,10,0),0)</f>
        <v>OVOS</v>
      </c>
      <c r="E1548" s="16">
        <f>VLOOKUP(F1548,[1]CADASTRO!C:L,8,0)</f>
        <v>43733</v>
      </c>
      <c r="F1548" s="23" t="s">
        <v>1189</v>
      </c>
      <c r="G1548" s="10" t="s">
        <v>12</v>
      </c>
      <c r="H1548" s="19">
        <f>VLOOKUP(F1548,[1]CADASTRO!C:P,9,FALSE)</f>
        <v>43733</v>
      </c>
      <c r="I1548" s="20" t="str">
        <f>VLOOKUP(F1548,[1]CADASTRO!C:X,22,0)</f>
        <v>CONVENCIONAL</v>
      </c>
    </row>
    <row r="1549" spans="1:9">
      <c r="A1549" s="8">
        <f t="shared" si="24"/>
        <v>1548</v>
      </c>
      <c r="B1549" s="11" t="str">
        <f>IFERROR(VLOOKUP(F1549,[1]CADASTRO!C:D,2,0),0)</f>
        <v>TERRA SANTA</v>
      </c>
      <c r="C1549" s="10" t="str">
        <f>IFERROR(VLOOKUP(F1549,[1]CADASTRO!C:E,3,0),0)</f>
        <v>SÃO DOMINGOS DO SUL</v>
      </c>
      <c r="D1549" s="11" t="str">
        <f>IFERROR(VLOOKUP(F1549,[1]CADASTRO!C:L,10,0),0)</f>
        <v>PANIFICADOS - PÃO, CUCA, CAPELETTI, TÓRTEI</v>
      </c>
      <c r="E1549" s="16">
        <f>VLOOKUP(F1549,[1]CADASTRO!C:L,8,0)</f>
        <v>44433</v>
      </c>
      <c r="F1549" s="23" t="s">
        <v>1468</v>
      </c>
      <c r="G1549" s="10" t="s">
        <v>988</v>
      </c>
      <c r="H1549" s="19">
        <f>VLOOKUP(F1549,[1]CADASTRO!C:P,9,FALSE)</f>
        <v>44433</v>
      </c>
      <c r="I1549" s="20" t="str">
        <f>VLOOKUP(F1549,[1]CADASTRO!C:X,22,0)</f>
        <v>CONVENCIONAL</v>
      </c>
    </row>
    <row r="1550" spans="1:9">
      <c r="A1550" s="8">
        <f t="shared" si="24"/>
        <v>1549</v>
      </c>
      <c r="B1550" s="11" t="str">
        <f>IFERROR(VLOOKUP(F1550,[1]CADASTRO!C:D,2,0),0)</f>
        <v>ORGÂNICOS MÃOS NA TERRA</v>
      </c>
      <c r="C1550" s="10" t="str">
        <f>IFERROR(VLOOKUP(F1550,[1]CADASTRO!C:E,3,0),0)</f>
        <v>SÃO DOMINGOS DO SUL</v>
      </c>
      <c r="D1550" s="11" t="str">
        <f>IFERROR(VLOOKUP(F1550,[1]CADASTRO!C:L,10,0),0)</f>
        <v>VEGETAIS MINIMAMENTE PROCESSADOS</v>
      </c>
      <c r="E1550" s="16">
        <f>VLOOKUP(F1550,[1]CADASTRO!C:L,8,0)</f>
        <v>44606</v>
      </c>
      <c r="F1550" s="23" t="s">
        <v>1531</v>
      </c>
      <c r="G1550" s="10" t="s">
        <v>988</v>
      </c>
      <c r="H1550" s="19">
        <f>VLOOKUP(F1550,[1]CADASTRO!C:P,9,FALSE)</f>
        <v>44938</v>
      </c>
      <c r="I1550" s="20" t="str">
        <f>VLOOKUP(F1550,[1]CADASTRO!C:X,22,0)</f>
        <v>ORGÂNICO CERTIFICADO</v>
      </c>
    </row>
    <row r="1551" spans="1:9">
      <c r="A1551" s="8">
        <f t="shared" si="24"/>
        <v>1550</v>
      </c>
      <c r="B1551" s="11" t="str">
        <f>VLOOKUP(F1551,[1]CADASTRO!C:D,2,0)</f>
        <v>SOARES</v>
      </c>
      <c r="C1551" s="10" t="str">
        <f>VLOOKUP(F1551,[1]CADASTRO!C:E,3,0)</f>
        <v>SÃO FRANCISCO DE ASSIS</v>
      </c>
      <c r="D1551" s="11" t="str">
        <f>VLOOKUP(F1551,[1]CADASTRO!C:L,10,0)</f>
        <v>PANIFICADOS</v>
      </c>
      <c r="E1551" s="16">
        <f>VLOOKUP(F1551,[1]CADASTRO!C:L,8,0)</f>
        <v>41837</v>
      </c>
      <c r="F1551" s="23" t="s">
        <v>384</v>
      </c>
      <c r="G1551" s="18" t="s">
        <v>10</v>
      </c>
      <c r="H1551" s="19">
        <f>VLOOKUP(F1551,[1]CADASTRO!C:P,9,FALSE)</f>
        <v>41837</v>
      </c>
      <c r="I1551" s="20" t="str">
        <f>VLOOKUP(F1551,[1]CADASTRO!C:X,22,0)</f>
        <v>CONVENCIONAL</v>
      </c>
    </row>
    <row r="1552" spans="1:9">
      <c r="A1552" s="8">
        <f t="shared" si="24"/>
        <v>1551</v>
      </c>
      <c r="B1552" s="11" t="str">
        <f>VLOOKUP(F1552,[1]CADASTRO!C:D,2,0)</f>
        <v>PANIFICADORA LAMBERTI</v>
      </c>
      <c r="C1552" s="10" t="str">
        <f>VLOOKUP(F1552,[1]CADASTRO!C:E,3,0)</f>
        <v>SÃO FRANCISCO DE ASSIS</v>
      </c>
      <c r="D1552" s="11" t="str">
        <f>VLOOKUP(F1552,[1]CADASTRO!C:L,10,0)</f>
        <v>PANIFICADOS</v>
      </c>
      <c r="E1552" s="16">
        <f>VLOOKUP(F1552,[1]CADASTRO!C:L,8,0)</f>
        <v>41837</v>
      </c>
      <c r="F1552" s="23" t="s">
        <v>385</v>
      </c>
      <c r="G1552" s="18" t="s">
        <v>10</v>
      </c>
      <c r="H1552" s="19">
        <f>VLOOKUP(F1552,[1]CADASTRO!C:P,9,FALSE)</f>
        <v>41837</v>
      </c>
      <c r="I1552" s="20" t="str">
        <f>VLOOKUP(F1552,[1]CADASTRO!C:X,22,0)</f>
        <v>CONVENCIONAL</v>
      </c>
    </row>
    <row r="1553" spans="1:9">
      <c r="A1553" s="8">
        <f t="shared" si="24"/>
        <v>1552</v>
      </c>
      <c r="B1553" s="11" t="str">
        <f>VLOOKUP(F1553,[1]CADASTRO!C:D,2,0)</f>
        <v xml:space="preserve">GIOLAC </v>
      </c>
      <c r="C1553" s="10" t="str">
        <f>VLOOKUP(F1553,[1]CADASTRO!C:E,3,0)</f>
        <v>SÃO FRANCISCO DE ASSIS</v>
      </c>
      <c r="D1553" s="11" t="str">
        <f>VLOOKUP(F1553,[1]CADASTRO!C:L,10,0)</f>
        <v>QUEIJO, LEITE, BEB. LÁCTEA</v>
      </c>
      <c r="E1553" s="16">
        <f>VLOOKUP(F1553,[1]CADASTRO!C:L,8,0)</f>
        <v>41837</v>
      </c>
      <c r="F1553" s="23" t="s">
        <v>386</v>
      </c>
      <c r="G1553" s="18" t="s">
        <v>12</v>
      </c>
      <c r="H1553" s="19">
        <f>VLOOKUP(F1553,[1]CADASTRO!C:P,9,FALSE)</f>
        <v>41837</v>
      </c>
      <c r="I1553" s="20" t="str">
        <f>VLOOKUP(F1553,[1]CADASTRO!C:X,22,0)</f>
        <v>CONVENCIONAL</v>
      </c>
    </row>
    <row r="1554" spans="1:9">
      <c r="A1554" s="8">
        <f t="shared" si="24"/>
        <v>1553</v>
      </c>
      <c r="B1554" s="11" t="str">
        <f>VLOOKUP(F1554,[1]CADASTRO!C:D,2,0)</f>
        <v>BENVEGNU</v>
      </c>
      <c r="C1554" s="10" t="str">
        <f>VLOOKUP(F1554,[1]CADASTRO!C:E,3,0)</f>
        <v>SÃO FRANCISCO DE ASSIS</v>
      </c>
      <c r="D1554" s="11" t="str">
        <f>VLOOKUP(F1554,[1]CADASTRO!C:L,10,0)</f>
        <v>PANIFICADOS</v>
      </c>
      <c r="E1554" s="16">
        <f>VLOOKUP(F1554,[1]CADASTRO!C:L,8,0)</f>
        <v>41837</v>
      </c>
      <c r="F1554" s="23" t="s">
        <v>387</v>
      </c>
      <c r="G1554" s="18" t="s">
        <v>10</v>
      </c>
      <c r="H1554" s="19">
        <f>VLOOKUP(F1554,[1]CADASTRO!C:P,9,FALSE)</f>
        <v>44340</v>
      </c>
      <c r="I1554" s="20" t="str">
        <f>VLOOKUP(F1554,[1]CADASTRO!C:X,22,0)</f>
        <v>CONVENCIONAL</v>
      </c>
    </row>
    <row r="1555" spans="1:9">
      <c r="A1555" s="8">
        <f t="shared" si="24"/>
        <v>1554</v>
      </c>
      <c r="B1555" s="11" t="str">
        <f>VLOOKUP(F1555,[1]CADASTRO!C:D,2,0)</f>
        <v>LE PRODUTOS CASEIROS</v>
      </c>
      <c r="C1555" s="10" t="str">
        <f>VLOOKUP(F1555,[1]CADASTRO!C:E,3,0)</f>
        <v>SÃO FRANCISCO DE ASSIS</v>
      </c>
      <c r="D1555" s="11" t="str">
        <f>VLOOKUP(F1555,[1]CADASTRO!C:L,10,0)</f>
        <v>PANIFICADOS - PÃES, SALGADOS, CUCAS</v>
      </c>
      <c r="E1555" s="16">
        <f>VLOOKUP(F1555,[1]CADASTRO!C:L,8,0)</f>
        <v>42200</v>
      </c>
      <c r="F1555" s="23" t="s">
        <v>540</v>
      </c>
      <c r="G1555" s="18" t="s">
        <v>10</v>
      </c>
      <c r="H1555" s="19">
        <f>VLOOKUP(F1555,[1]CADASTRO!C:P,9,FALSE)</f>
        <v>42200</v>
      </c>
      <c r="I1555" s="20" t="str">
        <f>VLOOKUP(F1555,[1]CADASTRO!C:X,22,0)</f>
        <v>CONVENCIONAL</v>
      </c>
    </row>
    <row r="1556" spans="1:9">
      <c r="A1556" s="8">
        <f t="shared" si="24"/>
        <v>1555</v>
      </c>
      <c r="B1556" s="11" t="str">
        <f>VLOOKUP(F1556,[1]CADASTRO!C:D,2,0)</f>
        <v>GOSTINHO DA CANA</v>
      </c>
      <c r="C1556" s="10" t="str">
        <f>VLOOKUP(F1556,[1]CADASTRO!C:E,3,0)</f>
        <v>SÃO FRANCISCO DE ASSIS</v>
      </c>
      <c r="D1556" s="11" t="str">
        <f>VLOOKUP(F1556,[1]CADASTRO!C:L,10,0)</f>
        <v>MELADO, AÇÚCAR MASCAVO, RAPADURA</v>
      </c>
      <c r="E1556" s="16">
        <f>VLOOKUP(F1556,[1]CADASTRO!C:L,8,0)</f>
        <v>42668</v>
      </c>
      <c r="F1556" s="23" t="s">
        <v>706</v>
      </c>
      <c r="G1556" s="18" t="s">
        <v>10</v>
      </c>
      <c r="H1556" s="19">
        <f>VLOOKUP(F1556,[1]CADASTRO!C:P,9,FALSE)</f>
        <v>42668</v>
      </c>
      <c r="I1556" s="20" t="str">
        <f>VLOOKUP(F1556,[1]CADASTRO!C:X,22,0)</f>
        <v>CONVENCIONAL</v>
      </c>
    </row>
    <row r="1557" spans="1:9">
      <c r="A1557" s="8">
        <f t="shared" si="24"/>
        <v>1556</v>
      </c>
      <c r="B1557" s="11" t="str">
        <f>IFERROR(VLOOKUP(F1557,[1]CADASTRO!C:D,2,0),0)</f>
        <v>PRODUTOS CASEIROS CORCINI E PAZ</v>
      </c>
      <c r="C1557" s="10" t="str">
        <f>IFERROR(VLOOKUP(F1557,[1]CADASTRO!C:E,3,0),0)</f>
        <v>SÃO FRANCISCO DE ASSIS</v>
      </c>
      <c r="D1557" s="11" t="str">
        <f>IFERROR(VLOOKUP(F1557,[1]CADASTRO!C:L,10,0),0)</f>
        <v>PANIFICADOS - PÃO, BOLACHAS</v>
      </c>
      <c r="E1557" s="16">
        <f>VLOOKUP(F1557,[1]CADASTRO!C:L,8,0)</f>
        <v>42964</v>
      </c>
      <c r="F1557" s="23" t="s">
        <v>847</v>
      </c>
      <c r="G1557" s="18" t="s">
        <v>10</v>
      </c>
      <c r="H1557" s="19">
        <f>VLOOKUP(F1557,[1]CADASTRO!C:P,9,FALSE)</f>
        <v>44313</v>
      </c>
      <c r="I1557" s="20" t="str">
        <f>VLOOKUP(F1557,[1]CADASTRO!C:X,22,0)</f>
        <v>CONVENCIONAL</v>
      </c>
    </row>
    <row r="1558" spans="1:9">
      <c r="A1558" s="8">
        <f t="shared" si="24"/>
        <v>1557</v>
      </c>
      <c r="B1558" s="11" t="str">
        <f>IFERROR(VLOOKUP(F1558,[1]CADASTRO!C:D,2,0),0)</f>
        <v>DOIS PINHEIROS</v>
      </c>
      <c r="C1558" s="10" t="str">
        <f>IFERROR(VLOOKUP(F1558,[1]CADASTRO!C:E,3,0),0)</f>
        <v>SÃO FRANCISCO DE ASSIS</v>
      </c>
      <c r="D1558" s="11" t="str">
        <f>IFERROR(VLOOKUP(F1558,[1]CADASTRO!C:L,10,0),0)</f>
        <v>PANIFICADOS</v>
      </c>
      <c r="E1558" s="16">
        <f>VLOOKUP(F1558,[1]CADASTRO!C:L,8,0)</f>
        <v>43847</v>
      </c>
      <c r="F1558" s="23" t="s">
        <v>1227</v>
      </c>
      <c r="G1558" s="10" t="s">
        <v>10</v>
      </c>
      <c r="H1558" s="19">
        <f>VLOOKUP(F1558,[1]CADASTRO!C:P,9,FALSE)</f>
        <v>43847</v>
      </c>
      <c r="I1558" s="20" t="str">
        <f>VLOOKUP(F1558,[1]CADASTRO!C:X,22,0)</f>
        <v>CONVENCIONAL</v>
      </c>
    </row>
    <row r="1559" spans="1:9">
      <c r="A1559" s="8">
        <f t="shared" si="24"/>
        <v>1558</v>
      </c>
      <c r="B1559" s="11" t="str">
        <f>IFERROR(VLOOKUP(F1559,[1]CADASTRO!C:D,2,0),0)</f>
        <v>ADR</v>
      </c>
      <c r="C1559" s="10" t="str">
        <f>IFERROR(VLOOKUP(F1559,[1]CADASTRO!C:E,3,0),0)</f>
        <v>SÃO FRANCISCO DE ASSIS</v>
      </c>
      <c r="D1559" s="11" t="str">
        <f>IFERROR(VLOOKUP(F1559,[1]CADASTRO!C:L,10,0),0)</f>
        <v>MANDIOCA DESCASCADA E MASSA DE TOMATE</v>
      </c>
      <c r="E1559" s="16">
        <f>VLOOKUP(F1559,[1]CADASTRO!C:L,8,0)</f>
        <v>44176</v>
      </c>
      <c r="F1559" s="23" t="s">
        <v>1387</v>
      </c>
      <c r="G1559" s="10" t="s">
        <v>988</v>
      </c>
      <c r="H1559" s="19">
        <f>VLOOKUP(F1559,[1]CADASTRO!C:P,9,FALSE)</f>
        <v>44147</v>
      </c>
      <c r="I1559" s="20" t="str">
        <f>VLOOKUP(F1559,[1]CADASTRO!C:X,22,0)</f>
        <v>CONVENCIONAL</v>
      </c>
    </row>
    <row r="1560" spans="1:9">
      <c r="A1560" s="8">
        <f t="shared" si="24"/>
        <v>1559</v>
      </c>
      <c r="B1560" s="11" t="str">
        <f>VLOOKUP(F1560,[1]CADASTRO!C:D,2,0)</f>
        <v>LORANDI</v>
      </c>
      <c r="C1560" s="10" t="str">
        <f>VLOOKUP(F1560,[1]CADASTRO!C:E,3,0)</f>
        <v>SÃO FRANCISCO DE PAULA</v>
      </c>
      <c r="D1560" s="11" t="str">
        <f>VLOOKUP(F1560,[1]CADASTRO!C:L,10,0)</f>
        <v>PANIFICADOS - MASSAS, BISCOITOS, PÃES, CUCAS</v>
      </c>
      <c r="E1560" s="16">
        <f>VLOOKUP(F1560,[1]CADASTRO!C:L,8,0)</f>
        <v>41078</v>
      </c>
      <c r="F1560" s="21" t="s">
        <v>20</v>
      </c>
      <c r="G1560" s="18" t="s">
        <v>10</v>
      </c>
      <c r="H1560" s="19">
        <f>VLOOKUP(F1560,[1]CADASTRO!C:P,9,FALSE)</f>
        <v>44718</v>
      </c>
      <c r="I1560" s="20" t="str">
        <f>VLOOKUP(F1560,[1]CADASTRO!C:X,22,0)</f>
        <v>CONVENCIONAL</v>
      </c>
    </row>
    <row r="1561" spans="1:9">
      <c r="A1561" s="8">
        <f t="shared" si="24"/>
        <v>1560</v>
      </c>
      <c r="B1561" s="11" t="str">
        <f>VLOOKUP(F1561,[1]CADASTRO!C:D,2,0)</f>
        <v>BOLICHO DO CHAPÉU</v>
      </c>
      <c r="C1561" s="10" t="str">
        <f>VLOOKUP(F1561,[1]CADASTRO!C:E,3,0)</f>
        <v>SÃO FRANCISCO DE PAULA</v>
      </c>
      <c r="D1561" s="11" t="str">
        <f>VLOOKUP(F1561,[1]CADASTRO!C:L,10,0)</f>
        <v>QUEIJO SERRANO, AMBROSIA, DOCE DE LEITE, PANIFICADOS, GELEIAS</v>
      </c>
      <c r="E1561" s="16">
        <f>VLOOKUP(F1561,[1]CADASTRO!C:L,8,0)</f>
        <v>41100</v>
      </c>
      <c r="F1561" s="21" t="s">
        <v>29</v>
      </c>
      <c r="G1561" s="18" t="s">
        <v>12</v>
      </c>
      <c r="H1561" s="19">
        <f>VLOOKUP(F1561,[1]CADASTRO!C:P,9,FALSE)</f>
        <v>45741</v>
      </c>
      <c r="I1561" s="20" t="str">
        <f>VLOOKUP(F1561,[1]CADASTRO!C:X,22,0)</f>
        <v>CONVENCIONAL</v>
      </c>
    </row>
    <row r="1562" spans="1:9">
      <c r="A1562" s="8">
        <f t="shared" si="24"/>
        <v>1561</v>
      </c>
      <c r="B1562" s="11" t="str">
        <f>IFERROR(VLOOKUP(F1562,[1]CADASTRO!C:D,2,0),0)</f>
        <v>QUEIJARIA SOPRO DO MINUANO</v>
      </c>
      <c r="C1562" s="10" t="str">
        <f>IFERROR(VLOOKUP(F1562,[1]CADASTRO!C:E,3,0),0)</f>
        <v>SÃO FRANCISCO DE PAULA</v>
      </c>
      <c r="D1562" s="11" t="str">
        <f>IFERROR(VLOOKUP(F1562,[1]CADASTRO!C:L,10,0),0)</f>
        <v>QUEIJO</v>
      </c>
      <c r="E1562" s="16">
        <f>VLOOKUP(F1562,[1]CADASTRO!C:L,8,0)</f>
        <v>43140</v>
      </c>
      <c r="F1562" s="23" t="s">
        <v>910</v>
      </c>
      <c r="G1562" s="18" t="s">
        <v>12</v>
      </c>
      <c r="H1562" s="19">
        <f>VLOOKUP(F1562,[1]CADASTRO!C:P,9,FALSE)</f>
        <v>43345</v>
      </c>
      <c r="I1562" s="20" t="str">
        <f>VLOOKUP(F1562,[1]CADASTRO!C:X,22,0)</f>
        <v>CONVENCIONAL</v>
      </c>
    </row>
    <row r="1563" spans="1:9">
      <c r="A1563" s="8">
        <f t="shared" si="24"/>
        <v>1562</v>
      </c>
      <c r="B1563" s="11" t="str">
        <f>IFERROR(VLOOKUP(F1563,[1]CADASTRO!C:D,2,0),0)</f>
        <v>BOA VISTA</v>
      </c>
      <c r="C1563" s="10" t="str">
        <f>IFERROR(VLOOKUP(F1563,[1]CADASTRO!C:E,3,0),0)</f>
        <v>SÃO FRANCISCO DE PAULA</v>
      </c>
      <c r="D1563" s="11" t="str">
        <f>IFERROR(VLOOKUP(F1563,[1]CADASTRO!C:L,10,0),0)</f>
        <v>PANIFICADOS - PÃO DE AIPIM, PÃO DE MILHO; MELADO, AÇÚCAR MASCAVO, SCHIMIER ABOBORA E GELEIA GOIABA</v>
      </c>
      <c r="E1563" s="16">
        <f>VLOOKUP(F1563,[1]CADASTRO!C:L,8,0)</f>
        <v>44453</v>
      </c>
      <c r="F1563" s="23" t="s">
        <v>1476</v>
      </c>
      <c r="G1563" s="10" t="s">
        <v>988</v>
      </c>
      <c r="H1563" s="19">
        <f>VLOOKUP(F1563,[1]CADASTRO!C:P,9,FALSE)</f>
        <v>44621</v>
      </c>
      <c r="I1563" s="20" t="str">
        <f>VLOOKUP(F1563,[1]CADASTRO!C:X,22,0)</f>
        <v>CONVENCIONAL</v>
      </c>
    </row>
    <row r="1564" spans="1:9">
      <c r="A1564" s="8">
        <f t="shared" si="24"/>
        <v>1563</v>
      </c>
      <c r="B1564" s="11" t="str">
        <f>IFERROR(VLOOKUP(F1564,[1]CADASTRO!C:D,2,0),0)</f>
        <v>RECANTO DAS FIGUEIRAS</v>
      </c>
      <c r="C1564" s="10" t="str">
        <f>IFERROR(VLOOKUP(F1564,[1]CADASTRO!C:E,3,0),0)</f>
        <v>SÃO FRANCISCO DE PAULA</v>
      </c>
      <c r="D1564" s="11" t="str">
        <f>IFERROR(VLOOKUP(F1564,[1]CADASTRO!C:L,10,0),0)</f>
        <v>PANIFICADOS - BOLO, PÃO, BOLACHA;  MANDIOCA DESCASCADA</v>
      </c>
      <c r="E1564" s="16">
        <f>VLOOKUP(F1564,[1]CADASTRO!C:L,8,0)</f>
        <v>45786</v>
      </c>
      <c r="F1564" s="23" t="s">
        <v>1965</v>
      </c>
      <c r="G1564" s="10" t="s">
        <v>10</v>
      </c>
      <c r="H1564" s="19">
        <f>VLOOKUP(F1564,[1]CADASTRO!C:P,9,FALSE)</f>
        <v>45890</v>
      </c>
      <c r="I1564" s="20" t="str">
        <f>VLOOKUP(F1564,[1]CADASTRO!C:X,22,0)</f>
        <v>CONVENCIONAL</v>
      </c>
    </row>
    <row r="1565" spans="1:9">
      <c r="A1565" s="8">
        <f t="shared" si="24"/>
        <v>1564</v>
      </c>
      <c r="B1565" s="11" t="str">
        <f>IFERROR(VLOOKUP(F1565,[1]CADASTRO!C:D,2,0),0)</f>
        <v>FAZENDA DA CRIA</v>
      </c>
      <c r="C1565" s="10" t="str">
        <f>IFERROR(VLOOKUP(F1565,[1]CADASTRO!C:E,3,0),0)</f>
        <v>SÃO FRANCISCO DE PAULA</v>
      </c>
      <c r="D1565" s="11" t="str">
        <f>IFERROR(VLOOKUP(F1565,[1]CADASTRO!C:L,10,0),0)</f>
        <v>GELEIAS E PANIFICADOS</v>
      </c>
      <c r="E1565" s="16">
        <f>VLOOKUP(F1565,[1]CADASTRO!C:L,8,0)</f>
        <v>45786</v>
      </c>
      <c r="F1565" s="28" t="s">
        <v>1966</v>
      </c>
      <c r="G1565" s="10" t="s">
        <v>10</v>
      </c>
      <c r="H1565" s="19">
        <f>VLOOKUP(F1565,[1]CADASTRO!C:P,9,FALSE)</f>
        <v>45786</v>
      </c>
      <c r="I1565" s="20" t="str">
        <f>VLOOKUP(F1565,[1]CADASTRO!C:X,22,0)</f>
        <v>CONVENCIONAL</v>
      </c>
    </row>
    <row r="1566" spans="1:9">
      <c r="A1566" s="8">
        <f t="shared" si="24"/>
        <v>1565</v>
      </c>
      <c r="B1566" s="11" t="str">
        <f>IFERROR(VLOOKUP(F1566,[1]CADASTRO!C:D,2,0),0)</f>
        <v>DOS AGRICULTORES FAMILIARES DO ASSENTAMENTO GUAJUVIRAS-AFAG</v>
      </c>
      <c r="C1566" s="10" t="str">
        <f>IFERROR(VLOOKUP(F1566,[1]CADASTRO!C:E,3,0),0)</f>
        <v>SÃO GABRIEL</v>
      </c>
      <c r="D1566" s="11" t="str">
        <f>IFERROR(VLOOKUP(F1566,[1]CADASTRO!C:L,10,0),0)</f>
        <v>PANIFICADOS - PÃO CASEIRO, CUCA E BISCOITO; MANDIOCA DESCASCADA, BATATA DOCE DESCASCADA, KIT SOPA</v>
      </c>
      <c r="E1566" s="16">
        <f>VLOOKUP(F1566,[1]CADASTRO!C:L,8,0)</f>
        <v>44068</v>
      </c>
      <c r="F1566" s="23" t="s">
        <v>1347</v>
      </c>
      <c r="G1566" s="31" t="s">
        <v>10</v>
      </c>
      <c r="H1566" s="19">
        <f>VLOOKUP(F1566,[1]CADASTRO!C:P,9,FALSE)</f>
        <v>44068</v>
      </c>
      <c r="I1566" s="20" t="str">
        <f>VLOOKUP(F1566,[1]CADASTRO!C:X,22,0)</f>
        <v>CONVENCIONAL</v>
      </c>
    </row>
    <row r="1567" spans="1:9">
      <c r="A1567" s="8">
        <f t="shared" si="24"/>
        <v>1566</v>
      </c>
      <c r="B1567" s="11" t="str">
        <f>VLOOKUP(F1567,[1]CADASTRO!C:D,2,0)</f>
        <v>OVOS SCOPEL</v>
      </c>
      <c r="C1567" s="10" t="str">
        <f>VLOOKUP(F1567,[1]CADASTRO!C:E,3,0)</f>
        <v>SÃO JOÃO DA URTIGA</v>
      </c>
      <c r="D1567" s="11" t="str">
        <f>VLOOKUP(F1567,[1]CADASTRO!C:L,10,0)</f>
        <v>OVOS</v>
      </c>
      <c r="E1567" s="16">
        <f>VLOOKUP(F1567,[1]CADASTRO!C:L,8,0)</f>
        <v>41635</v>
      </c>
      <c r="F1567" s="23" t="s">
        <v>278</v>
      </c>
      <c r="G1567" s="18" t="s">
        <v>12</v>
      </c>
      <c r="H1567" s="19">
        <f>VLOOKUP(F1567,[1]CADASTRO!C:P,9,FALSE)</f>
        <v>44671</v>
      </c>
      <c r="I1567" s="20" t="str">
        <f>VLOOKUP(F1567,[1]CADASTRO!C:X,22,0)</f>
        <v>CONVENCIONAL</v>
      </c>
    </row>
    <row r="1568" spans="1:9">
      <c r="A1568" s="8">
        <f t="shared" si="24"/>
        <v>1567</v>
      </c>
      <c r="B1568" s="11" t="str">
        <f>VLOOKUP(F1568,[1]CADASTRO!C:D,2,0)</f>
        <v>EMBUTIDOS BRUNETTO</v>
      </c>
      <c r="C1568" s="10" t="str">
        <f>VLOOKUP(F1568,[1]CADASTRO!C:E,3,0)</f>
        <v>SÃO JOÃO DA URTIGA</v>
      </c>
      <c r="D1568" s="11" t="str">
        <f>VLOOKUP(F1568,[1]CADASTRO!C:L,10,0)</f>
        <v>SALAME, BANHA, TORRESMO</v>
      </c>
      <c r="E1568" s="16">
        <f>VLOOKUP(F1568,[1]CADASTRO!C:L,8,0)</f>
        <v>41635</v>
      </c>
      <c r="F1568" s="23" t="s">
        <v>279</v>
      </c>
      <c r="G1568" s="18" t="s">
        <v>12</v>
      </c>
      <c r="H1568" s="19">
        <f>VLOOKUP(F1568,[1]CADASTRO!C:P,9,FALSE)</f>
        <v>45344</v>
      </c>
      <c r="I1568" s="20" t="str">
        <f>VLOOKUP(F1568,[1]CADASTRO!C:X,22,0)</f>
        <v>CONVENCIONAL</v>
      </c>
    </row>
    <row r="1569" spans="1:9">
      <c r="A1569" s="8">
        <f t="shared" si="24"/>
        <v>1568</v>
      </c>
      <c r="B1569" s="11" t="str">
        <f>VLOOKUP(F1569,[1]CADASTRO!C:D,2,0)</f>
        <v>DELÍCIAS DO LAR</v>
      </c>
      <c r="C1569" s="10" t="str">
        <f>VLOOKUP(F1569,[1]CADASTRO!C:E,3,0)</f>
        <v>SÃO JOÃO DA URTIGA</v>
      </c>
      <c r="D1569" s="11" t="str">
        <f>VLOOKUP(F1569,[1]CADASTRO!C:L,10,0)</f>
        <v>PANIFICADOS</v>
      </c>
      <c r="E1569" s="16">
        <f>VLOOKUP(F1569,[1]CADASTRO!C:L,8,0)</f>
        <v>41753</v>
      </c>
      <c r="F1569" s="23" t="s">
        <v>341</v>
      </c>
      <c r="G1569" s="18" t="s">
        <v>10</v>
      </c>
      <c r="H1569" s="19">
        <f>VLOOKUP(F1569,[1]CADASTRO!C:P,9,FALSE)</f>
        <v>44742</v>
      </c>
      <c r="I1569" s="20" t="str">
        <f>VLOOKUP(F1569,[1]CADASTRO!C:X,22,0)</f>
        <v>CONVENCIONAL</v>
      </c>
    </row>
    <row r="1570" spans="1:9">
      <c r="A1570" s="8">
        <f t="shared" si="24"/>
        <v>1569</v>
      </c>
      <c r="B1570" s="11" t="str">
        <f>IFERROR(VLOOKUP(F1570,[1]CADASTRO!C:D,2,0),0)</f>
        <v>VIVA FLOR</v>
      </c>
      <c r="C1570" s="10" t="str">
        <f>IFERROR(VLOOKUP(F1570,[1]CADASTRO!C:E,3,0),0)</f>
        <v>SÃO JOÃO DA URTIGA</v>
      </c>
      <c r="D1570" s="11" t="str">
        <f>IFERROR(VLOOKUP(F1570,[1]CADASTRO!C:L,10,0),0)</f>
        <v>MEL</v>
      </c>
      <c r="E1570" s="16">
        <f>VLOOKUP(F1570,[1]CADASTRO!C:L,8,0)</f>
        <v>43944</v>
      </c>
      <c r="F1570" s="23" t="s">
        <v>1269</v>
      </c>
      <c r="G1570" s="31" t="s">
        <v>12</v>
      </c>
      <c r="H1570" s="19">
        <f>VLOOKUP(F1570,[1]CADASTRO!C:P,9,FALSE)</f>
        <v>43944</v>
      </c>
      <c r="I1570" s="20" t="str">
        <f>VLOOKUP(F1570,[1]CADASTRO!C:X,22,0)</f>
        <v>CONVENCIONAL</v>
      </c>
    </row>
    <row r="1571" spans="1:9">
      <c r="A1571" s="8">
        <f t="shared" si="24"/>
        <v>1570</v>
      </c>
      <c r="B1571" s="11" t="str">
        <f>IFERROR(VLOOKUP(F1571,[1]CADASTRO!C:D,2,0),0)</f>
        <v>PALADAR DO CAMPO</v>
      </c>
      <c r="C1571" s="10" t="str">
        <f>IFERROR(VLOOKUP(F1571,[1]CADASTRO!C:E,3,0),0)</f>
        <v>SÃO JOÃO DA URTIGA</v>
      </c>
      <c r="D1571" s="11" t="str">
        <f>IFERROR(VLOOKUP(F1571,[1]CADASTRO!C:L,10,0),0)</f>
        <v>PANIFICADOS - PÃES, BOLACHAS, SALGADOS, MASSAS FRESCAS, CONGELADOS E TORTAS</v>
      </c>
      <c r="E1571" s="16">
        <f>VLOOKUP(F1571,[1]CADASTRO!C:L,8,0)</f>
        <v>44491</v>
      </c>
      <c r="F1571" s="23" t="s">
        <v>1493</v>
      </c>
      <c r="G1571" s="10" t="s">
        <v>988</v>
      </c>
      <c r="H1571" s="19">
        <f>VLOOKUP(F1571,[1]CADASTRO!C:P,9,FALSE)</f>
        <v>44491</v>
      </c>
      <c r="I1571" s="20" t="str">
        <f>VLOOKUP(F1571,[1]CADASTRO!C:X,22,0)</f>
        <v>CONVENCIONAL</v>
      </c>
    </row>
    <row r="1572" spans="1:9">
      <c r="A1572" s="8">
        <f t="shared" si="24"/>
        <v>1571</v>
      </c>
      <c r="B1572" s="11" t="str">
        <f>VLOOKUP(F1572,[1]CADASTRO!C:D,2,0)</f>
        <v>GIACOMINI ALIMENTOS</v>
      </c>
      <c r="C1572" s="10" t="str">
        <f>VLOOKUP(F1572,[1]CADASTRO!C:E,3,0)</f>
        <v>SÃO JOÃO DO POLÊSINE</v>
      </c>
      <c r="D1572" s="11" t="str">
        <f>VLOOKUP(F1572,[1]CADASTRO!C:L,10,0)</f>
        <v>LINGUIÇA SUÍNA DEFUMADA, DEFUMADA COM PIMENTA, TOSCANA E LOMBO CURADO DESSECADO</v>
      </c>
      <c r="E1572" s="16">
        <f>VLOOKUP(F1572,[1]CADASTRO!C:L,8,0)</f>
        <v>41283</v>
      </c>
      <c r="F1572" s="21" t="s">
        <v>96</v>
      </c>
      <c r="G1572" s="18" t="s">
        <v>12</v>
      </c>
      <c r="H1572" s="19">
        <f>VLOOKUP(F1572,[1]CADASTRO!C:P,9,FALSE)</f>
        <v>45127</v>
      </c>
      <c r="I1572" s="20" t="str">
        <f>VLOOKUP(F1572,[1]CADASTRO!C:X,22,0)</f>
        <v>CONVENCIONAL</v>
      </c>
    </row>
    <row r="1573" spans="1:9">
      <c r="A1573" s="8">
        <f t="shared" si="24"/>
        <v>1572</v>
      </c>
      <c r="B1573" s="11" t="str">
        <f>VLOOKUP(F1573,[1]CADASTRO!C:D,2,0)</f>
        <v>DELÍCIAS DA CANA-DE-AÇUCAR</v>
      </c>
      <c r="C1573" s="10" t="str">
        <f>VLOOKUP(F1573,[1]CADASTRO!C:E,3,0)</f>
        <v>SÃO JOÃO DO POLÊSINE</v>
      </c>
      <c r="D1573" s="11" t="str">
        <f>VLOOKUP(F1573,[1]CADASTRO!C:L,10,0)</f>
        <v>RAPADURAS E MELADO</v>
      </c>
      <c r="E1573" s="16">
        <f>VLOOKUP(F1573,[1]CADASTRO!C:L,8,0)</f>
        <v>42352</v>
      </c>
      <c r="F1573" s="23" t="s">
        <v>616</v>
      </c>
      <c r="G1573" s="18" t="s">
        <v>10</v>
      </c>
      <c r="H1573" s="19">
        <f>VLOOKUP(F1573,[1]CADASTRO!C:P,9,FALSE)</f>
        <v>42352</v>
      </c>
      <c r="I1573" s="20" t="str">
        <f>VLOOKUP(F1573,[1]CADASTRO!C:X,22,0)</f>
        <v>CONVENCIONAL</v>
      </c>
    </row>
    <row r="1574" spans="1:9">
      <c r="A1574" s="8">
        <f t="shared" si="24"/>
        <v>1573</v>
      </c>
      <c r="B1574" s="11" t="str">
        <f>IFERROR(VLOOKUP(F1574,[1]CADASTRO!C:D,2,0),0)</f>
        <v>LATICÍNIO FAZENDOURO</v>
      </c>
      <c r="C1574" s="10" t="str">
        <f>IFERROR(VLOOKUP(F1574,[1]CADASTRO!C:E,3,0),0)</f>
        <v>SÃO JOÃO DO POLÊSINE</v>
      </c>
      <c r="D1574" s="11" t="str">
        <f>IFERROR(VLOOKUP(F1574,[1]CADASTRO!C:L,10,0),0)</f>
        <v>QUEIJO COLONIAL</v>
      </c>
      <c r="E1574" s="16">
        <f>VLOOKUP(F1574,[1]CADASTRO!C:L,8,0)</f>
        <v>43173</v>
      </c>
      <c r="F1574" s="23" t="s">
        <v>925</v>
      </c>
      <c r="G1574" s="18" t="s">
        <v>12</v>
      </c>
      <c r="H1574" s="19">
        <f>VLOOKUP(F1574,[1]CADASTRO!C:P,9,FALSE)</f>
        <v>43173</v>
      </c>
      <c r="I1574" s="20" t="str">
        <f>VLOOKUP(F1574,[1]CADASTRO!C:X,22,0)</f>
        <v>CONVENCIONAL</v>
      </c>
    </row>
    <row r="1575" spans="1:9">
      <c r="A1575" s="8">
        <f t="shared" si="24"/>
        <v>1574</v>
      </c>
      <c r="B1575" s="11" t="str">
        <f>IFERROR(VLOOKUP(F1575,[1]CADASTRO!C:D,2,0),0)</f>
        <v>MARY'S MASSAS E DOCES</v>
      </c>
      <c r="C1575" s="10" t="str">
        <f>IFERROR(VLOOKUP(F1575,[1]CADASTRO!C:E,3,0),0)</f>
        <v>SÃO JORGE</v>
      </c>
      <c r="D1575" s="11" t="str">
        <f>IFERROR(VLOOKUP(F1575,[1]CADASTRO!C:L,10,0),0)</f>
        <v>PANIFICADOS</v>
      </c>
      <c r="E1575" s="16">
        <f>VLOOKUP(F1575,[1]CADASTRO!C:L,8,0)</f>
        <v>43283</v>
      </c>
      <c r="F1575" s="23" t="s">
        <v>965</v>
      </c>
      <c r="G1575" s="18" t="s">
        <v>10</v>
      </c>
      <c r="H1575" s="19">
        <f>VLOOKUP(F1575,[1]CADASTRO!C:P,9,FALSE)</f>
        <v>43138</v>
      </c>
      <c r="I1575" s="20" t="str">
        <f>VLOOKUP(F1575,[1]CADASTRO!C:X,22,0)</f>
        <v>CONVENCIONAL</v>
      </c>
    </row>
    <row r="1576" spans="1:9">
      <c r="A1576" s="8">
        <f t="shared" si="24"/>
        <v>1575</v>
      </c>
      <c r="B1576" s="11" t="str">
        <f>IFERROR(VLOOKUP(F1576,[1]CADASTRO!C:D,2,0),0)</f>
        <v>GRANJA AVÍCOLA PASOLINI</v>
      </c>
      <c r="C1576" s="10" t="str">
        <f>IFERROR(VLOOKUP(F1576,[1]CADASTRO!C:E,3,0),0)</f>
        <v>SÃO JORGE</v>
      </c>
      <c r="D1576" s="11" t="str">
        <f>IFERROR(VLOOKUP(F1576,[1]CADASTRO!C:L,10,0),0)</f>
        <v>OVOS</v>
      </c>
      <c r="E1576" s="16">
        <f>VLOOKUP(F1576,[1]CADASTRO!C:L,8,0)</f>
        <v>43777</v>
      </c>
      <c r="F1576" s="23" t="s">
        <v>1209</v>
      </c>
      <c r="G1576" s="10" t="s">
        <v>12</v>
      </c>
      <c r="H1576" s="19">
        <f>VLOOKUP(F1576,[1]CADASTRO!C:P,9,FALSE)</f>
        <v>43688</v>
      </c>
      <c r="I1576" s="20" t="str">
        <f>VLOOKUP(F1576,[1]CADASTRO!C:X,22,0)</f>
        <v>CONVENCIONAL</v>
      </c>
    </row>
    <row r="1577" spans="1:9">
      <c r="A1577" s="8">
        <f t="shared" si="24"/>
        <v>1576</v>
      </c>
      <c r="B1577" s="11" t="str">
        <f>IFERROR(VLOOKUP(F1577,[1]CADASTRO!C:D,2,0),0)</f>
        <v>CHAVES</v>
      </c>
      <c r="C1577" s="10" t="str">
        <f>IFERROR(VLOOKUP(F1577,[1]CADASTRO!C:E,3,0),0)</f>
        <v>SÃO JOSÉ DAS MISSÕES</v>
      </c>
      <c r="D1577" s="11" t="str">
        <f>IFERROR(VLOOKUP(F1577,[1]CADASTRO!C:L,10,0),0)</f>
        <v>AIPIM DESCASCADO</v>
      </c>
      <c r="E1577" s="16">
        <f>VLOOKUP(F1577,[1]CADASTRO!C:L,8,0)</f>
        <v>43640</v>
      </c>
      <c r="F1577" s="23" t="s">
        <v>1155</v>
      </c>
      <c r="G1577" s="10" t="s">
        <v>10</v>
      </c>
      <c r="H1577" s="19">
        <f>VLOOKUP(F1577,[1]CADASTRO!C:P,9,FALSE)</f>
        <v>43640</v>
      </c>
      <c r="I1577" s="20" t="str">
        <f>VLOOKUP(F1577,[1]CADASTRO!C:X,22,0)</f>
        <v>ORGÂNICO NÃO CERTIFICADO</v>
      </c>
    </row>
    <row r="1578" spans="1:9">
      <c r="A1578" s="8">
        <f t="shared" si="24"/>
        <v>1577</v>
      </c>
      <c r="B1578" s="11" t="str">
        <f>VLOOKUP(F1578,[1]CADASTRO!C:D,2,0)</f>
        <v>CASTOLDI</v>
      </c>
      <c r="C1578" s="10" t="str">
        <f>VLOOKUP(F1578,[1]CADASTRO!C:E,3,0)</f>
        <v>SÃO JOSÉ DO HERVAL</v>
      </c>
      <c r="D1578" s="11" t="str">
        <f>VLOOKUP(F1578,[1]CADASTRO!C:L,10,0)</f>
        <v>SCHIMIER E DOCE DE FRUTAS, CONSERVAS VEGETAIS, KIT LEGUMES</v>
      </c>
      <c r="E1578" s="16">
        <f>VLOOKUP(F1578,[1]CADASTRO!C:L,8,0)</f>
        <v>41586</v>
      </c>
      <c r="F1578" s="23" t="s">
        <v>254</v>
      </c>
      <c r="G1578" s="18" t="s">
        <v>10</v>
      </c>
      <c r="H1578" s="19">
        <f>VLOOKUP(F1578,[1]CADASTRO!C:P,9,FALSE)</f>
        <v>44771</v>
      </c>
      <c r="I1578" s="20" t="str">
        <f>VLOOKUP(F1578,[1]CADASTRO!C:X,22,0)</f>
        <v>CONVENCIONAL</v>
      </c>
    </row>
    <row r="1579" spans="1:9">
      <c r="A1579" s="8">
        <f t="shared" si="24"/>
        <v>1578</v>
      </c>
      <c r="B1579" s="11" t="str">
        <f>IFERROR(VLOOKUP(F1579,[1]CADASTRO!C:D,2,0),0)</f>
        <v>DELÍCIAS CASEIRAS</v>
      </c>
      <c r="C1579" s="10" t="str">
        <f>IFERROR(VLOOKUP(F1579,[1]CADASTRO!C:E,3,0),0)</f>
        <v>SÃO JOSÉ DO HERVAL</v>
      </c>
      <c r="D1579" s="11" t="str">
        <f>IFERROR(VLOOKUP(F1579,[1]CADASTRO!C:L,10,0),0)</f>
        <v>PANIFICADOS - PÃO, BOLACHA E CUCA</v>
      </c>
      <c r="E1579" s="16">
        <f>VLOOKUP(F1579,[1]CADASTRO!C:L,8,0)</f>
        <v>44398</v>
      </c>
      <c r="F1579" s="23" t="s">
        <v>1453</v>
      </c>
      <c r="G1579" s="10" t="s">
        <v>988</v>
      </c>
      <c r="H1579" s="19">
        <f>VLOOKUP(F1579,[1]CADASTRO!C:P,9,FALSE)</f>
        <v>44398</v>
      </c>
      <c r="I1579" s="20" t="str">
        <f>VLOOKUP(F1579,[1]CADASTRO!C:X,22,0)</f>
        <v>CONVENCIONAL</v>
      </c>
    </row>
    <row r="1580" spans="1:9">
      <c r="A1580" s="8">
        <f t="shared" si="24"/>
        <v>1579</v>
      </c>
      <c r="B1580" s="11" t="str">
        <f>IFERROR(VLOOKUP(F1580,[1]CADASTRO!C:D,2,0),0)</f>
        <v>SABORES JOÃO E MARIA</v>
      </c>
      <c r="C1580" s="10" t="str">
        <f>IFERROR(VLOOKUP(F1580,[1]CADASTRO!C:E,3,0),0)</f>
        <v>SÃO JOSÉ DO HERVAL</v>
      </c>
      <c r="D1580" s="11" t="str">
        <f>IFERROR(VLOOKUP(F1580,[1]CADASTRO!C:L,10,0),0)</f>
        <v>PANIFICADOS - PÃO, BOLACHAS, CUCA, PÃO DE MILHO, MASSA CASEIRA, CAPELETTI, SALGADOS, BOLO RECHEADO, BOLO SIMPLES</v>
      </c>
      <c r="E1580" s="16">
        <f>VLOOKUP(F1580,[1]CADASTRO!C:L,8,0)</f>
        <v>44985</v>
      </c>
      <c r="F1580" s="23" t="s">
        <v>1660</v>
      </c>
      <c r="G1580" s="10" t="s">
        <v>10</v>
      </c>
      <c r="H1580" s="19">
        <f>VLOOKUP(F1580,[1]CADASTRO!C:P,9,FALSE)</f>
        <v>44985</v>
      </c>
      <c r="I1580" s="20" t="str">
        <f>VLOOKUP(F1580,[1]CADASTRO!C:X,22,0)</f>
        <v>CONVENCIONAL</v>
      </c>
    </row>
    <row r="1581" spans="1:9">
      <c r="A1581" s="8">
        <f t="shared" si="24"/>
        <v>1580</v>
      </c>
      <c r="B1581" s="11" t="str">
        <f>VLOOKUP(F1581,[1]CADASTRO!C:D,2,0)</f>
        <v>SCHONS</v>
      </c>
      <c r="C1581" s="10" t="str">
        <f>VLOOKUP(F1581,[1]CADASTRO!C:E,3,0)</f>
        <v>SÃO JOSÉ DO HORTÊNCIO</v>
      </c>
      <c r="D1581" s="11" t="str">
        <f>VLOOKUP(F1581,[1]CADASTRO!C:L,10,0)</f>
        <v>RAPADURA, SCHMIER, MELADO</v>
      </c>
      <c r="E1581" s="16">
        <f>VLOOKUP(F1581,[1]CADASTRO!C:L,8,0)</f>
        <v>41477</v>
      </c>
      <c r="F1581" s="21" t="s">
        <v>198</v>
      </c>
      <c r="G1581" s="18" t="s">
        <v>10</v>
      </c>
      <c r="H1581" s="19">
        <f>VLOOKUP(F1581,[1]CADASTRO!C:P,9,FALSE)</f>
        <v>45138</v>
      </c>
      <c r="I1581" s="20" t="str">
        <f>VLOOKUP(F1581,[1]CADASTRO!C:X,22,0)</f>
        <v>CONVENCIONAL</v>
      </c>
    </row>
    <row r="1582" spans="1:9">
      <c r="A1582" s="8">
        <f t="shared" si="24"/>
        <v>1581</v>
      </c>
      <c r="B1582" s="11" t="str">
        <f>IFERROR(VLOOKUP(F1582,[1]CADASTRO!C:D,2,0),0)</f>
        <v>KNOB'S HAUS</v>
      </c>
      <c r="C1582" s="10" t="str">
        <f>IFERROR(VLOOKUP(F1582,[1]CADASTRO!C:E,3,0),0)</f>
        <v>SÃO JOSÉ DO HORTÊNCIO</v>
      </c>
      <c r="D1582" s="11" t="str">
        <f>IFERROR(VLOOKUP(F1582,[1]CADASTRO!C:L,10,0),0)</f>
        <v>GELEIAS DE MORANGO, UVA, GOIABA E FIGO</v>
      </c>
      <c r="E1582" s="16">
        <f>VLOOKUP(F1582,[1]CADASTRO!C:L,8,0)</f>
        <v>44845</v>
      </c>
      <c r="F1582" s="23" t="s">
        <v>1595</v>
      </c>
      <c r="G1582" s="10" t="s">
        <v>988</v>
      </c>
      <c r="H1582" s="19">
        <f>VLOOKUP(F1582,[1]CADASTRO!C:P,9,FALSE)</f>
        <v>44845</v>
      </c>
      <c r="I1582" s="20" t="str">
        <f>VLOOKUP(F1582,[1]CADASTRO!C:X,22,0)</f>
        <v>CONVENCIONAL</v>
      </c>
    </row>
    <row r="1583" spans="1:9">
      <c r="A1583" s="8">
        <f t="shared" si="24"/>
        <v>1582</v>
      </c>
      <c r="B1583" s="11" t="str">
        <f>IFERROR(VLOOKUP(F1583,[1]CADASTRO!C:D,2,0),0)</f>
        <v>KUNZLER</v>
      </c>
      <c r="C1583" s="10" t="str">
        <f>IFERROR(VLOOKUP(F1583,[1]CADASTRO!C:E,3,0),0)</f>
        <v>SÃO JOSÉ DO HORTÊNCIO</v>
      </c>
      <c r="D1583" s="11" t="str">
        <f>IFERROR(VLOOKUP(F1583,[1]CADASTRO!C:L,10,0),0)</f>
        <v>KIT SOPA DESCASCADO</v>
      </c>
      <c r="E1583" s="16">
        <f>VLOOKUP(F1583,[1]CADASTRO!C:L,8,0)</f>
        <v>45075</v>
      </c>
      <c r="F1583" s="23" t="s">
        <v>1686</v>
      </c>
      <c r="G1583" s="10" t="s">
        <v>10</v>
      </c>
      <c r="H1583" s="19">
        <f>VLOOKUP(F1583,[1]CADASTRO!C:P,9,FALSE)</f>
        <v>45075</v>
      </c>
      <c r="I1583" s="20" t="str">
        <f>VLOOKUP(F1583,[1]CADASTRO!C:X,22,0)</f>
        <v>CONVENCIONAL</v>
      </c>
    </row>
    <row r="1584" spans="1:9">
      <c r="A1584" s="8">
        <f t="shared" si="24"/>
        <v>1583</v>
      </c>
      <c r="B1584" s="11" t="str">
        <f>IFERROR(VLOOKUP(F1584,[1]CADASTRO!C:D,2,0),0)</f>
        <v>HORTI WELTER</v>
      </c>
      <c r="C1584" s="10" t="str">
        <f>IFERROR(VLOOKUP(F1584,[1]CADASTRO!C:E,3,0),0)</f>
        <v>SÃO JOSÉ DO HORTÊNCIO</v>
      </c>
      <c r="D1584" s="11" t="str">
        <f>IFERROR(VLOOKUP(F1584,[1]CADASTRO!C:L,10,0),0)</f>
        <v>AIPIM DESCASCADO, MORANGA DESCASCADA, KIT DE LEGUMES SOPA</v>
      </c>
      <c r="E1584" s="16">
        <f>VLOOKUP(F1584,[1]CADASTRO!C:L,8,0)</f>
        <v>45562</v>
      </c>
      <c r="F1584" s="23" t="s">
        <v>1859</v>
      </c>
      <c r="G1584" s="10" t="s">
        <v>10</v>
      </c>
      <c r="H1584" s="19">
        <f>VLOOKUP(F1584,[1]CADASTRO!C:P,9,FALSE)</f>
        <v>45562</v>
      </c>
      <c r="I1584" s="20" t="str">
        <f>VLOOKUP(F1584,[1]CADASTRO!C:X,22,0)</f>
        <v>CONVENCIONAL</v>
      </c>
    </row>
    <row r="1585" spans="1:9">
      <c r="A1585" s="8">
        <f t="shared" si="24"/>
        <v>1584</v>
      </c>
      <c r="B1585" s="11" t="str">
        <f>VLOOKUP(F1585,[1]CADASTRO!C:D,2,0)</f>
        <v>DA ELAINE</v>
      </c>
      <c r="C1585" s="10" t="str">
        <f>VLOOKUP(F1585,[1]CADASTRO!C:E,3,0)</f>
        <v>SÃO JOSÉ DO INHACORÁ</v>
      </c>
      <c r="D1585" s="11" t="str">
        <f>VLOOKUP(F1585,[1]CADASTRO!C:L,10,0)</f>
        <v>PANIFICADOS - BOLACHASM CUCAS, PÃES, SALGADINHOS, BISCOITOS</v>
      </c>
      <c r="E1585" s="16">
        <f>VLOOKUP(F1585,[1]CADASTRO!C:L,8,0)</f>
        <v>41437</v>
      </c>
      <c r="F1585" s="21" t="s">
        <v>170</v>
      </c>
      <c r="G1585" s="18" t="s">
        <v>10</v>
      </c>
      <c r="H1585" s="19">
        <f>VLOOKUP(F1585,[1]CADASTRO!C:P,9,FALSE)</f>
        <v>44526</v>
      </c>
      <c r="I1585" s="20" t="str">
        <f>VLOOKUP(F1585,[1]CADASTRO!C:X,22,0)</f>
        <v>CONVENCIONAL</v>
      </c>
    </row>
    <row r="1586" spans="1:9">
      <c r="A1586" s="8">
        <f t="shared" si="24"/>
        <v>1585</v>
      </c>
      <c r="B1586" s="11" t="str">
        <f>VLOOKUP(F1586,[1]CADASTRO!C:D,2,0)</f>
        <v>DAPPER</v>
      </c>
      <c r="C1586" s="10" t="str">
        <f>VLOOKUP(F1586,[1]CADASTRO!C:E,3,0)</f>
        <v>SÃO JOSÉ DO INHACORÁ</v>
      </c>
      <c r="D1586" s="11" t="str">
        <f>VLOOKUP(F1586,[1]CADASTRO!C:L,10,0)</f>
        <v>MELADO, AÇÚCAR MASCAVO, RAPADURA</v>
      </c>
      <c r="E1586" s="16">
        <f>VLOOKUP(F1586,[1]CADASTRO!C:L,8,0)</f>
        <v>41547</v>
      </c>
      <c r="F1586" s="23" t="s">
        <v>238</v>
      </c>
      <c r="G1586" s="18" t="s">
        <v>10</v>
      </c>
      <c r="H1586" s="19">
        <f>VLOOKUP(F1586,[1]CADASTRO!C:P,9,FALSE)</f>
        <v>41547</v>
      </c>
      <c r="I1586" s="20" t="str">
        <f>VLOOKUP(F1586,[1]CADASTRO!C:X,22,0)</f>
        <v>CONVENCIONAL</v>
      </c>
    </row>
    <row r="1587" spans="1:9">
      <c r="A1587" s="8">
        <f t="shared" si="24"/>
        <v>1586</v>
      </c>
      <c r="B1587" s="11" t="str">
        <f>VLOOKUP(F1587,[1]CADASTRO!C:D,2,0)</f>
        <v>ROHR</v>
      </c>
      <c r="C1587" s="10" t="str">
        <f>VLOOKUP(F1587,[1]CADASTRO!C:E,3,0)</f>
        <v>SÃO JOSÉ DO INHACORÁ</v>
      </c>
      <c r="D1587" s="11" t="str">
        <f>VLOOKUP(F1587,[1]CADASTRO!C:L,10,0)</f>
        <v>MELADO E AÇÚCAR MASCAVO</v>
      </c>
      <c r="E1587" s="16">
        <f>VLOOKUP(F1587,[1]CADASTRO!C:L,8,0)</f>
        <v>41547</v>
      </c>
      <c r="F1587" s="23" t="s">
        <v>239</v>
      </c>
      <c r="G1587" s="18" t="s">
        <v>10</v>
      </c>
      <c r="H1587" s="19">
        <f>VLOOKUP(F1587,[1]CADASTRO!C:P,9,FALSE)</f>
        <v>44922</v>
      </c>
      <c r="I1587" s="20" t="str">
        <f>VLOOKUP(F1587,[1]CADASTRO!C:X,22,0)</f>
        <v>CONVENCIONAL</v>
      </c>
    </row>
    <row r="1588" spans="1:9">
      <c r="A1588" s="8">
        <f t="shared" si="24"/>
        <v>1587</v>
      </c>
      <c r="B1588" s="11" t="str">
        <f>VLOOKUP(F1588,[1]CADASTRO!C:D,2,0)</f>
        <v>STÜRMER</v>
      </c>
      <c r="C1588" s="10" t="str">
        <f>VLOOKUP(F1588,[1]CADASTRO!C:E,3,0)</f>
        <v>SÃO JOSÉ DO INHACORÁ</v>
      </c>
      <c r="D1588" s="11" t="str">
        <f>VLOOKUP(F1588,[1]CADASTRO!C:L,10,0)</f>
        <v>CARNE DE BOVINOS, SUÍNOS, SALAME COLONIAL E SALSICHÃO</v>
      </c>
      <c r="E1588" s="16">
        <f>VLOOKUP(F1588,[1]CADASTRO!C:L,8,0)</f>
        <v>41547</v>
      </c>
      <c r="F1588" s="23" t="s">
        <v>240</v>
      </c>
      <c r="G1588" s="18" t="s">
        <v>12</v>
      </c>
      <c r="H1588" s="19">
        <f>VLOOKUP(F1588,[1]CADASTRO!C:P,9,FALSE)</f>
        <v>44526</v>
      </c>
      <c r="I1588" s="20" t="str">
        <f>VLOOKUP(F1588,[1]CADASTRO!C:X,22,0)</f>
        <v>CONVENCIONAL</v>
      </c>
    </row>
    <row r="1589" spans="1:9">
      <c r="A1589" s="8">
        <f t="shared" si="24"/>
        <v>1588</v>
      </c>
      <c r="B1589" s="11" t="str">
        <f>VLOOKUP(F1589,[1]CADASTRO!C:D,2,0)</f>
        <v>FUSIGER</v>
      </c>
      <c r="C1589" s="10" t="str">
        <f>VLOOKUP(F1589,[1]CADASTRO!C:E,3,0)</f>
        <v>SÃO JOSÉ DO INHACORÁ</v>
      </c>
      <c r="D1589" s="11" t="str">
        <f>VLOOKUP(F1589,[1]CADASTRO!C:L,10,0)</f>
        <v>EMBUTIDOS</v>
      </c>
      <c r="E1589" s="16">
        <f>VLOOKUP(F1589,[1]CADASTRO!C:L,8,0)</f>
        <v>42569</v>
      </c>
      <c r="F1589" s="23" t="s">
        <v>683</v>
      </c>
      <c r="G1589" s="18" t="s">
        <v>12</v>
      </c>
      <c r="H1589" s="19">
        <f>VLOOKUP(F1589,[1]CADASTRO!C:P,9,FALSE)</f>
        <v>42569</v>
      </c>
      <c r="I1589" s="20" t="str">
        <f>VLOOKUP(F1589,[1]CADASTRO!C:X,22,0)</f>
        <v>CONVENCIONAL</v>
      </c>
    </row>
    <row r="1590" spans="1:9">
      <c r="A1590" s="8">
        <f t="shared" si="24"/>
        <v>1589</v>
      </c>
      <c r="B1590" s="11" t="s">
        <v>789</v>
      </c>
      <c r="C1590" s="10" t="str">
        <f>VLOOKUP(F1590,[1]CADASTRO!C:E,3,0)</f>
        <v>SÃO JOSÉ DO INHACORÁ</v>
      </c>
      <c r="D1590" s="11" t="str">
        <f>VLOOKUP(F1590,[1]CADASTRO!C:L,10,0)</f>
        <v>PANIFICADOS</v>
      </c>
      <c r="E1590" s="16">
        <f>VLOOKUP(F1590,[1]CADASTRO!C:L,8,0)</f>
        <v>42830</v>
      </c>
      <c r="F1590" s="23" t="s">
        <v>790</v>
      </c>
      <c r="G1590" s="10" t="s">
        <v>10</v>
      </c>
      <c r="H1590" s="19">
        <f>VLOOKUP(F1590,[1]CADASTRO!C:P,9,FALSE)</f>
        <v>42859</v>
      </c>
      <c r="I1590" s="20" t="str">
        <f>VLOOKUP(F1590,[1]CADASTRO!C:X,22,0)</f>
        <v>CONVENCIONAL</v>
      </c>
    </row>
    <row r="1591" spans="1:9">
      <c r="A1591" s="8">
        <f t="shared" si="24"/>
        <v>1590</v>
      </c>
      <c r="B1591" s="11" t="str">
        <f>IFERROR(VLOOKUP(F1591,[1]CADASTRO!C:D,2,0),0)</f>
        <v>ENTREPOSTO DE PESCADOS DIETRICH</v>
      </c>
      <c r="C1591" s="10" t="str">
        <f>IFERROR(VLOOKUP(F1591,[1]CADASTRO!C:E,3,0),0)</f>
        <v>SÃO JOSÉ DO INHACORÁ</v>
      </c>
      <c r="D1591" s="11" t="str">
        <f>IFERROR(VLOOKUP(F1591,[1]CADASTRO!C:L,10,0),0)</f>
        <v>PEIXES DIVERSOS, TILÁPIA EVISCERADA E FILÉ</v>
      </c>
      <c r="E1591" s="16">
        <f>VLOOKUP(F1591,[1]CADASTRO!C:L,8,0)</f>
        <v>42991</v>
      </c>
      <c r="F1591" s="23" t="s">
        <v>851</v>
      </c>
      <c r="G1591" s="18" t="s">
        <v>12</v>
      </c>
      <c r="H1591" s="19">
        <f>VLOOKUP(F1591,[1]CADASTRO!C:P,9,FALSE)</f>
        <v>45191</v>
      </c>
      <c r="I1591" s="20" t="str">
        <f>VLOOKUP(F1591,[1]CADASTRO!C:X,22,0)</f>
        <v>CONVENCIONAL</v>
      </c>
    </row>
    <row r="1592" spans="1:9">
      <c r="A1592" s="8">
        <f t="shared" si="24"/>
        <v>1591</v>
      </c>
      <c r="B1592" s="11" t="str">
        <f>IFERROR(VLOOKUP(F1592,[1]CADASTRO!C:D,2,0),0)</f>
        <v>WERNER</v>
      </c>
      <c r="C1592" s="10" t="str">
        <f>IFERROR(VLOOKUP(F1592,[1]CADASTRO!C:E,3,0),0)</f>
        <v>SÃO JOSÉ DO INHACORÁ</v>
      </c>
      <c r="D1592" s="11" t="str">
        <f>IFERROR(VLOOKUP(F1592,[1]CADASTRO!C:L,10,0),0)</f>
        <v>GELEIAS E CONSERVAS: LARANJA, MANGA, BERGAMOTA, ACEROLA, BUTIÁ, MELÃO, ABACAXI, JABUTICABA</v>
      </c>
      <c r="E1592" s="16">
        <f>VLOOKUP(F1592,[1]CADASTRO!C:L,8,0)</f>
        <v>43866</v>
      </c>
      <c r="F1592" s="23" t="s">
        <v>1236</v>
      </c>
      <c r="G1592" s="10" t="s">
        <v>15</v>
      </c>
      <c r="H1592" s="19">
        <f>VLOOKUP(F1592,[1]CADASTRO!C:P,9,FALSE)</f>
        <v>43953</v>
      </c>
      <c r="I1592" s="20" t="str">
        <f>VLOOKUP(F1592,[1]CADASTRO!C:X,22,0)</f>
        <v>CONVENCIONAL</v>
      </c>
    </row>
    <row r="1593" spans="1:9">
      <c r="A1593" s="8">
        <f t="shared" si="24"/>
        <v>1592</v>
      </c>
      <c r="B1593" s="11" t="str">
        <f>IFERROR(VLOOKUP(F1593,[1]CADASTRO!C:D,2,0),0)</f>
        <v>APIMEL</v>
      </c>
      <c r="C1593" s="10" t="str">
        <f>IFERROR(VLOOKUP(F1593,[1]CADASTRO!C:E,3,0),0)</f>
        <v>SÃO JOSÉ DO INHACORÁ</v>
      </c>
      <c r="D1593" s="11" t="str">
        <f>IFERROR(VLOOKUP(F1593,[1]CADASTRO!C:L,10,0),0)</f>
        <v>MEL, CERA</v>
      </c>
      <c r="E1593" s="16">
        <f>VLOOKUP(F1593,[1]CADASTRO!C:L,8,0)</f>
        <v>44172</v>
      </c>
      <c r="F1593" s="23" t="s">
        <v>1384</v>
      </c>
      <c r="G1593" s="10" t="s">
        <v>12</v>
      </c>
      <c r="H1593" s="19">
        <f>VLOOKUP(F1593,[1]CADASTRO!C:P,9,FALSE)</f>
        <v>44172</v>
      </c>
      <c r="I1593" s="20" t="str">
        <f>VLOOKUP(F1593,[1]CADASTRO!C:X,22,0)</f>
        <v>CONVENCIONAL</v>
      </c>
    </row>
    <row r="1594" spans="1:9">
      <c r="A1594" s="8">
        <f t="shared" si="24"/>
        <v>1593</v>
      </c>
      <c r="B1594" s="11" t="str">
        <f>IFERROR(VLOOKUP(F1594,[1]CADASTRO!C:D,2,0),0)</f>
        <v>YATAI POLPAS</v>
      </c>
      <c r="C1594" s="10" t="str">
        <f>IFERROR(VLOOKUP(F1594,[1]CADASTRO!C:E,3,0),0)</f>
        <v>SÃO JOSÉ DO INHACORÁ</v>
      </c>
      <c r="D1594" s="11" t="str">
        <f>IFERROR(VLOOKUP(F1594,[1]CADASTRO!C:L,10,0),0)</f>
        <v>POLPA BUTIÁ, JABUTICABA, ABACAXI, MANGA E UVA</v>
      </c>
      <c r="E1594" s="16">
        <f>VLOOKUP(F1594,[1]CADASTRO!C:L,8,0)</f>
        <v>44390</v>
      </c>
      <c r="F1594" s="23" t="s">
        <v>1450</v>
      </c>
      <c r="G1594" s="10" t="s">
        <v>15</v>
      </c>
      <c r="H1594" s="19">
        <f>VLOOKUP(F1594,[1]CADASTRO!C:P,9,FALSE)</f>
        <v>44537</v>
      </c>
      <c r="I1594" s="20" t="str">
        <f>VLOOKUP(F1594,[1]CADASTRO!C:X,22,0)</f>
        <v>EM TRANSIÇÃO AGROECOLÓGICA</v>
      </c>
    </row>
    <row r="1595" spans="1:9">
      <c r="A1595" s="8">
        <f t="shared" si="24"/>
        <v>1594</v>
      </c>
      <c r="B1595" s="11" t="str">
        <f>IFERROR(VLOOKUP(F1595,[1]CADASTRO!C:D,2,0),0)</f>
        <v>NAITH PESCADOS</v>
      </c>
      <c r="C1595" s="10" t="str">
        <f>IFERROR(VLOOKUP(F1595,[1]CADASTRO!C:E,3,0),0)</f>
        <v>SÃO JOSÉ DO NORTE</v>
      </c>
      <c r="D1595" s="11" t="str">
        <f>IFERROR(VLOOKUP(F1595,[1]CADASTRO!C:L,10,0),0)</f>
        <v>CAMARÃO DESCASCADO, FILÉ DE PEIXE E PESCADO EVISCERADO</v>
      </c>
      <c r="E1595" s="16">
        <f>VLOOKUP(F1595,[1]CADASTRO!C:L,8,0)</f>
        <v>45005</v>
      </c>
      <c r="F1595" s="23" t="s">
        <v>1666</v>
      </c>
      <c r="G1595" s="10" t="s">
        <v>12</v>
      </c>
      <c r="H1595" s="19">
        <f>VLOOKUP(F1595,[1]CADASTRO!C:P,9,FALSE)</f>
        <v>45005</v>
      </c>
      <c r="I1595" s="20" t="str">
        <f>VLOOKUP(F1595,[1]CADASTRO!C:X,22,0)</f>
        <v>CONVENCIONAL</v>
      </c>
    </row>
    <row r="1596" spans="1:9">
      <c r="A1596" s="8">
        <f t="shared" si="24"/>
        <v>1595</v>
      </c>
      <c r="B1596" s="11" t="str">
        <f>VLOOKUP(F1596,[1]CADASTRO!C:D,2,0)</f>
        <v>CANTINHO DAS MASSAS</v>
      </c>
      <c r="C1596" s="10" t="str">
        <f>VLOOKUP(F1596,[1]CADASTRO!C:E,3,0)</f>
        <v>SÃO JOSÉ DO OURO</v>
      </c>
      <c r="D1596" s="11" t="str">
        <f>VLOOKUP(F1596,[1]CADASTRO!C:L,10,0)</f>
        <v>MASSAS</v>
      </c>
      <c r="E1596" s="16">
        <f>VLOOKUP(F1596,[1]CADASTRO!C:L,8,0)</f>
        <v>41183</v>
      </c>
      <c r="F1596" s="21" t="s">
        <v>45</v>
      </c>
      <c r="G1596" s="18" t="s">
        <v>10</v>
      </c>
      <c r="H1596" s="19">
        <f>VLOOKUP(F1596,[1]CADASTRO!C:P,9,FALSE)</f>
        <v>44597</v>
      </c>
      <c r="I1596" s="20" t="str">
        <f>VLOOKUP(F1596,[1]CADASTRO!C:X,22,0)</f>
        <v>CONVENCIONAL</v>
      </c>
    </row>
    <row r="1597" spans="1:9">
      <c r="A1597" s="8">
        <f t="shared" si="24"/>
        <v>1596</v>
      </c>
      <c r="B1597" s="11" t="str">
        <f>VLOOKUP(F1597,[1]CADASTRO!C:D,2,0)</f>
        <v>POCINHOS</v>
      </c>
      <c r="C1597" s="10" t="str">
        <f>VLOOKUP(F1597,[1]CADASTRO!C:E,3,0)</f>
        <v>SÃO JOSÉ DO OURO</v>
      </c>
      <c r="D1597" s="11" t="str">
        <f>VLOOKUP(F1597,[1]CADASTRO!C:L,10,0)</f>
        <v>PANIFICADOS</v>
      </c>
      <c r="E1597" s="16">
        <f>VLOOKUP(F1597,[1]CADASTRO!C:L,8,0)</f>
        <v>41183</v>
      </c>
      <c r="F1597" s="21" t="s">
        <v>50</v>
      </c>
      <c r="G1597" s="18" t="s">
        <v>10</v>
      </c>
      <c r="H1597" s="19">
        <f>VLOOKUP(F1597,[1]CADASTRO!C:P,9,FALSE)</f>
        <v>44648</v>
      </c>
      <c r="I1597" s="20" t="str">
        <f>VLOOKUP(F1597,[1]CADASTRO!C:X,22,0)</f>
        <v>CONVENCIONAL</v>
      </c>
    </row>
    <row r="1598" spans="1:9">
      <c r="A1598" s="8">
        <f t="shared" si="24"/>
        <v>1597</v>
      </c>
      <c r="B1598" s="11" t="str">
        <f>VLOOKUP(F1598,[1]CADASTRO!C:D,2,0)</f>
        <v>DELÍCIAS SANTA RITA</v>
      </c>
      <c r="C1598" s="10" t="str">
        <f>VLOOKUP(F1598,[1]CADASTRO!C:E,3,0)</f>
        <v>SÃO JOSÉ DO OURO</v>
      </c>
      <c r="D1598" s="11" t="str">
        <f>VLOOKUP(F1598,[1]CADASTRO!C:L,10,0)</f>
        <v>PANIFICADOS</v>
      </c>
      <c r="E1598" s="16">
        <f>VLOOKUP(F1598,[1]CADASTRO!C:L,8,0)</f>
        <v>41201</v>
      </c>
      <c r="F1598" s="21" t="s">
        <v>61</v>
      </c>
      <c r="G1598" s="18" t="s">
        <v>10</v>
      </c>
      <c r="H1598" s="19">
        <f>VLOOKUP(F1598,[1]CADASTRO!C:P,9,FALSE)</f>
        <v>44716</v>
      </c>
      <c r="I1598" s="20" t="str">
        <f>VLOOKUP(F1598,[1]CADASTRO!C:X,22,0)</f>
        <v>CONVENCIONAL</v>
      </c>
    </row>
    <row r="1599" spans="1:9">
      <c r="A1599" s="8">
        <f t="shared" si="24"/>
        <v>1598</v>
      </c>
      <c r="B1599" s="11" t="str">
        <f>IFERROR(VLOOKUP(F1599,[1]CADASTRO!C:D,2,0),0)</f>
        <v>GRANJA AVÍCOLA NONA HITALINA</v>
      </c>
      <c r="C1599" s="10" t="str">
        <f>IFERROR(VLOOKUP(F1599,[1]CADASTRO!C:E,3,0),0)</f>
        <v>SÃO JOSÉ DO OURO</v>
      </c>
      <c r="D1599" s="11" t="str">
        <f>IFERROR(VLOOKUP(F1599,[1]CADASTRO!C:L,10,0),0)</f>
        <v>OVOS</v>
      </c>
      <c r="E1599" s="16">
        <f>VLOOKUP(F1599,[1]CADASTRO!C:L,8,0)</f>
        <v>42908</v>
      </c>
      <c r="F1599" s="23" t="s">
        <v>818</v>
      </c>
      <c r="G1599" s="18" t="s">
        <v>12</v>
      </c>
      <c r="H1599" s="19">
        <f>VLOOKUP(F1599,[1]CADASTRO!C:P,9,FALSE)</f>
        <v>42908</v>
      </c>
      <c r="I1599" s="20" t="str">
        <f>VLOOKUP(F1599,[1]CADASTRO!C:X,22,0)</f>
        <v>CONVENCIONAL</v>
      </c>
    </row>
    <row r="1600" spans="1:9">
      <c r="A1600" s="8">
        <f t="shared" si="24"/>
        <v>1599</v>
      </c>
      <c r="B1600" s="11" t="str">
        <f>IFERROR(VLOOKUP(F1600,[1]CADASTRO!C:D,2,0),0)</f>
        <v>CARNIEL</v>
      </c>
      <c r="C1600" s="10" t="str">
        <f>IFERROR(VLOOKUP(F1600,[1]CADASTRO!C:E,3,0),0)</f>
        <v>SÃO JOSÉ DO OURO</v>
      </c>
      <c r="D1600" s="11" t="str">
        <f>IFERROR(VLOOKUP(F1600,[1]CADASTRO!C:L,10,0),0)</f>
        <v>ANHOLINE, MASSA, MANDOLATE</v>
      </c>
      <c r="E1600" s="16">
        <f>VLOOKUP(F1600,[1]CADASTRO!C:L,8,0)</f>
        <v>43747</v>
      </c>
      <c r="F1600" s="23" t="s">
        <v>1196</v>
      </c>
      <c r="G1600" s="10" t="s">
        <v>10</v>
      </c>
      <c r="H1600" s="19">
        <f>VLOOKUP(F1600,[1]CADASTRO!C:P,9,FALSE)</f>
        <v>43718</v>
      </c>
      <c r="I1600" s="20" t="str">
        <f>VLOOKUP(F1600,[1]CADASTRO!C:X,22,0)</f>
        <v>CONVENCIONAL</v>
      </c>
    </row>
    <row r="1601" spans="1:9">
      <c r="A1601" s="8">
        <f t="shared" si="24"/>
        <v>1600</v>
      </c>
      <c r="B1601" s="11" t="str">
        <f>IFERROR(VLOOKUP(F1601,[1]CADASTRO!C:D,2,0),0)</f>
        <v>SABOR DO CAMPO</v>
      </c>
      <c r="C1601" s="10" t="str">
        <f>IFERROR(VLOOKUP(F1601,[1]CADASTRO!C:E,3,0),0)</f>
        <v>SÃO JOSÉ DO OURO</v>
      </c>
      <c r="D1601" s="11" t="str">
        <f>IFERROR(VLOOKUP(F1601,[1]CADASTRO!C:L,10,0),0)</f>
        <v>GELÉIA, SCHIMIER</v>
      </c>
      <c r="E1601" s="16">
        <f>VLOOKUP(F1601,[1]CADASTRO!C:L,8,0)</f>
        <v>43938</v>
      </c>
      <c r="F1601" s="23" t="s">
        <v>1262</v>
      </c>
      <c r="G1601" s="10" t="s">
        <v>10</v>
      </c>
      <c r="H1601" s="19">
        <f>VLOOKUP(F1601,[1]CADASTRO!C:P,9,FALSE)</f>
        <v>43938</v>
      </c>
      <c r="I1601" s="20" t="str">
        <f>VLOOKUP(F1601,[1]CADASTRO!C:X,22,0)</f>
        <v>CONVENCIONAL</v>
      </c>
    </row>
    <row r="1602" spans="1:9">
      <c r="A1602" s="8">
        <f t="shared" si="24"/>
        <v>1601</v>
      </c>
      <c r="B1602" s="11" t="str">
        <f>VLOOKUP(F1602,[1]CADASTRO!C:D,2,0)</f>
        <v>HERBON ALIMENTOS</v>
      </c>
      <c r="C1602" s="10" t="str">
        <f>VLOOKUP(F1602,[1]CADASTRO!C:E,3,0)</f>
        <v>SÃO JOSÉ DO SUL</v>
      </c>
      <c r="D1602" s="11" t="str">
        <f>VLOOKUP(F1602,[1]CADASTRO!C:L,10,0)</f>
        <v>EMBUTIDOS</v>
      </c>
      <c r="E1602" s="16">
        <f>VLOOKUP(F1602,[1]CADASTRO!C:L,8,0)</f>
        <v>41323</v>
      </c>
      <c r="F1602" s="21" t="s">
        <v>116</v>
      </c>
      <c r="G1602" s="18" t="s">
        <v>12</v>
      </c>
      <c r="H1602" s="19">
        <f>VLOOKUP(F1602,[1]CADASTRO!C:P,9,FALSE)</f>
        <v>42964</v>
      </c>
      <c r="I1602" s="20" t="str">
        <f>VLOOKUP(F1602,[1]CADASTRO!C:X,22,0)</f>
        <v>ORGÂNICO CERTIFICADO</v>
      </c>
    </row>
    <row r="1603" spans="1:9">
      <c r="A1603" s="8">
        <f t="shared" ref="A1603:A1666" si="25">ROW(A1602)</f>
        <v>1602</v>
      </c>
      <c r="B1603" s="11" t="str">
        <f>VLOOKUP(F1603,[1]CADASTRO!C:D,2,0)</f>
        <v>ENTREPOSTO DE OVOS NICOLE LENHARDT</v>
      </c>
      <c r="C1603" s="10" t="str">
        <f>VLOOKUP(F1603,[1]CADASTRO!C:E,3,0)</f>
        <v>SÃO JOSÉ DO SUL</v>
      </c>
      <c r="D1603" s="11" t="str">
        <f>VLOOKUP(F1603,[1]CADASTRO!C:L,10,0)</f>
        <v>OVOS</v>
      </c>
      <c r="E1603" s="16">
        <f>VLOOKUP(F1603,[1]CADASTRO!C:L,8,0)</f>
        <v>42538</v>
      </c>
      <c r="F1603" s="23" t="s">
        <v>671</v>
      </c>
      <c r="G1603" s="18" t="s">
        <v>12</v>
      </c>
      <c r="H1603" s="19">
        <f>VLOOKUP(F1603,[1]CADASTRO!C:P,9,FALSE)</f>
        <v>42538</v>
      </c>
      <c r="I1603" s="20" t="str">
        <f>VLOOKUP(F1603,[1]CADASTRO!C:X,22,0)</f>
        <v>ORGÂNICO CERTIFICADO</v>
      </c>
    </row>
    <row r="1604" spans="1:9">
      <c r="A1604" s="8">
        <f t="shared" si="25"/>
        <v>1603</v>
      </c>
      <c r="B1604" s="11" t="str">
        <f>IFERROR(VLOOKUP(F1604,[1]CADASTRO!C:D,2,0),0)</f>
        <v>DELÍCIAS CARLOTTO</v>
      </c>
      <c r="C1604" s="10" t="str">
        <f>IFERROR(VLOOKUP(F1604,[1]CADASTRO!C:E,3,0),0)</f>
        <v>SÃO JOSÉ DO SUL</v>
      </c>
      <c r="D1604" s="11" t="str">
        <f>IFERROR(VLOOKUP(F1604,[1]CADASTRO!C:L,10,0),0)</f>
        <v>GELEIAS E DOCES DE FRUTAS, CONSERVAS DE VEGETAIS, CONGELADO VEGETAIS (MORANGA, AIPIM E MILHO), CONDIMENTOS DESIDRATADOS</v>
      </c>
      <c r="E1604" s="16">
        <f>VLOOKUP(F1604,[1]CADASTRO!C:L,8,0)</f>
        <v>44489</v>
      </c>
      <c r="F1604" s="23" t="s">
        <v>1492</v>
      </c>
      <c r="G1604" s="10" t="s">
        <v>988</v>
      </c>
      <c r="H1604" s="19">
        <f>VLOOKUP(F1604,[1]CADASTRO!C:P,9,FALSE)</f>
        <v>44489</v>
      </c>
      <c r="I1604" s="20" t="str">
        <f>VLOOKUP(F1604,[1]CADASTRO!C:X,22,0)</f>
        <v>ORGÂNICO CERTIFICADO</v>
      </c>
    </row>
    <row r="1605" spans="1:9">
      <c r="A1605" s="8">
        <f t="shared" si="25"/>
        <v>1604</v>
      </c>
      <c r="B1605" s="11" t="str">
        <f>VLOOKUP(F1605,[1]CADASTRO!C:D,2,0)</f>
        <v>QUEIJARIA VOVÔ MANOEL</v>
      </c>
      <c r="C1605" s="10" t="str">
        <f>VLOOKUP(F1605,[1]CADASTRO!C:E,3,0)</f>
        <v>SÃO JOSÉ DOS AUSENTES</v>
      </c>
      <c r="D1605" s="11" t="str">
        <f>VLOOKUP(F1605,[1]CADASTRO!C:L,10,0)</f>
        <v>QUEIJO ARTESANAL SERRANO</v>
      </c>
      <c r="E1605" s="16">
        <f>VLOOKUP(F1605,[1]CADASTRO!C:L,8,0)</f>
        <v>41738</v>
      </c>
      <c r="F1605" s="23" t="s">
        <v>339</v>
      </c>
      <c r="G1605" s="18" t="s">
        <v>12</v>
      </c>
      <c r="H1605" s="19">
        <f>VLOOKUP(F1605,[1]CADASTRO!C:P,9,FALSE)</f>
        <v>45736</v>
      </c>
      <c r="I1605" s="20" t="str">
        <f>VLOOKUP(F1605,[1]CADASTRO!C:X,22,0)</f>
        <v>CONVENCIONAL</v>
      </c>
    </row>
    <row r="1606" spans="1:9">
      <c r="A1606" s="8">
        <f t="shared" si="25"/>
        <v>1605</v>
      </c>
      <c r="B1606" s="11" t="str">
        <f>IFERROR(VLOOKUP(F1606,[1]CADASTRO!C:D,2,0),0)</f>
        <v>MORRO GRANDE</v>
      </c>
      <c r="C1606" s="10" t="str">
        <f>IFERROR(VLOOKUP(F1606,[1]CADASTRO!C:E,3,0),0)</f>
        <v>SÃO JOSÉ DOS AUSENTES</v>
      </c>
      <c r="D1606" s="11" t="str">
        <f>IFERROR(VLOOKUP(F1606,[1]CADASTRO!C:L,10,0),0)</f>
        <v>QUEIJO SERRANO</v>
      </c>
      <c r="E1606" s="16">
        <f>VLOOKUP(F1606,[1]CADASTRO!C:L,8,0)</f>
        <v>44791</v>
      </c>
      <c r="F1606" s="23" t="s">
        <v>1688</v>
      </c>
      <c r="G1606" s="10" t="s">
        <v>12</v>
      </c>
      <c r="H1606" s="19">
        <f>VLOOKUP(F1606,[1]CADASTRO!C:P,9,FALSE)</f>
        <v>44791</v>
      </c>
      <c r="I1606" s="20" t="str">
        <f>VLOOKUP(F1606,[1]CADASTRO!C:X,22,0)</f>
        <v>CONVENCIONAL</v>
      </c>
    </row>
    <row r="1607" spans="1:9">
      <c r="A1607" s="8">
        <f t="shared" si="25"/>
        <v>1606</v>
      </c>
      <c r="B1607" s="11" t="str">
        <f>IFERROR(VLOOKUP(F1607,[1]CADASTRO!C:D,2,0),0)</f>
        <v>FAZENDA SOUZA PEREIRA</v>
      </c>
      <c r="C1607" s="10" t="str">
        <f>IFERROR(VLOOKUP(F1607,[1]CADASTRO!C:E,3,0),0)</f>
        <v>SÃO JOSÉ DOS AUSENTES</v>
      </c>
      <c r="D1607" s="11" t="str">
        <f>IFERROR(VLOOKUP(F1607,[1]CADASTRO!C:L,10,0),0)</f>
        <v>QUEIJO SERRANO</v>
      </c>
      <c r="E1607" s="16">
        <f>VLOOKUP(F1607,[1]CADASTRO!C:L,8,0)</f>
        <v>45484</v>
      </c>
      <c r="F1607" s="23" t="s">
        <v>1835</v>
      </c>
      <c r="G1607" s="10" t="s">
        <v>12</v>
      </c>
      <c r="H1607" s="19">
        <f>VLOOKUP(F1607,[1]CADASTRO!C:P,9,FALSE)</f>
        <v>45484</v>
      </c>
      <c r="I1607" s="20" t="str">
        <f>VLOOKUP(F1607,[1]CADASTRO!C:X,22,0)</f>
        <v>CONVENCIONAL</v>
      </c>
    </row>
    <row r="1608" spans="1:9">
      <c r="A1608" s="8">
        <f t="shared" si="25"/>
        <v>1607</v>
      </c>
      <c r="B1608" s="11" t="str">
        <f>IFERROR(VLOOKUP(F1608,[1]CADASTRO!C:D,2,0),0)</f>
        <v>FAZENDA RINCÃO COMPRIDO</v>
      </c>
      <c r="C1608" s="10" t="str">
        <f>IFERROR(VLOOKUP(F1608,[1]CADASTRO!C:E,3,0),0)</f>
        <v>SÃO JOSÉ DOS AUSENTES</v>
      </c>
      <c r="D1608" s="11" t="str">
        <f>IFERROR(VLOOKUP(F1608,[1]CADASTRO!C:L,10,0),0)</f>
        <v>QUEIJO SERRANO</v>
      </c>
      <c r="E1608" s="16">
        <f>VLOOKUP(F1608,[1]CADASTRO!C:L,8,0)</f>
        <v>45533</v>
      </c>
      <c r="F1608" s="23" t="s">
        <v>1844</v>
      </c>
      <c r="G1608" s="10" t="s">
        <v>12</v>
      </c>
      <c r="H1608" s="19">
        <f>VLOOKUP(F1608,[1]CADASTRO!C:P,9,FALSE)</f>
        <v>45533</v>
      </c>
      <c r="I1608" s="20" t="str">
        <f>VLOOKUP(F1608,[1]CADASTRO!C:X,22,0)</f>
        <v>ORGÂNICO NÃO CERTIFICADO</v>
      </c>
    </row>
    <row r="1609" spans="1:9">
      <c r="A1609" s="8">
        <f t="shared" si="25"/>
        <v>1608</v>
      </c>
      <c r="B1609" s="11" t="str">
        <f>IFERROR(VLOOKUP(F1609,[1]CADASTRO!C:D,2,0),0)</f>
        <v>QUEIJARIA CAMINHO DAS TROPAS</v>
      </c>
      <c r="C1609" s="10" t="str">
        <f>IFERROR(VLOOKUP(F1609,[1]CADASTRO!C:E,3,0),0)</f>
        <v>SÃO JOSÉ DOS AUSENTES</v>
      </c>
      <c r="D1609" s="11" t="str">
        <f>IFERROR(VLOOKUP(F1609,[1]CADASTRO!C:L,10,0),0)</f>
        <v>QUEIJO SERRANO</v>
      </c>
      <c r="E1609" s="16">
        <f>VLOOKUP(F1609,[1]CADASTRO!C:L,8,0)</f>
        <v>45538</v>
      </c>
      <c r="F1609" s="23" t="s">
        <v>1846</v>
      </c>
      <c r="G1609" s="10" t="s">
        <v>12</v>
      </c>
      <c r="H1609" s="19">
        <f>VLOOKUP(F1609,[1]CADASTRO!C:P,9,FALSE)</f>
        <v>45538</v>
      </c>
      <c r="I1609" s="20" t="str">
        <f>VLOOKUP(F1609,[1]CADASTRO!C:X,22,0)</f>
        <v>CONVENCIONAL</v>
      </c>
    </row>
    <row r="1610" spans="1:9">
      <c r="A1610" s="8">
        <f t="shared" si="25"/>
        <v>1609</v>
      </c>
      <c r="B1610" s="11" t="str">
        <f>VLOOKUP(F1610,[1]CADASTRO!C:D,2,0)</f>
        <v>FIGUEIRA DO PRADO</v>
      </c>
      <c r="C1610" s="10" t="str">
        <f>VLOOKUP(F1610,[1]CADASTRO!C:E,3,0)</f>
        <v>SÃO LOURENÇO DO SUL</v>
      </c>
      <c r="D1610" s="11" t="str">
        <f>VLOOKUP(F1610,[1]CADASTRO!C:L,10,0)</f>
        <v>SUCOS E DOCES</v>
      </c>
      <c r="E1610" s="16">
        <f>VLOOKUP(F1610,[1]CADASTRO!C:L,8,0)</f>
        <v>41432</v>
      </c>
      <c r="F1610" s="21" t="s">
        <v>169</v>
      </c>
      <c r="G1610" s="18" t="s">
        <v>15</v>
      </c>
      <c r="H1610" s="19">
        <f>VLOOKUP(F1610,[1]CADASTRO!C:P,9,FALSE)</f>
        <v>44688</v>
      </c>
      <c r="I1610" s="20" t="str">
        <f>VLOOKUP(F1610,[1]CADASTRO!C:X,22,0)</f>
        <v>ORGÂNICO CERTIFICADO</v>
      </c>
    </row>
    <row r="1611" spans="1:9">
      <c r="A1611" s="8">
        <f t="shared" si="25"/>
        <v>1610</v>
      </c>
      <c r="B1611" s="11" t="str">
        <f>VLOOKUP(F1611,[1]CADASTRO!C:D,2,0)</f>
        <v>CONFEITARIA E PADARIA MALTZAHN</v>
      </c>
      <c r="C1611" s="10" t="str">
        <f>VLOOKUP(F1611,[1]CADASTRO!C:E,3,0)</f>
        <v>SÃO LOURENÇO DO SUL</v>
      </c>
      <c r="D1611" s="11" t="str">
        <f>VLOOKUP(F1611,[1]CADASTRO!C:L,10,0)</f>
        <v xml:space="preserve">PANIFICADOS  </v>
      </c>
      <c r="E1611" s="16">
        <f>VLOOKUP(F1611,[1]CADASTRO!C:L,8,0)</f>
        <v>41442</v>
      </c>
      <c r="F1611" s="21" t="s">
        <v>180</v>
      </c>
      <c r="G1611" s="18" t="s">
        <v>10</v>
      </c>
      <c r="H1611" s="19">
        <f>VLOOKUP(F1611,[1]CADASTRO!C:P,9,FALSE)</f>
        <v>41442</v>
      </c>
      <c r="I1611" s="20" t="str">
        <f>VLOOKUP(F1611,[1]CADASTRO!C:X,22,0)</f>
        <v>CONVENCIONAL</v>
      </c>
    </row>
    <row r="1612" spans="1:9">
      <c r="A1612" s="8">
        <f t="shared" si="25"/>
        <v>1611</v>
      </c>
      <c r="B1612" s="11" t="str">
        <f>VLOOKUP(F1612,[1]CADASTRO!C:D,2,0)</f>
        <v>FLAPS</v>
      </c>
      <c r="C1612" s="10" t="str">
        <f>VLOOKUP(F1612,[1]CADASTRO!C:E,3,0)</f>
        <v>SÃO LOURENÇO DO SUL</v>
      </c>
      <c r="D1612" s="11" t="str">
        <f>VLOOKUP(F1612,[1]CADASTRO!C:L,10,0)</f>
        <v>PANIFICADOS - PÃO, CUCA, BOLACHAS; RAPADURA, DOCES DE FRUTAS, SCHMIERS</v>
      </c>
      <c r="E1612" s="16">
        <f>VLOOKUP(F1612,[1]CADASTRO!C:L,8,0)</f>
        <v>41488</v>
      </c>
      <c r="F1612" s="23" t="s">
        <v>205</v>
      </c>
      <c r="G1612" s="18" t="s">
        <v>10</v>
      </c>
      <c r="H1612" s="19">
        <f>VLOOKUP(F1612,[1]CADASTRO!C:P,9,FALSE)</f>
        <v>45107</v>
      </c>
      <c r="I1612" s="20" t="str">
        <f>VLOOKUP(F1612,[1]CADASTRO!C:X,22,0)</f>
        <v>CONVENCIONAL</v>
      </c>
    </row>
    <row r="1613" spans="1:9">
      <c r="A1613" s="8">
        <f t="shared" si="25"/>
        <v>1612</v>
      </c>
      <c r="B1613" s="11" t="str">
        <f>VLOOKUP(F1613,[1]CADASTRO!C:D,2,0)</f>
        <v>COOPESCA - COOPERATIVA DE PESCADORES PROFISSIONAIS E ARTESANAIS  PÉROLA DA LAGOA</v>
      </c>
      <c r="C1613" s="10" t="str">
        <f>VLOOKUP(F1613,[1]CADASTRO!C:E,3,0)</f>
        <v>SÃO LOURENÇO DO SUL</v>
      </c>
      <c r="D1613" s="11" t="str">
        <f>VLOOKUP(F1613,[1]CADASTRO!C:L,10,0)</f>
        <v>PEIXE, FILÉ</v>
      </c>
      <c r="E1613" s="16">
        <f>VLOOKUP(F1613,[1]CADASTRO!C:L,8,0)</f>
        <v>41529</v>
      </c>
      <c r="F1613" s="23" t="s">
        <v>230</v>
      </c>
      <c r="G1613" s="18" t="s">
        <v>26</v>
      </c>
      <c r="H1613" s="19">
        <f>VLOOKUP(F1613,[1]CADASTRO!C:P,9,FALSE)</f>
        <v>41617</v>
      </c>
      <c r="I1613" s="20" t="str">
        <f>VLOOKUP(F1613,[1]CADASTRO!C:X,22,0)</f>
        <v>CONVENCIONAL</v>
      </c>
    </row>
    <row r="1614" spans="1:9">
      <c r="A1614" s="8">
        <f t="shared" si="25"/>
        <v>1613</v>
      </c>
      <c r="B1614" s="11" t="str">
        <f>IFERROR(VLOOKUP(F1614,[1]CADASTRO!C:D,2,0),0)</f>
        <v>MÁRCIO NEDIR TESSMANN</v>
      </c>
      <c r="C1614" s="10" t="str">
        <f>IFERROR(VLOOKUP(F1614,[1]CADASTRO!C:E,3,0),0)</f>
        <v>SÃO LOURENÇO DO SUL</v>
      </c>
      <c r="D1614" s="11" t="str">
        <f>IFERROR(VLOOKUP(F1614,[1]CADASTRO!C:L,10,0),0)</f>
        <v>VINHO E SUCO</v>
      </c>
      <c r="E1614" s="16">
        <f>VLOOKUP(F1614,[1]CADASTRO!C:L,8,0)</f>
        <v>43739</v>
      </c>
      <c r="F1614" s="23" t="s">
        <v>1193</v>
      </c>
      <c r="G1614" s="10" t="s">
        <v>15</v>
      </c>
      <c r="H1614" s="19">
        <f>VLOOKUP(F1614,[1]CADASTRO!C:P,9,FALSE)</f>
        <v>43475</v>
      </c>
      <c r="I1614" s="20" t="str">
        <f>VLOOKUP(F1614,[1]CADASTRO!C:X,22,0)</f>
        <v>CONVENCIONAL</v>
      </c>
    </row>
    <row r="1615" spans="1:9">
      <c r="A1615" s="8">
        <f t="shared" si="25"/>
        <v>1614</v>
      </c>
      <c r="B1615" s="11" t="str">
        <f>IFERROR(VLOOKUP(F1615,[1]CADASTRO!C:D,2,0),0)</f>
        <v>APICULTURA TIMM</v>
      </c>
      <c r="C1615" s="10" t="str">
        <f>IFERROR(VLOOKUP(F1615,[1]CADASTRO!C:E,3,0),0)</f>
        <v>SÃO LOURENÇO DO SUL</v>
      </c>
      <c r="D1615" s="11" t="str">
        <f>IFERROR(VLOOKUP(F1615,[1]CADASTRO!C:L,10,0),0)</f>
        <v>MEL</v>
      </c>
      <c r="E1615" s="16">
        <f>VLOOKUP(F1615,[1]CADASTRO!C:L,8,0)</f>
        <v>44026</v>
      </c>
      <c r="F1615" s="23" t="s">
        <v>1328</v>
      </c>
      <c r="G1615" s="31" t="s">
        <v>12</v>
      </c>
      <c r="H1615" s="19">
        <f>VLOOKUP(F1615,[1]CADASTRO!C:P,9,FALSE)</f>
        <v>44798</v>
      </c>
      <c r="I1615" s="20" t="str">
        <f>VLOOKUP(F1615,[1]CADASTRO!C:X,22,0)</f>
        <v>CONVENCIONAL</v>
      </c>
    </row>
    <row r="1616" spans="1:9">
      <c r="A1616" s="8">
        <f t="shared" si="25"/>
        <v>1615</v>
      </c>
      <c r="B1616" s="11" t="str">
        <f>IFERROR(VLOOKUP(F1616,[1]CADASTRO!C:D,2,0),0)</f>
        <v>AGRISCHEER</v>
      </c>
      <c r="C1616" s="10" t="str">
        <f>IFERROR(VLOOKUP(F1616,[1]CADASTRO!C:E,3,0),0)</f>
        <v>SÃO LOURENÇO DO SUL</v>
      </c>
      <c r="D1616" s="11" t="str">
        <f>IFERROR(VLOOKUP(F1616,[1]CADASTRO!C:L,10,0),0)</f>
        <v>DOCE DE FRUTAS, CONSERVA DE VEGETAIS E MOLHO TOMATE</v>
      </c>
      <c r="E1616" s="16">
        <f>VLOOKUP(F1616,[1]CADASTRO!C:L,8,0)</f>
        <v>44936</v>
      </c>
      <c r="F1616" s="23" t="s">
        <v>1651</v>
      </c>
      <c r="G1616" s="10" t="s">
        <v>10</v>
      </c>
      <c r="H1616" s="19">
        <f>VLOOKUP(F1616,[1]CADASTRO!C:P,9,FALSE)</f>
        <v>44936</v>
      </c>
      <c r="I1616" s="20" t="str">
        <f>VLOOKUP(F1616,[1]CADASTRO!C:X,22,0)</f>
        <v>CONVENCIONAL</v>
      </c>
    </row>
    <row r="1617" spans="1:9">
      <c r="A1617" s="8">
        <f t="shared" si="25"/>
        <v>1616</v>
      </c>
      <c r="B1617" s="11" t="str">
        <f>IFERROR(VLOOKUP(F1617,[1]CADASTRO!C:D,2,0),0)</f>
        <v>GUNTER TIMM BESKOW</v>
      </c>
      <c r="C1617" s="10" t="str">
        <f>IFERROR(VLOOKUP(F1617,[1]CADASTRO!C:E,3,0),0)</f>
        <v>SÃO LOURENÇO DO SUL</v>
      </c>
      <c r="D1617" s="11" t="str">
        <f>IFERROR(VLOOKUP(F1617,[1]CADASTRO!C:L,10,0),0)</f>
        <v>SUCO, NECTAR, POLPA</v>
      </c>
      <c r="E1617" s="16">
        <f>VLOOKUP(F1617,[1]CADASTRO!C:L,8,0)</f>
        <v>45139</v>
      </c>
      <c r="F1617" s="23" t="s">
        <v>1712</v>
      </c>
      <c r="G1617" s="10" t="s">
        <v>15</v>
      </c>
      <c r="H1617" s="19">
        <f>VLOOKUP(F1617,[1]CADASTRO!C:P,9,FALSE)</f>
        <v>45139</v>
      </c>
      <c r="I1617" s="20" t="str">
        <f>VLOOKUP(F1617,[1]CADASTRO!C:X,22,0)</f>
        <v>ORGÂNICO NÃO CERTIFICADO</v>
      </c>
    </row>
    <row r="1618" spans="1:9">
      <c r="A1618" s="8">
        <f t="shared" si="25"/>
        <v>1617</v>
      </c>
      <c r="B1618" s="11" t="str">
        <f>VLOOKUP(F1618,[1]CADASTRO!C:D,2,0)</f>
        <v xml:space="preserve">FRANGO SÃO LUIZ </v>
      </c>
      <c r="C1618" s="10" t="str">
        <f>VLOOKUP(F1618,[1]CADASTRO!C:E,3,0)</f>
        <v>SÃO LUIZ GONZAGA</v>
      </c>
      <c r="D1618" s="11" t="str">
        <f>VLOOKUP(F1618,[1]CADASTRO!C:L,10,0)</f>
        <v>FRANGO</v>
      </c>
      <c r="E1618" s="16">
        <f>VLOOKUP(F1618,[1]CADASTRO!C:L,8,0)</f>
        <v>42403</v>
      </c>
      <c r="F1618" s="23" t="s">
        <v>631</v>
      </c>
      <c r="G1618" s="18" t="s">
        <v>12</v>
      </c>
      <c r="H1618" s="19">
        <f>VLOOKUP(F1618,[1]CADASTRO!C:P,9,FALSE)</f>
        <v>44523</v>
      </c>
      <c r="I1618" s="20" t="str">
        <f>VLOOKUP(F1618,[1]CADASTRO!C:X,22,0)</f>
        <v>CONVENCIONAL</v>
      </c>
    </row>
    <row r="1619" spans="1:9">
      <c r="A1619" s="8">
        <f t="shared" si="25"/>
        <v>1618</v>
      </c>
      <c r="B1619" s="26" t="s">
        <v>881</v>
      </c>
      <c r="C1619" s="10" t="s">
        <v>882</v>
      </c>
      <c r="D1619" s="11" t="s">
        <v>883</v>
      </c>
      <c r="E1619" s="16">
        <f>VLOOKUP(F1619,[1]CADASTRO!C:L,8,0)</f>
        <v>43062</v>
      </c>
      <c r="F1619" s="23" t="s">
        <v>884</v>
      </c>
      <c r="G1619" s="18" t="s">
        <v>10</v>
      </c>
      <c r="H1619" s="19">
        <f>VLOOKUP(F1619,[1]CADASTRO!C:P,9,FALSE)</f>
        <v>44560</v>
      </c>
      <c r="I1619" s="20" t="str">
        <f>VLOOKUP(F1619,[1]CADASTRO!C:X,22,0)</f>
        <v>CONVENCIONAL</v>
      </c>
    </row>
    <row r="1620" spans="1:9">
      <c r="A1620" s="8">
        <f t="shared" si="25"/>
        <v>1619</v>
      </c>
      <c r="B1620" s="11" t="str">
        <f>IFERROR(VLOOKUP(F1620,[1]CADASTRO!C:D,2,0),0)</f>
        <v>BOLACHAS CASEIRAS SANTOS</v>
      </c>
      <c r="C1620" s="10" t="str">
        <f>IFERROR(VLOOKUP(F1620,[1]CADASTRO!C:E,3,0),0)</f>
        <v>SÃO LUIZ GONZAGA</v>
      </c>
      <c r="D1620" s="11" t="str">
        <f>IFERROR(VLOOKUP(F1620,[1]CADASTRO!C:L,10,0),0)</f>
        <v>PANIFICADOS</v>
      </c>
      <c r="E1620" s="16">
        <f>VLOOKUP(F1620,[1]CADASTRO!C:L,8,0)</f>
        <v>43123</v>
      </c>
      <c r="F1620" s="23" t="s">
        <v>905</v>
      </c>
      <c r="G1620" s="18" t="s">
        <v>10</v>
      </c>
      <c r="H1620" s="19">
        <f>VLOOKUP(F1620,[1]CADASTRO!C:P,9,FALSE)</f>
        <v>43123</v>
      </c>
      <c r="I1620" s="20" t="str">
        <f>VLOOKUP(F1620,[1]CADASTRO!C:X,22,0)</f>
        <v>CONVENCIONAL</v>
      </c>
    </row>
    <row r="1621" spans="1:9">
      <c r="A1621" s="8">
        <f t="shared" si="25"/>
        <v>1620</v>
      </c>
      <c r="B1621" s="11" t="str">
        <f>IFERROR(VLOOKUP(F1621,[1]CADASTRO!C:D,2,0),0)</f>
        <v>DUAS COROAS</v>
      </c>
      <c r="C1621" s="10" t="str">
        <f>IFERROR(VLOOKUP(F1621,[1]CADASTRO!C:E,3,0),0)</f>
        <v>SÃO LUIZ GONZAGA</v>
      </c>
      <c r="D1621" s="11" t="str">
        <f>IFERROR(VLOOKUP(F1621,[1]CADASTRO!C:L,10,0),0)</f>
        <v>MANDIOCA DESCASCADA</v>
      </c>
      <c r="E1621" s="16">
        <f>VLOOKUP(F1621,[1]CADASTRO!C:L,8,0)</f>
        <v>43635</v>
      </c>
      <c r="F1621" s="23" t="s">
        <v>1154</v>
      </c>
      <c r="G1621" s="10" t="s">
        <v>10</v>
      </c>
      <c r="H1621" s="19">
        <f>VLOOKUP(F1621,[1]CADASTRO!C:P,9,FALSE)</f>
        <v>43635</v>
      </c>
      <c r="I1621" s="20" t="str">
        <f>VLOOKUP(F1621,[1]CADASTRO!C:X,22,0)</f>
        <v>CONVENCIONAL</v>
      </c>
    </row>
    <row r="1622" spans="1:9">
      <c r="A1622" s="8">
        <f t="shared" si="25"/>
        <v>1621</v>
      </c>
      <c r="B1622" s="11" t="str">
        <f>VLOOKUP(F1622,[1]CADASTRO!C:D,2,0)</f>
        <v>SAPORE DEL FORNO</v>
      </c>
      <c r="C1622" s="10" t="str">
        <f>VLOOKUP(F1622,[1]CADASTRO!C:E,3,0)</f>
        <v>SÃO MARCOS</v>
      </c>
      <c r="D1622" s="11" t="str">
        <f>VLOOKUP(F1622,[1]CADASTRO!C:L,10,0)</f>
        <v>PANIFICADOS - PÃES, BISCOITOS, BISCOITO E CUCA</v>
      </c>
      <c r="E1622" s="16">
        <f>VLOOKUP(F1622,[1]CADASTRO!C:L,8,0)</f>
        <v>41260</v>
      </c>
      <c r="F1622" s="21" t="s">
        <v>87</v>
      </c>
      <c r="G1622" s="18" t="s">
        <v>10</v>
      </c>
      <c r="H1622" s="19">
        <f>VLOOKUP(F1622,[1]CADASTRO!C:P,9,FALSE)</f>
        <v>44626</v>
      </c>
      <c r="I1622" s="20" t="str">
        <f>VLOOKUP(F1622,[1]CADASTRO!C:X,22,0)</f>
        <v>CONVENCIONAL</v>
      </c>
    </row>
    <row r="1623" spans="1:9">
      <c r="A1623" s="8">
        <f t="shared" si="25"/>
        <v>1622</v>
      </c>
      <c r="B1623" s="11" t="str">
        <f>VLOOKUP(F1623,[1]CADASTRO!C:D,2,0)</f>
        <v>TOMÉ</v>
      </c>
      <c r="C1623" s="10" t="str">
        <f>VLOOKUP(F1623,[1]CADASTRO!C:E,3,0)</f>
        <v>SÃO MARCOS</v>
      </c>
      <c r="D1623" s="11" t="str">
        <f>VLOOKUP(F1623,[1]CADASTRO!C:L,10,0)</f>
        <v>MASSAS</v>
      </c>
      <c r="E1623" s="16">
        <f>VLOOKUP(F1623,[1]CADASTRO!C:L,8,0)</f>
        <v>41260</v>
      </c>
      <c r="F1623" s="21" t="s">
        <v>88</v>
      </c>
      <c r="G1623" s="18" t="s">
        <v>10</v>
      </c>
      <c r="H1623" s="19">
        <f>VLOOKUP(F1623,[1]CADASTRO!C:P,9,FALSE)</f>
        <v>44769</v>
      </c>
      <c r="I1623" s="20" t="str">
        <f>VLOOKUP(F1623,[1]CADASTRO!C:X,22,0)</f>
        <v>CONVENCIONAL</v>
      </c>
    </row>
    <row r="1624" spans="1:9">
      <c r="A1624" s="8">
        <f t="shared" si="25"/>
        <v>1623</v>
      </c>
      <c r="B1624" s="11" t="str">
        <f>VLOOKUP(F1624,[1]CADASTRO!C:D,2,0)</f>
        <v>LAZZARETTI</v>
      </c>
      <c r="C1624" s="10" t="str">
        <f>VLOOKUP(F1624,[1]CADASTRO!C:E,3,0)</f>
        <v>SÃO MARCOS</v>
      </c>
      <c r="D1624" s="11" t="str">
        <f>VLOOKUP(F1624,[1]CADASTRO!C:L,10,0)</f>
        <v>GELEIAS, SCHIMIER, CONSERVAS OU DOCE EM CALDA (FIGO, AMORA, UVA, GOIABA, MAÇÃ E ABÓBORA)</v>
      </c>
      <c r="E1624" s="16">
        <f>VLOOKUP(F1624,[1]CADASTRO!C:L,8,0)</f>
        <v>41491</v>
      </c>
      <c r="F1624" s="23" t="s">
        <v>207</v>
      </c>
      <c r="G1624" s="18" t="s">
        <v>10</v>
      </c>
      <c r="H1624" s="19">
        <f>VLOOKUP(F1624,[1]CADASTRO!C:P,9,FALSE)</f>
        <v>44740</v>
      </c>
      <c r="I1624" s="20" t="str">
        <f>VLOOKUP(F1624,[1]CADASTRO!C:X,22,0)</f>
        <v>CONVENCIONAL</v>
      </c>
    </row>
    <row r="1625" spans="1:9">
      <c r="A1625" s="8">
        <f t="shared" si="25"/>
        <v>1624</v>
      </c>
      <c r="B1625" s="11" t="str">
        <f>IFERROR(VLOOKUP(F1625,[1]CADASTRO!C:D,2,0),0)</f>
        <v xml:space="preserve">FÊNIX </v>
      </c>
      <c r="C1625" s="10" t="str">
        <f>IFERROR(VLOOKUP(F1625,[1]CADASTRO!C:E,3,0),0)</f>
        <v>SÃO MARCOS</v>
      </c>
      <c r="D1625" s="32" t="s">
        <v>1289</v>
      </c>
      <c r="E1625" s="16">
        <f>VLOOKUP(F1625,[1]CADASTRO!C:L,8,0)</f>
        <v>43985</v>
      </c>
      <c r="F1625" s="23" t="s">
        <v>1290</v>
      </c>
      <c r="G1625" s="31" t="s">
        <v>10</v>
      </c>
      <c r="H1625" s="19">
        <f>VLOOKUP(F1625,[1]CADASTRO!C:P,9,FALSE)</f>
        <v>43896</v>
      </c>
      <c r="I1625" s="20" t="str">
        <f>VLOOKUP(F1625,[1]CADASTRO!C:X,22,0)</f>
        <v>CONVENCIONAL</v>
      </c>
    </row>
    <row r="1626" spans="1:9">
      <c r="A1626" s="8">
        <f t="shared" si="25"/>
        <v>1625</v>
      </c>
      <c r="B1626" s="11" t="str">
        <f>IFERROR(VLOOKUP(F1626,[1]CADASTRO!C:D,2,0),0)</f>
        <v>FAMÍLIA GIOTTI</v>
      </c>
      <c r="C1626" s="10" t="str">
        <f>IFERROR(VLOOKUP(F1626,[1]CADASTRO!C:E,3,0),0)</f>
        <v>SÃO MARCOS</v>
      </c>
      <c r="D1626" s="11" t="str">
        <f>IFERROR(VLOOKUP(F1626,[1]CADASTRO!C:L,10,0),0)</f>
        <v>PANIFICADOS - AGNOLINI, TORTEI, MASSAS DIVERSAS, PÃES, BISCOITOS; GELEIAS, SCHIMIER E CONSERVAS</v>
      </c>
      <c r="E1626" s="16">
        <f>VLOOKUP(F1626,[1]CADASTRO!C:L,8,0)</f>
        <v>44573</v>
      </c>
      <c r="F1626" s="23" t="s">
        <v>1520</v>
      </c>
      <c r="G1626" s="10" t="s">
        <v>988</v>
      </c>
      <c r="H1626" s="19">
        <f>VLOOKUP(F1626,[1]CADASTRO!C:P,9,FALSE)</f>
        <v>45072</v>
      </c>
      <c r="I1626" s="20" t="str">
        <f>VLOOKUP(F1626,[1]CADASTRO!C:X,22,0)</f>
        <v>PARALELA</v>
      </c>
    </row>
    <row r="1627" spans="1:9">
      <c r="A1627" s="8">
        <f t="shared" si="25"/>
        <v>1626</v>
      </c>
      <c r="B1627" s="11" t="str">
        <f>IFERROR(VLOOKUP(F1627,[1]CADASTRO!C:D,2,0),0)</f>
        <v>CARAVAGGIO OVOS COLONIAIS</v>
      </c>
      <c r="C1627" s="10" t="str">
        <f>IFERROR(VLOOKUP(F1627,[1]CADASTRO!C:E,3,0),0)</f>
        <v>SÃO MARCOS</v>
      </c>
      <c r="D1627" s="11" t="str">
        <f>IFERROR(VLOOKUP(F1627,[1]CADASTRO!C:L,10,0),0)</f>
        <v>OVOS</v>
      </c>
      <c r="E1627" s="16">
        <f>VLOOKUP(F1627,[1]CADASTRO!C:L,8,0)</f>
        <v>44585</v>
      </c>
      <c r="F1627" s="23" t="s">
        <v>1524</v>
      </c>
      <c r="G1627" s="10" t="s">
        <v>12</v>
      </c>
      <c r="H1627" s="19">
        <f>VLOOKUP(F1627,[1]CADASTRO!C:P,9,FALSE)</f>
        <v>44585</v>
      </c>
      <c r="I1627" s="20" t="str">
        <f>VLOOKUP(F1627,[1]CADASTRO!C:X,22,0)</f>
        <v>CONVENCIONAL</v>
      </c>
    </row>
    <row r="1628" spans="1:9">
      <c r="A1628" s="8">
        <f t="shared" si="25"/>
        <v>1627</v>
      </c>
      <c r="B1628" s="11" t="str">
        <f>IFERROR(VLOOKUP(F1628,[1]CADASTRO!C:D,2,0),0)</f>
        <v>VINHO COLONIAL DON ALEXANDRE</v>
      </c>
      <c r="C1628" s="10" t="str">
        <f>IFERROR(VLOOKUP(F1628,[1]CADASTRO!C:E,3,0),0)</f>
        <v>SÃO MARCOS</v>
      </c>
      <c r="D1628" s="11" t="str">
        <f>IFERROR(VLOOKUP(F1628,[1]CADASTRO!C:L,10,0),0)</f>
        <v>VINHOS, SUCOS, DESTILADOS, ESPUMANTE</v>
      </c>
      <c r="E1628" s="16">
        <f>VLOOKUP(F1628,[1]CADASTRO!C:L,8,0)</f>
        <v>45210</v>
      </c>
      <c r="F1628" s="23" t="s">
        <v>1732</v>
      </c>
      <c r="G1628" s="10" t="s">
        <v>15</v>
      </c>
      <c r="H1628" s="19">
        <f>VLOOKUP(F1628,[1]CADASTRO!C:P,9,FALSE)</f>
        <v>45210</v>
      </c>
      <c r="I1628" s="20" t="str">
        <f>VLOOKUP(F1628,[1]CADASTRO!C:X,22,0)</f>
        <v>CONVENCIONAL</v>
      </c>
    </row>
    <row r="1629" spans="1:9">
      <c r="A1629" s="8">
        <f t="shared" si="25"/>
        <v>1628</v>
      </c>
      <c r="B1629" s="11" t="str">
        <f>VLOOKUP(F1629,[1]CADASTRO!C:D,2,0)</f>
        <v>QUEIJOS NH</v>
      </c>
      <c r="C1629" s="10" t="str">
        <f>VLOOKUP(F1629,[1]CADASTRO!C:E,3,0)</f>
        <v>SÃO MARTINHO</v>
      </c>
      <c r="D1629" s="11" t="str">
        <f>VLOOKUP(F1629,[1]CADASTRO!C:L,10,0)</f>
        <v>QUEIJO</v>
      </c>
      <c r="E1629" s="16">
        <f>VLOOKUP(F1629,[1]CADASTRO!C:L,8,0)</f>
        <v>41558</v>
      </c>
      <c r="F1629" s="23" t="s">
        <v>245</v>
      </c>
      <c r="G1629" s="18" t="s">
        <v>12</v>
      </c>
      <c r="H1629" s="19">
        <f>VLOOKUP(F1629,[1]CADASTRO!C:P,9,FALSE)</f>
        <v>44770</v>
      </c>
      <c r="I1629" s="20" t="str">
        <f>VLOOKUP(F1629,[1]CADASTRO!C:X,22,0)</f>
        <v>CONVENCIONAL</v>
      </c>
    </row>
    <row r="1630" spans="1:9">
      <c r="A1630" s="8">
        <f t="shared" si="25"/>
        <v>1629</v>
      </c>
      <c r="B1630" s="11" t="str">
        <f>VLOOKUP(F1630,[1]CADASTRO!C:D,2,0)</f>
        <v>MARTINHO ALIMENTOS</v>
      </c>
      <c r="C1630" s="10" t="str">
        <f>VLOOKUP(F1630,[1]CADASTRO!C:E,3,0)</f>
        <v>SÃO MARTINHO</v>
      </c>
      <c r="D1630" s="11" t="str">
        <f>VLOOKUP(F1630,[1]CADASTRO!C:L,10,0)</f>
        <v>PANIFICADOS</v>
      </c>
      <c r="E1630" s="16">
        <f>VLOOKUP(F1630,[1]CADASTRO!C:L,8,0)</f>
        <v>41683</v>
      </c>
      <c r="F1630" s="23" t="s">
        <v>305</v>
      </c>
      <c r="G1630" s="18" t="s">
        <v>10</v>
      </c>
      <c r="H1630" s="19">
        <f>VLOOKUP(F1630,[1]CADASTRO!C:P,9,FALSE)</f>
        <v>44792</v>
      </c>
      <c r="I1630" s="20" t="str">
        <f>VLOOKUP(F1630,[1]CADASTRO!C:X,22,0)</f>
        <v>CONVENCIONAL</v>
      </c>
    </row>
    <row r="1631" spans="1:9">
      <c r="A1631" s="8">
        <f t="shared" si="25"/>
        <v>1630</v>
      </c>
      <c r="B1631" s="11" t="str">
        <f>VLOOKUP(F1631,[1]CADASTRO!C:D,2,0)</f>
        <v>SÍTIO FLOR DA SERRA</v>
      </c>
      <c r="C1631" s="10" t="str">
        <f>VLOOKUP(F1631,[1]CADASTRO!C:E,3,0)</f>
        <v>SÃO MARTINHO</v>
      </c>
      <c r="D1631" s="11" t="str">
        <f>VLOOKUP(F1631,[1]CADASTRO!C:L,10,0)</f>
        <v>OVOS</v>
      </c>
      <c r="E1631" s="16">
        <f>VLOOKUP(F1631,[1]CADASTRO!C:L,8,0)</f>
        <v>42206</v>
      </c>
      <c r="F1631" s="23" t="s">
        <v>545</v>
      </c>
      <c r="G1631" s="18" t="s">
        <v>12</v>
      </c>
      <c r="H1631" s="19">
        <f>VLOOKUP(F1631,[1]CADASTRO!C:P,9,FALSE)</f>
        <v>44995</v>
      </c>
      <c r="I1631" s="20" t="str">
        <f>VLOOKUP(F1631,[1]CADASTRO!C:X,22,0)</f>
        <v>CONVENCIONAL</v>
      </c>
    </row>
    <row r="1632" spans="1:9">
      <c r="A1632" s="8">
        <f t="shared" si="25"/>
        <v>1631</v>
      </c>
      <c r="B1632" s="11" t="str">
        <f>VLOOKUP(F1632,[1]CADASTRO!C:D,2,0)</f>
        <v>MELADOS HENSEL</v>
      </c>
      <c r="C1632" s="10" t="str">
        <f>VLOOKUP(F1632,[1]CADASTRO!C:E,3,0)</f>
        <v>SÃO MARTINHO</v>
      </c>
      <c r="D1632" s="11" t="str">
        <f>VLOOKUP(F1632,[1]CADASTRO!C:L,10,0)</f>
        <v>MELADO</v>
      </c>
      <c r="E1632" s="16">
        <f>VLOOKUP(F1632,[1]CADASTRO!C:L,8,0)</f>
        <v>42352</v>
      </c>
      <c r="F1632" s="23" t="s">
        <v>614</v>
      </c>
      <c r="G1632" s="18" t="s">
        <v>10</v>
      </c>
      <c r="H1632" s="19">
        <f>VLOOKUP(F1632,[1]CADASTRO!C:P,9,FALSE)</f>
        <v>42352</v>
      </c>
      <c r="I1632" s="20" t="str">
        <f>VLOOKUP(F1632,[1]CADASTRO!C:X,22,0)</f>
        <v>CONVENCIONAL</v>
      </c>
    </row>
    <row r="1633" spans="1:9">
      <c r="A1633" s="8">
        <f t="shared" si="25"/>
        <v>1632</v>
      </c>
      <c r="B1633" s="11" t="str">
        <f>IFERROR(VLOOKUP(F1633,[1]CADASTRO!C:D,2,0),0)</f>
        <v>POLVILHO FLOR DA SERRA</v>
      </c>
      <c r="C1633" s="10" t="str">
        <f>IFERROR(VLOOKUP(F1633,[1]CADASTRO!C:E,3,0),0)</f>
        <v>SÃO MARTINHO</v>
      </c>
      <c r="D1633" s="11" t="str">
        <f>IFERROR(VLOOKUP(F1633,[1]CADASTRO!C:L,10,0),0)</f>
        <v>POLVILHO</v>
      </c>
      <c r="E1633" s="16">
        <f>VLOOKUP(F1633,[1]CADASTRO!C:L,8,0)</f>
        <v>43432</v>
      </c>
      <c r="F1633" s="23" t="s">
        <v>1034</v>
      </c>
      <c r="G1633" s="10" t="s">
        <v>10</v>
      </c>
      <c r="H1633" s="19">
        <f>VLOOKUP(F1633,[1]CADASTRO!C:P,9,FALSE)</f>
        <v>43432</v>
      </c>
      <c r="I1633" s="20" t="str">
        <f>VLOOKUP(F1633,[1]CADASTRO!C:X,22,0)</f>
        <v>CONVENCIONAL</v>
      </c>
    </row>
    <row r="1634" spans="1:9">
      <c r="A1634" s="8">
        <f t="shared" si="25"/>
        <v>1633</v>
      </c>
      <c r="B1634" s="11" t="str">
        <f>IFERROR(VLOOKUP(F1634,[1]CADASTRO!C:D,2,0),0)</f>
        <v>CANAÃ AGROINDÚSTRIA</v>
      </c>
      <c r="C1634" s="10" t="str">
        <f>IFERROR(VLOOKUP(F1634,[1]CADASTRO!C:E,3,0),0)</f>
        <v>SÃO MARTINHO DA SERRA</v>
      </c>
      <c r="D1634" s="11" t="str">
        <f>IFERROR(VLOOKUP(F1634,[1]CADASTRO!C:L,10,0),0)</f>
        <v>PANIFICADOS - PÃO, BOLACHAS E BOLO</v>
      </c>
      <c r="E1634" s="16">
        <f>VLOOKUP(F1634,[1]CADASTRO!C:L,8,0)</f>
        <v>44168</v>
      </c>
      <c r="F1634" s="23" t="s">
        <v>1382</v>
      </c>
      <c r="G1634" s="10" t="s">
        <v>988</v>
      </c>
      <c r="H1634" s="19">
        <f>VLOOKUP(F1634,[1]CADASTRO!C:P,9,FALSE)</f>
        <v>43902</v>
      </c>
      <c r="I1634" s="20" t="str">
        <f>VLOOKUP(F1634,[1]CADASTRO!C:X,22,0)</f>
        <v>CONVENCIONAL</v>
      </c>
    </row>
    <row r="1635" spans="1:9">
      <c r="A1635" s="8">
        <f t="shared" si="25"/>
        <v>1634</v>
      </c>
      <c r="B1635" s="11" t="str">
        <f>IFERROR(VLOOKUP(F1635,[1]CADASTRO!C:D,2,0),0)</f>
        <v>CEREZER</v>
      </c>
      <c r="C1635" s="10" t="str">
        <f>IFERROR(VLOOKUP(F1635,[1]CADASTRO!C:E,3,0),0)</f>
        <v>SÃO MARTINHO DA SERRA</v>
      </c>
      <c r="D1635" s="11" t="str">
        <f>IFERROR(VLOOKUP(F1635,[1]CADASTRO!C:L,10,0),0)</f>
        <v>SALAME</v>
      </c>
      <c r="E1635" s="16">
        <f>VLOOKUP(F1635,[1]CADASTRO!C:L,8,0)</f>
        <v>45545</v>
      </c>
      <c r="F1635" s="23" t="s">
        <v>1851</v>
      </c>
      <c r="G1635" s="10" t="s">
        <v>12</v>
      </c>
      <c r="H1635" s="19">
        <f>VLOOKUP(F1635,[1]CADASTRO!C:P,9,FALSE)</f>
        <v>45545</v>
      </c>
      <c r="I1635" s="20" t="str">
        <f>VLOOKUP(F1635,[1]CADASTRO!C:X,22,0)</f>
        <v>CONVENCIONAL</v>
      </c>
    </row>
    <row r="1636" spans="1:9">
      <c r="A1636" s="8">
        <f t="shared" si="25"/>
        <v>1635</v>
      </c>
      <c r="B1636" s="11" t="str">
        <f>IFERROR(VLOOKUP(F1636,[1]CADASTRO!C:D,2,0),0)</f>
        <v>EMBUTIDOS GUARANI</v>
      </c>
      <c r="C1636" s="10" t="str">
        <f>IFERROR(VLOOKUP(F1636,[1]CADASTRO!C:E,3,0),0)</f>
        <v>SÃO MIGUEL DAS MISSÕES</v>
      </c>
      <c r="D1636" s="11" t="str">
        <f>IFERROR(VLOOKUP(F1636,[1]CADASTRO!C:L,10,0),0)</f>
        <v>LINGUIÇA SUÍNA DEFUMADA, SALSICHÃO, BANHA, TORRESMO, CARNE IN NATURA</v>
      </c>
      <c r="E1636" s="16">
        <f>VLOOKUP(F1636,[1]CADASTRO!C:L,8,0)</f>
        <v>43908</v>
      </c>
      <c r="F1636" s="23" t="s">
        <v>1249</v>
      </c>
      <c r="G1636" s="10" t="s">
        <v>12</v>
      </c>
      <c r="H1636" s="19">
        <f>VLOOKUP(F1636,[1]CADASTRO!C:P,9,FALSE)</f>
        <v>43908</v>
      </c>
      <c r="I1636" s="20" t="str">
        <f>VLOOKUP(F1636,[1]CADASTRO!C:X,22,0)</f>
        <v>CONVENCIONAL</v>
      </c>
    </row>
    <row r="1637" spans="1:9">
      <c r="A1637" s="8">
        <f t="shared" si="25"/>
        <v>1636</v>
      </c>
      <c r="B1637" s="11" t="str">
        <f>IFERROR(VLOOKUP(F1637,[1]CADASTRO!C:D,2,0),0)</f>
        <v>JASKULSKI</v>
      </c>
      <c r="C1637" s="10" t="str">
        <f>IFERROR(VLOOKUP(F1637,[1]CADASTRO!C:E,3,0),0)</f>
        <v>SÃO MIGUEL DAS MISSÕES</v>
      </c>
      <c r="D1637" s="11" t="str">
        <f>IFERROR(VLOOKUP(F1637,[1]CADASTRO!C:L,10,0),0)</f>
        <v>MANDIOCA, FEIJÃO</v>
      </c>
      <c r="E1637" s="16">
        <f>VLOOKUP(F1637,[1]CADASTRO!C:L,8,0)</f>
        <v>43938</v>
      </c>
      <c r="F1637" s="23" t="s">
        <v>1267</v>
      </c>
      <c r="G1637" s="31" t="s">
        <v>10</v>
      </c>
      <c r="H1637" s="19">
        <f>VLOOKUP(F1637,[1]CADASTRO!C:P,9,FALSE)</f>
        <v>45513</v>
      </c>
      <c r="I1637" s="20" t="str">
        <f>VLOOKUP(F1637,[1]CADASTRO!C:X,22,0)</f>
        <v>CONVENCIONAL</v>
      </c>
    </row>
    <row r="1638" spans="1:9">
      <c r="A1638" s="8">
        <f t="shared" si="25"/>
        <v>1637</v>
      </c>
      <c r="B1638" s="11" t="str">
        <f>IFERROR(VLOOKUP(F1638,[1]CADASTRO!C:D,2,0),0)</f>
        <v>MANGIARE BENE</v>
      </c>
      <c r="C1638" s="10" t="str">
        <f>IFERROR(VLOOKUP(F1638,[1]CADASTRO!C:E,3,0),0)</f>
        <v>SÃO MIGUEL DAS MISSÕES</v>
      </c>
      <c r="D1638" s="11" t="str">
        <f>IFERROR(VLOOKUP(F1638,[1]CADASTRO!C:L,10,0),0)</f>
        <v>PANIFICADOS - MASSAS, PÃO, BOLACHA</v>
      </c>
      <c r="E1638" s="16">
        <f>VLOOKUP(F1638,[1]CADASTRO!C:L,8,0)</f>
        <v>43971</v>
      </c>
      <c r="F1638" s="23" t="s">
        <v>1277</v>
      </c>
      <c r="G1638" s="31" t="s">
        <v>10</v>
      </c>
      <c r="H1638" s="19">
        <f>VLOOKUP(F1638,[1]CADASTRO!C:P,9,FALSE)</f>
        <v>43956</v>
      </c>
      <c r="I1638" s="20" t="str">
        <f>VLOOKUP(F1638,[1]CADASTRO!C:X,22,0)</f>
        <v>CONVENCIONAL</v>
      </c>
    </row>
    <row r="1639" spans="1:9">
      <c r="A1639" s="8">
        <f t="shared" si="25"/>
        <v>1638</v>
      </c>
      <c r="B1639" s="11" t="str">
        <f>IFERROR(VLOOKUP(F1639,[1]CADASTRO!C:D,2,0),0)</f>
        <v>SÃO JOSÉ</v>
      </c>
      <c r="C1639" s="10" t="str">
        <f>IFERROR(VLOOKUP(F1639,[1]CADASTRO!C:E,3,0),0)</f>
        <v>SÃO NICOLAU</v>
      </c>
      <c r="D1639" s="11" t="str">
        <f>IFERROR(VLOOKUP(F1639,[1]CADASTRO!C:L,10,0),0)</f>
        <v>MANDIOCA DESCASCADA E EMBALADA</v>
      </c>
      <c r="E1639" s="16">
        <f>VLOOKUP(F1639,[1]CADASTRO!C:L,8,0)</f>
        <v>43431</v>
      </c>
      <c r="F1639" s="23" t="s">
        <v>1028</v>
      </c>
      <c r="G1639" s="10" t="s">
        <v>10</v>
      </c>
      <c r="H1639" s="19">
        <f>VLOOKUP(F1639,[1]CADASTRO!C:P,9,FALSE)</f>
        <v>43431</v>
      </c>
      <c r="I1639" s="20" t="str">
        <f>VLOOKUP(F1639,[1]CADASTRO!C:X,22,0)</f>
        <v>ORGÂNICO NÃO CERTIFICADO</v>
      </c>
    </row>
    <row r="1640" spans="1:9">
      <c r="A1640" s="8">
        <f t="shared" si="25"/>
        <v>1639</v>
      </c>
      <c r="B1640" s="11" t="str">
        <f>IFERROR(VLOOKUP(F1640,[1]CADASTRO!C:D,2,0),0)</f>
        <v>OLIVEIRA</v>
      </c>
      <c r="C1640" s="10" t="str">
        <f>IFERROR(VLOOKUP(F1640,[1]CADASTRO!C:E,3,0),0)</f>
        <v>SÃO NICOLAU</v>
      </c>
      <c r="D1640" s="11" t="str">
        <f>IFERROR(VLOOKUP(F1640,[1]CADASTRO!C:L,10,0),0)</f>
        <v>OVOS</v>
      </c>
      <c r="E1640" s="16">
        <f>VLOOKUP(F1640,[1]CADASTRO!C:L,8,0)</f>
        <v>45498</v>
      </c>
      <c r="F1640" s="23" t="s">
        <v>1836</v>
      </c>
      <c r="G1640" s="10" t="s">
        <v>12</v>
      </c>
      <c r="H1640" s="19">
        <f>VLOOKUP(F1640,[1]CADASTRO!C:P,9,FALSE)</f>
        <v>45498</v>
      </c>
      <c r="I1640" s="20" t="str">
        <f>VLOOKUP(F1640,[1]CADASTRO!C:X,22,0)</f>
        <v>CONVENCIONAL</v>
      </c>
    </row>
    <row r="1641" spans="1:9">
      <c r="A1641" s="8">
        <f t="shared" si="25"/>
        <v>1640</v>
      </c>
      <c r="B1641" s="11" t="str">
        <f>VLOOKUP(F1641,[1]CADASTRO!C:D,2,0)</f>
        <v>DOCES  E SALGADOS DA CLASSI</v>
      </c>
      <c r="C1641" s="10" t="str">
        <f>VLOOKUP(F1641,[1]CADASTRO!C:E,3,0)</f>
        <v>SÃO PAULO DAS MISSÕES</v>
      </c>
      <c r="D1641" s="11" t="str">
        <f>VLOOKUP(F1641,[1]CADASTRO!C:L,10,0)</f>
        <v>PANIFICADOS - BOLACHA, CUCA, BOLO, SALGADOS e MASSA</v>
      </c>
      <c r="E1641" s="16">
        <f>VLOOKUP(F1641,[1]CADASTRO!C:L,8,0)</f>
        <v>42731</v>
      </c>
      <c r="F1641" s="23" t="s">
        <v>732</v>
      </c>
      <c r="G1641" s="18" t="s">
        <v>10</v>
      </c>
      <c r="H1641" s="19">
        <f>VLOOKUP(F1641,[1]CADASTRO!C:P,9,FALSE)</f>
        <v>43721</v>
      </c>
      <c r="I1641" s="20" t="str">
        <f>VLOOKUP(F1641,[1]CADASTRO!C:X,22,0)</f>
        <v>CONVENCIONAL</v>
      </c>
    </row>
    <row r="1642" spans="1:9">
      <c r="A1642" s="8">
        <f t="shared" si="25"/>
        <v>1641</v>
      </c>
      <c r="B1642" s="11" t="str">
        <f>IFERROR(VLOOKUP(F1642,[1]CADASTRO!C:D,2,0),0)</f>
        <v>DONEL</v>
      </c>
      <c r="C1642" s="10" t="str">
        <f>IFERROR(VLOOKUP(F1642,[1]CADASTRO!C:E,3,0),0)</f>
        <v>SÃO PAULO DAS MISSÕES</v>
      </c>
      <c r="D1642" s="11" t="str">
        <f>IFERROR(VLOOKUP(F1642,[1]CADASTRO!C:L,10,0),0)</f>
        <v>MANDIOCA E MILHO VERDE DESCASCADO</v>
      </c>
      <c r="E1642" s="16">
        <f>VLOOKUP(F1642,[1]CADASTRO!C:L,8,0)</f>
        <v>42885</v>
      </c>
      <c r="F1642" s="23" t="s">
        <v>813</v>
      </c>
      <c r="G1642" s="18" t="s">
        <v>10</v>
      </c>
      <c r="H1642" s="19">
        <f>VLOOKUP(F1642,[1]CADASTRO!C:P,9,FALSE)</f>
        <v>45132</v>
      </c>
      <c r="I1642" s="20" t="str">
        <f>VLOOKUP(F1642,[1]CADASTRO!C:X,22,0)</f>
        <v>CONVENCIONAL</v>
      </c>
    </row>
    <row r="1643" spans="1:9">
      <c r="A1643" s="8">
        <f t="shared" si="25"/>
        <v>1642</v>
      </c>
      <c r="B1643" s="11" t="str">
        <f>IFERROR(VLOOKUP(F1643,[1]CADASTRO!C:D,2,0),0)</f>
        <v>CAMINHOS ALTERNATIVOS</v>
      </c>
      <c r="C1643" s="10" t="str">
        <f>IFERROR(VLOOKUP(F1643,[1]CADASTRO!C:E,3,0),0)</f>
        <v>SÃO PAULO DAS MISSÕES</v>
      </c>
      <c r="D1643" s="11" t="str">
        <f>IFERROR(VLOOKUP(F1643,[1]CADASTRO!C:L,10,0),0)</f>
        <v>MILHO VERDE DESCASCADO</v>
      </c>
      <c r="E1643" s="16">
        <f>VLOOKUP(F1643,[1]CADASTRO!C:L,8,0)</f>
        <v>42908</v>
      </c>
      <c r="F1643" s="23" t="s">
        <v>821</v>
      </c>
      <c r="G1643" s="18" t="s">
        <v>10</v>
      </c>
      <c r="H1643" s="19">
        <f>VLOOKUP(F1643,[1]CADASTRO!C:P,9,FALSE)</f>
        <v>42908</v>
      </c>
      <c r="I1643" s="20" t="str">
        <f>VLOOKUP(F1643,[1]CADASTRO!C:X,22,0)</f>
        <v>CONVENCIONAL</v>
      </c>
    </row>
    <row r="1644" spans="1:9">
      <c r="A1644" s="8">
        <f t="shared" si="25"/>
        <v>1643</v>
      </c>
      <c r="B1644" s="11" t="str">
        <f>IFERROR(VLOOKUP(F1644,[1]CADASTRO!C:D,2,0),0)</f>
        <v>ANTUNES E KENER</v>
      </c>
      <c r="C1644" s="10" t="str">
        <f>IFERROR(VLOOKUP(F1644,[1]CADASTRO!C:E,3,0),0)</f>
        <v>SÃO PAULO DAS MISSÕES</v>
      </c>
      <c r="D1644" s="11" t="str">
        <f>IFERROR(VLOOKUP(F1644,[1]CADASTRO!C:L,10,0),0)</f>
        <v>PANIFICADOS - CUCA, PÃO, BOLACHA</v>
      </c>
      <c r="E1644" s="16">
        <f>VLOOKUP(F1644,[1]CADASTRO!C:L,8,0)</f>
        <v>43915</v>
      </c>
      <c r="F1644" s="23" t="s">
        <v>1250</v>
      </c>
      <c r="G1644" s="10" t="s">
        <v>10</v>
      </c>
      <c r="H1644" s="19">
        <f>VLOOKUP(F1644,[1]CADASTRO!C:P,9,FALSE)</f>
        <v>43915</v>
      </c>
      <c r="I1644" s="20" t="str">
        <f>VLOOKUP(F1644,[1]CADASTRO!C:X,22,0)</f>
        <v>CONVENCIONAL</v>
      </c>
    </row>
    <row r="1645" spans="1:9">
      <c r="A1645" s="8">
        <f t="shared" si="25"/>
        <v>1644</v>
      </c>
      <c r="B1645" s="11" t="str">
        <f>IFERROR(VLOOKUP(F1645,[1]CADASTRO!C:D,2,0),0)</f>
        <v>DO NELSINHO</v>
      </c>
      <c r="C1645" s="10" t="str">
        <f>IFERROR(VLOOKUP(F1645,[1]CADASTRO!C:E,3,0),0)</f>
        <v>SÃO PAULO DAS MISSÕES</v>
      </c>
      <c r="D1645" s="11" t="str">
        <f>IFERROR(VLOOKUP(F1645,[1]CADASTRO!C:L,10,0),0)</f>
        <v>MANDIOCA E MILHO VERDE EMBALADOS, CONSERVAS VEGETAIS</v>
      </c>
      <c r="E1645" s="16">
        <f>VLOOKUP(F1645,[1]CADASTRO!C:L,8,0)</f>
        <v>45266</v>
      </c>
      <c r="F1645" s="23" t="s">
        <v>1749</v>
      </c>
      <c r="G1645" s="10" t="s">
        <v>10</v>
      </c>
      <c r="H1645" s="19">
        <f>VLOOKUP(F1645,[1]CADASTRO!C:P,9,FALSE)</f>
        <v>45266</v>
      </c>
      <c r="I1645" s="20" t="str">
        <f>VLOOKUP(F1645,[1]CADASTRO!C:X,22,0)</f>
        <v>CONVENCIONAL</v>
      </c>
    </row>
    <row r="1646" spans="1:9">
      <c r="A1646" s="8">
        <f t="shared" si="25"/>
        <v>1645</v>
      </c>
      <c r="B1646" s="11" t="str">
        <f>IFERROR(VLOOKUP(F1646,[1]CADASTRO!C:D,2,0),0)</f>
        <v>AMÉLIA HORTIFRUTI</v>
      </c>
      <c r="C1646" s="10" t="str">
        <f>IFERROR(VLOOKUP(F1646,[1]CADASTRO!C:E,3,0),0)</f>
        <v>SÃO PAULO DAS MISSÕES</v>
      </c>
      <c r="D1646" s="11" t="str">
        <f>IFERROR(VLOOKUP(F1646,[1]CADASTRO!C:L,10,0),0)</f>
        <v>MANDIOCA, MILHO, CONSERVAS</v>
      </c>
      <c r="E1646" s="16">
        <f>VLOOKUP(F1646,[1]CADASTRO!C:L,8,0)</f>
        <v>45498</v>
      </c>
      <c r="F1646" s="23" t="s">
        <v>1837</v>
      </c>
      <c r="G1646" s="10" t="s">
        <v>10</v>
      </c>
      <c r="H1646" s="19">
        <f>VLOOKUP(F1646,[1]CADASTRO!C:P,9,FALSE)</f>
        <v>45498</v>
      </c>
      <c r="I1646" s="20" t="str">
        <f>VLOOKUP(F1646,[1]CADASTRO!C:X,22,0)</f>
        <v>CONVENCIONAL</v>
      </c>
    </row>
    <row r="1647" spans="1:9">
      <c r="A1647" s="8">
        <f t="shared" si="25"/>
        <v>1646</v>
      </c>
      <c r="B1647" s="11" t="str">
        <f>VLOOKUP(F1647,[1]CADASTRO!C:D,2,0)</f>
        <v>OVOS CAIPIRA BUENO</v>
      </c>
      <c r="C1647" s="10" t="str">
        <f>VLOOKUP(F1647,[1]CADASTRO!C:E,3,0)</f>
        <v>SÃO PEDRO DA SERRA</v>
      </c>
      <c r="D1647" s="11" t="str">
        <f>VLOOKUP(F1647,[1]CADASTRO!C:L,10,0)</f>
        <v>OVOS</v>
      </c>
      <c r="E1647" s="16">
        <f>VLOOKUP(F1647,[1]CADASTRO!C:L,8,0)</f>
        <v>42684</v>
      </c>
      <c r="F1647" s="23" t="s">
        <v>719</v>
      </c>
      <c r="G1647" s="18" t="s">
        <v>12</v>
      </c>
      <c r="H1647" s="19">
        <f>VLOOKUP(F1647,[1]CADASTRO!C:P,9,FALSE)</f>
        <v>42654</v>
      </c>
      <c r="I1647" s="20" t="str">
        <f>VLOOKUP(F1647,[1]CADASTRO!C:X,22,0)</f>
        <v>ORGÂNICO NÃO CERTIFICADO</v>
      </c>
    </row>
    <row r="1648" spans="1:9">
      <c r="A1648" s="8">
        <f t="shared" si="25"/>
        <v>1647</v>
      </c>
      <c r="B1648" s="11" t="str">
        <f>IFERROR(VLOOKUP(F1648,[1]CADASTRO!C:D,2,0),0)</f>
        <v>OVOS DEUNER</v>
      </c>
      <c r="C1648" s="10" t="str">
        <f>IFERROR(VLOOKUP(F1648,[1]CADASTRO!C:E,3,0),0)</f>
        <v>SÃO PEDRO DA SERRA</v>
      </c>
      <c r="D1648" s="11" t="str">
        <f>IFERROR(VLOOKUP(F1648,[1]CADASTRO!C:L,10,0),0)</f>
        <v>OVOS</v>
      </c>
      <c r="E1648" s="16">
        <f>VLOOKUP(F1648,[1]CADASTRO!C:L,8,0)</f>
        <v>43978</v>
      </c>
      <c r="F1648" s="23" t="s">
        <v>1281</v>
      </c>
      <c r="G1648" s="31" t="s">
        <v>12</v>
      </c>
      <c r="H1648" s="19">
        <f>VLOOKUP(F1648,[1]CADASTRO!C:P,9,FALSE)</f>
        <v>43978</v>
      </c>
      <c r="I1648" s="20" t="str">
        <f>VLOOKUP(F1648,[1]CADASTRO!C:X,22,0)</f>
        <v>CONVENCIONAL</v>
      </c>
    </row>
    <row r="1649" spans="1:9">
      <c r="A1649" s="8">
        <f t="shared" si="25"/>
        <v>1648</v>
      </c>
      <c r="B1649" s="11" t="str">
        <f>VLOOKUP(F1649,[1]CADASTRO!C:D,2,0)</f>
        <v>LUIS CARLOS RIBAS DE OLIVEIRA</v>
      </c>
      <c r="C1649" s="10" t="str">
        <f>VLOOKUP(F1649,[1]CADASTRO!C:E,3,0)</f>
        <v>SÃO PEDRO DAS MISSÕES</v>
      </c>
      <c r="D1649" s="11" t="str">
        <f>VLOOKUP(F1649,[1]CADASTRO!C:L,10,0)</f>
        <v>VINHO E SUCO</v>
      </c>
      <c r="E1649" s="16">
        <f>VLOOKUP(F1649,[1]CADASTRO!C:L,8,0)</f>
        <v>42772</v>
      </c>
      <c r="F1649" s="23" t="s">
        <v>755</v>
      </c>
      <c r="G1649" s="18" t="s">
        <v>15</v>
      </c>
      <c r="H1649" s="19">
        <f>VLOOKUP(F1649,[1]CADASTRO!C:P,9,FALSE)</f>
        <v>42796</v>
      </c>
      <c r="I1649" s="20" t="str">
        <f>VLOOKUP(F1649,[1]CADASTRO!C:X,22,0)</f>
        <v>CONVENCIONAL</v>
      </c>
    </row>
    <row r="1650" spans="1:9">
      <c r="A1650" s="8">
        <f t="shared" si="25"/>
        <v>1649</v>
      </c>
      <c r="B1650" s="11" t="str">
        <f>IFERROR(VLOOKUP(F1650,[1]CADASTRO!C:D,2,0),0)</f>
        <v>AÇOUGUE DO PIPO</v>
      </c>
      <c r="C1650" s="10" t="str">
        <f>IFERROR(VLOOKUP(F1650,[1]CADASTRO!C:E,3,0),0)</f>
        <v>SÃO PEDRO DO BUTIÁ</v>
      </c>
      <c r="D1650" s="11" t="str">
        <f>IFERROR(VLOOKUP(F1650,[1]CADASTRO!C:L,10,0),0)</f>
        <v>LINGUIÇA MISTA, COSTELA DEFUMADA, CHARQUE, SALSICHÃO, TORRESMO E BANHA</v>
      </c>
      <c r="E1650" s="16">
        <f>VLOOKUP(F1650,[1]CADASTRO!C:L,8,0)</f>
        <v>44815</v>
      </c>
      <c r="F1650" s="23" t="s">
        <v>1626</v>
      </c>
      <c r="G1650" s="10" t="s">
        <v>12</v>
      </c>
      <c r="H1650" s="19">
        <f>VLOOKUP(F1650,[1]CADASTRO!C:P,9,FALSE)</f>
        <v>44815</v>
      </c>
      <c r="I1650" s="20" t="str">
        <f>VLOOKUP(F1650,[1]CADASTRO!C:X,22,0)</f>
        <v>CONVENCIONAL</v>
      </c>
    </row>
    <row r="1651" spans="1:9">
      <c r="A1651" s="8">
        <f t="shared" si="25"/>
        <v>1650</v>
      </c>
      <c r="B1651" s="11" t="str">
        <f>VLOOKUP(F1651,[1]CADASTRO!C:D,2,0)</f>
        <v>RAIZES DA ÁGUA BOA</v>
      </c>
      <c r="C1651" s="10" t="str">
        <f>VLOOKUP(F1651,[1]CADASTRO!C:E,3,0)</f>
        <v>SÃO PEDRO DO SUL</v>
      </c>
      <c r="D1651" s="11" t="str">
        <f>VLOOKUP(F1651,[1]CADASTRO!C:L,10,0)</f>
        <v>MANDIOCA</v>
      </c>
      <c r="E1651" s="16">
        <f>VLOOKUP(F1651,[1]CADASTRO!C:L,8,0)</f>
        <v>41988</v>
      </c>
      <c r="F1651" s="23" t="s">
        <v>470</v>
      </c>
      <c r="G1651" s="18" t="s">
        <v>10</v>
      </c>
      <c r="H1651" s="19">
        <f>VLOOKUP(F1651,[1]CADASTRO!C:P,9,FALSE)</f>
        <v>41988</v>
      </c>
      <c r="I1651" s="20" t="str">
        <f>VLOOKUP(F1651,[1]CADASTRO!C:X,22,0)</f>
        <v>CONVENCIONAL</v>
      </c>
    </row>
    <row r="1652" spans="1:9">
      <c r="A1652" s="8">
        <f t="shared" si="25"/>
        <v>1651</v>
      </c>
      <c r="B1652" s="11" t="str">
        <f>VLOOKUP(F1652,[1]CADASTRO!C:D,2,0)</f>
        <v>TACHO DOCE</v>
      </c>
      <c r="C1652" s="10" t="str">
        <f>VLOOKUP(F1652,[1]CADASTRO!C:E,3,0)</f>
        <v>SÃO PEDRO DO SUL</v>
      </c>
      <c r="D1652" s="11" t="str">
        <f>VLOOKUP(F1652,[1]CADASTRO!C:L,10,0)</f>
        <v>PANIFICADOS - BOLACHAS; MELADO BATIDO, MELADO FINO, AÇÚCAR MASCAVO</v>
      </c>
      <c r="E1652" s="16">
        <f>VLOOKUP(F1652,[1]CADASTRO!C:L,8,0)</f>
        <v>42075</v>
      </c>
      <c r="F1652" s="23" t="s">
        <v>510</v>
      </c>
      <c r="G1652" s="18" t="s">
        <v>10</v>
      </c>
      <c r="H1652" s="19">
        <f>VLOOKUP(F1652,[1]CADASTRO!C:P,9,FALSE)</f>
        <v>44760</v>
      </c>
      <c r="I1652" s="20" t="str">
        <f>VLOOKUP(F1652,[1]CADASTRO!C:X,22,0)</f>
        <v>CONVENCIONAL</v>
      </c>
    </row>
    <row r="1653" spans="1:9">
      <c r="A1653" s="8">
        <f t="shared" si="25"/>
        <v>1652</v>
      </c>
      <c r="B1653" s="11" t="str">
        <f>IFERROR(VLOOKUP(F1653,[1]CADASTRO!C:D,2,0),0)</f>
        <v>DE EMBUTIDOS DE CARNE SUÍNA</v>
      </c>
      <c r="C1653" s="10" t="str">
        <f>IFERROR(VLOOKUP(F1653,[1]CADASTRO!C:E,3,0),0)</f>
        <v>SÃO PEDRO DO SUL</v>
      </c>
      <c r="D1653" s="11" t="str">
        <f>IFERROR(VLOOKUP(F1653,[1]CADASTRO!C:L,10,0),0)</f>
        <v>EMBUTIDOS E DEFUMADOS</v>
      </c>
      <c r="E1653" s="16">
        <f>VLOOKUP(F1653,[1]CADASTRO!C:L,8,0)</f>
        <v>43241</v>
      </c>
      <c r="F1653" s="23" t="s">
        <v>949</v>
      </c>
      <c r="G1653" s="18" t="s">
        <v>12</v>
      </c>
      <c r="H1653" s="19">
        <f>VLOOKUP(F1653,[1]CADASTRO!C:P,9,FALSE)</f>
        <v>43241</v>
      </c>
      <c r="I1653" s="20" t="str">
        <f>VLOOKUP(F1653,[1]CADASTRO!C:X,22,0)</f>
        <v>CONVENCIONAL</v>
      </c>
    </row>
    <row r="1654" spans="1:9">
      <c r="A1654" s="8">
        <f t="shared" si="25"/>
        <v>1653</v>
      </c>
      <c r="B1654" s="11" t="str">
        <f>IFERROR(VLOOKUP(F1654,[1]CADASTRO!C:D,2,0),0)</f>
        <v>PATA NEGRA</v>
      </c>
      <c r="C1654" s="10" t="str">
        <f>IFERROR(VLOOKUP(F1654,[1]CADASTRO!C:E,3,0),0)</f>
        <v>SÃO PEDRO DO SUL</v>
      </c>
      <c r="D1654" s="11" t="str">
        <f>IFERROR(VLOOKUP(F1654,[1]CADASTRO!C:L,10,0),0)</f>
        <v>EMBUTIDOS E CARNE</v>
      </c>
      <c r="E1654" s="16">
        <f>VLOOKUP(F1654,[1]CADASTRO!C:L,8,0)</f>
        <v>45204</v>
      </c>
      <c r="F1654" s="23" t="s">
        <v>1726</v>
      </c>
      <c r="G1654" s="10" t="s">
        <v>12</v>
      </c>
      <c r="H1654" s="19">
        <f>VLOOKUP(F1654,[1]CADASTRO!C:P,9,FALSE)</f>
        <v>45204</v>
      </c>
      <c r="I1654" s="20" t="str">
        <f>VLOOKUP(F1654,[1]CADASTRO!C:X,22,0)</f>
        <v>CONVENCIONAL</v>
      </c>
    </row>
    <row r="1655" spans="1:9">
      <c r="A1655" s="8">
        <f t="shared" si="25"/>
        <v>1654</v>
      </c>
      <c r="B1655" s="11" t="str">
        <f>IFERROR(VLOOKUP(F1655,[1]CADASTRO!C:D,2,0),0)</f>
        <v>TILASUL</v>
      </c>
      <c r="C1655" s="10" t="str">
        <f>IFERROR(VLOOKUP(F1655,[1]CADASTRO!C:E,3,0),0)</f>
        <v>SÃO PEDRO DO SUL</v>
      </c>
      <c r="D1655" s="11" t="str">
        <f>IFERROR(VLOOKUP(F1655,[1]CADASTRO!C:L,10,0),0)</f>
        <v>FILE DE PESCADO</v>
      </c>
      <c r="E1655" s="16">
        <f>VLOOKUP(F1655,[1]CADASTRO!C:L,8,0)</f>
        <v>45481</v>
      </c>
      <c r="F1655" s="23" t="s">
        <v>1828</v>
      </c>
      <c r="G1655" s="10" t="s">
        <v>12</v>
      </c>
      <c r="H1655" s="19">
        <f>VLOOKUP(F1655,[1]CADASTRO!C:P,9,FALSE)</f>
        <v>45481</v>
      </c>
      <c r="I1655" s="20" t="str">
        <f>VLOOKUP(F1655,[1]CADASTRO!C:X,22,0)</f>
        <v>CONVENCIONAL</v>
      </c>
    </row>
    <row r="1656" spans="1:9">
      <c r="A1656" s="8">
        <f t="shared" si="25"/>
        <v>1655</v>
      </c>
      <c r="B1656" s="11" t="str">
        <f>IFERROR(VLOOKUP(F1656,[1]CADASTRO!C:D,2,0),0)</f>
        <v>COMPOTAS E CONSERVAS</v>
      </c>
      <c r="C1656" s="10" t="str">
        <f>IFERROR(VLOOKUP(F1656,[1]CADASTRO!C:E,3,0),0)</f>
        <v>SÃO PEDRO DO SUL</v>
      </c>
      <c r="D1656" s="11" t="str">
        <f>IFERROR(VLOOKUP(F1656,[1]CADASTRO!C:L,10,0),0)</f>
        <v>COMPOTAS, CONSERVAS, GELEIAS, CHIMIAS, PANIFICADOS</v>
      </c>
      <c r="E1656" s="16">
        <f>VLOOKUP(F1656,[1]CADASTRO!C:L,8,0)</f>
        <v>45489</v>
      </c>
      <c r="F1656" s="23" t="s">
        <v>1834</v>
      </c>
      <c r="G1656" s="10" t="s">
        <v>10</v>
      </c>
      <c r="H1656" s="19">
        <f>VLOOKUP(F1656,[1]CADASTRO!C:P,9,FALSE)</f>
        <v>45489</v>
      </c>
      <c r="I1656" s="20" t="str">
        <f>VLOOKUP(F1656,[1]CADASTRO!C:X,22,0)</f>
        <v>CONVENCIONAL</v>
      </c>
    </row>
    <row r="1657" spans="1:9">
      <c r="A1657" s="8">
        <f t="shared" si="25"/>
        <v>1656</v>
      </c>
      <c r="B1657" s="11" t="str">
        <f>VLOOKUP(F1657,[1]CADASTRO!C:D,2,0)</f>
        <v>DI GABARDOS DOCES E CONSERVAS</v>
      </c>
      <c r="C1657" s="10" t="str">
        <f>VLOOKUP(F1657,[1]CADASTRO!C:E,3,0)</f>
        <v>SÃO SEBASTIÃO DO CAÍ</v>
      </c>
      <c r="D1657" s="11" t="str">
        <f>VLOOKUP(F1657,[1]CADASTRO!C:L,10,0)</f>
        <v>FIGO E ABÓBORA CRISTALIZADOS, DOCE DE FIGO E MORANGO, DOCE DE FIGO E ABÓBORA EM CALDA, SCHIMIER DE GOIABA</v>
      </c>
      <c r="E1657" s="16">
        <f>VLOOKUP(F1657,[1]CADASTRO!C:L,8,0)</f>
        <v>41922</v>
      </c>
      <c r="F1657" s="23" t="s">
        <v>437</v>
      </c>
      <c r="G1657" s="18" t="s">
        <v>10</v>
      </c>
      <c r="H1657" s="19">
        <f>VLOOKUP(F1657,[1]CADASTRO!C:P,9,FALSE)</f>
        <v>44249</v>
      </c>
      <c r="I1657" s="20" t="str">
        <f>VLOOKUP(F1657,[1]CADASTRO!C:X,22,0)</f>
        <v>CONVENCIONAL</v>
      </c>
    </row>
    <row r="1658" spans="1:9">
      <c r="A1658" s="8">
        <f t="shared" si="25"/>
        <v>1657</v>
      </c>
      <c r="B1658" s="11" t="str">
        <f>VLOOKUP(F1658,[1]CADASTRO!C:D,2,0)</f>
        <v>PANIFICADORA BONOTO</v>
      </c>
      <c r="C1658" s="10" t="str">
        <f>VLOOKUP(F1658,[1]CADASTRO!C:E,3,0)</f>
        <v>SÃO SEPÉ</v>
      </c>
      <c r="D1658" s="11" t="str">
        <f>VLOOKUP(F1658,[1]CADASTRO!C:L,10,0)</f>
        <v>PANIFICADOS</v>
      </c>
      <c r="E1658" s="16">
        <f>VLOOKUP(F1658,[1]CADASTRO!C:L,8,0)</f>
        <v>41632</v>
      </c>
      <c r="F1658" s="23" t="s">
        <v>270</v>
      </c>
      <c r="G1658" s="18" t="s">
        <v>10</v>
      </c>
      <c r="H1658" s="19">
        <f>VLOOKUP(F1658,[1]CADASTRO!C:P,9,FALSE)</f>
        <v>44570</v>
      </c>
      <c r="I1658" s="20" t="str">
        <f>VLOOKUP(F1658,[1]CADASTRO!C:X,22,0)</f>
        <v>CONVENCIONAL</v>
      </c>
    </row>
    <row r="1659" spans="1:9">
      <c r="A1659" s="8">
        <f t="shared" si="25"/>
        <v>1658</v>
      </c>
      <c r="B1659" s="11" t="str">
        <f>VLOOKUP(F1659,[1]CADASTRO!C:D,2,0)</f>
        <v>PANIFICAÇÃO CEREZER</v>
      </c>
      <c r="C1659" s="10" t="str">
        <f>VLOOKUP(F1659,[1]CADASTRO!C:E,3,0)</f>
        <v>SÃO SEPÉ</v>
      </c>
      <c r="D1659" s="11" t="str">
        <f>VLOOKUP(F1659,[1]CADASTRO!C:L,10,0)</f>
        <v>PANIFICADOS</v>
      </c>
      <c r="E1659" s="16">
        <f>VLOOKUP(F1659,[1]CADASTRO!C:L,8,0)</f>
        <v>41711</v>
      </c>
      <c r="F1659" s="23" t="s">
        <v>323</v>
      </c>
      <c r="G1659" s="18" t="s">
        <v>10</v>
      </c>
      <c r="H1659" s="19">
        <f>VLOOKUP(F1659,[1]CADASTRO!C:P,9,FALSE)</f>
        <v>44578</v>
      </c>
      <c r="I1659" s="20" t="str">
        <f>VLOOKUP(F1659,[1]CADASTRO!C:X,22,0)</f>
        <v>CONVENCIONAL</v>
      </c>
    </row>
    <row r="1660" spans="1:9">
      <c r="A1660" s="8">
        <f t="shared" si="25"/>
        <v>1659</v>
      </c>
      <c r="B1660" s="11" t="str">
        <f>IFERROR(VLOOKUP(F1660,[1]CADASTRO!C:D,2,0),0)</f>
        <v>APIÁRIOS TR</v>
      </c>
      <c r="C1660" s="10" t="str">
        <f>IFERROR(VLOOKUP(F1660,[1]CADASTRO!C:E,3,0),0)</f>
        <v>SÃO SEPÉ</v>
      </c>
      <c r="D1660" s="11" t="str">
        <f>IFERROR(VLOOKUP(F1660,[1]CADASTRO!C:L,10,0),0)</f>
        <v>MEL</v>
      </c>
      <c r="E1660" s="16">
        <f>VLOOKUP(F1660,[1]CADASTRO!C:L,8,0)</f>
        <v>44368</v>
      </c>
      <c r="F1660" s="23" t="s">
        <v>1442</v>
      </c>
      <c r="G1660" s="10" t="s">
        <v>12</v>
      </c>
      <c r="H1660" s="19">
        <f>VLOOKUP(F1660,[1]CADASTRO!C:P,9,FALSE)</f>
        <v>44365</v>
      </c>
      <c r="I1660" s="20" t="str">
        <f>VLOOKUP(F1660,[1]CADASTRO!C:X,22,0)</f>
        <v>CONVENCIONAL</v>
      </c>
    </row>
    <row r="1661" spans="1:9">
      <c r="A1661" s="8">
        <f t="shared" si="25"/>
        <v>1660</v>
      </c>
      <c r="B1661" s="11" t="str">
        <f>IFERROR(VLOOKUP(F1661,[1]CADASTRO!C:D,2,0),0)</f>
        <v>MEL JAZIDAS</v>
      </c>
      <c r="C1661" s="10" t="str">
        <f>IFERROR(VLOOKUP(F1661,[1]CADASTRO!C:E,3,0),0)</f>
        <v>SÃO SEPÉ</v>
      </c>
      <c r="D1661" s="11" t="str">
        <f>IFERROR(VLOOKUP(F1661,[1]CADASTRO!C:L,10,0),0)</f>
        <v>MEL</v>
      </c>
      <c r="E1661" s="16">
        <f>VLOOKUP(F1661,[1]CADASTRO!C:L,8,0)</f>
        <v>44575</v>
      </c>
      <c r="F1661" s="23" t="s">
        <v>1521</v>
      </c>
      <c r="G1661" s="10" t="s">
        <v>12</v>
      </c>
      <c r="H1661" s="19">
        <f>VLOOKUP(F1661,[1]CADASTRO!C:P,9,FALSE)</f>
        <v>44575</v>
      </c>
      <c r="I1661" s="20" t="str">
        <f>VLOOKUP(F1661,[1]CADASTRO!C:X,22,0)</f>
        <v>CONVENCIONAL</v>
      </c>
    </row>
    <row r="1662" spans="1:9">
      <c r="A1662" s="8">
        <f t="shared" si="25"/>
        <v>1661</v>
      </c>
      <c r="B1662" s="11" t="str">
        <f>IFERROR(VLOOKUP(F1662,[1]CADASTRO!C:D,2,0),0)</f>
        <v>FRANCO</v>
      </c>
      <c r="C1662" s="10" t="str">
        <f>IFERROR(VLOOKUP(F1662,[1]CADASTRO!C:E,3,0),0)</f>
        <v>SÃO SEPÉ</v>
      </c>
      <c r="D1662" s="11" t="str">
        <f>IFERROR(VLOOKUP(F1662,[1]CADASTRO!C:L,10,0),0)</f>
        <v>MANDIOCA DESCASCADA E CONGELADA</v>
      </c>
      <c r="E1662" s="16">
        <f>VLOOKUP(F1662,[1]CADASTRO!C:L,8,0)</f>
        <v>44936</v>
      </c>
      <c r="F1662" s="23" t="s">
        <v>1654</v>
      </c>
      <c r="G1662" s="10" t="s">
        <v>10</v>
      </c>
      <c r="H1662" s="19">
        <f>VLOOKUP(F1662,[1]CADASTRO!C:P,9,FALSE)</f>
        <v>44936</v>
      </c>
      <c r="I1662" s="20" t="str">
        <f>VLOOKUP(F1662,[1]CADASTRO!C:X,22,0)</f>
        <v>CONVENCIONAL</v>
      </c>
    </row>
    <row r="1663" spans="1:9">
      <c r="A1663" s="8">
        <f t="shared" si="25"/>
        <v>1662</v>
      </c>
      <c r="B1663" s="11" t="str">
        <f>IFERROR(VLOOKUP(F1663,[1]CADASTRO!C:D,2,0),0)</f>
        <v>LINGUIÇARIA E MATADOURO DE OVINOS MENDES</v>
      </c>
      <c r="C1663" s="10" t="str">
        <f>IFERROR(VLOOKUP(F1663,[1]CADASTRO!C:E,3,0),0)</f>
        <v>SÃO SEPÉ</v>
      </c>
      <c r="D1663" s="11" t="str">
        <f>IFERROR(VLOOKUP(F1663,[1]CADASTRO!C:L,10,0),0)</f>
        <v>LINGUIÇA MISTA, LINGUIÇA DE SUINO E LINGUIÇA DE OVINO</v>
      </c>
      <c r="E1663" s="16">
        <f>VLOOKUP(F1663,[1]CADASTRO!C:L,8,0)</f>
        <v>45481</v>
      </c>
      <c r="F1663" s="23" t="s">
        <v>1827</v>
      </c>
      <c r="G1663" s="10" t="s">
        <v>12</v>
      </c>
      <c r="H1663" s="19">
        <f>VLOOKUP(F1663,[1]CADASTRO!C:P,9,FALSE)</f>
        <v>45481</v>
      </c>
      <c r="I1663" s="20" t="str">
        <f>VLOOKUP(F1663,[1]CADASTRO!C:X,22,0)</f>
        <v>CONVENCIONAL</v>
      </c>
    </row>
    <row r="1664" spans="1:9">
      <c r="A1664" s="8">
        <f t="shared" si="25"/>
        <v>1663</v>
      </c>
      <c r="B1664" s="11" t="str">
        <f>IFERROR(VLOOKUP(F1664,[1]CADASTRO!C:D,2,0),0)</f>
        <v>PANIFICADOS LUCIANE MARTINI DA ROSA</v>
      </c>
      <c r="C1664" s="10" t="str">
        <f>IFERROR(VLOOKUP(F1664,[1]CADASTRO!C:E,3,0),0)</f>
        <v>SÃO SEPÉ</v>
      </c>
      <c r="D1664" s="11" t="str">
        <f>IFERROR(VLOOKUP(F1664,[1]CADASTRO!C:L,10,0),0)</f>
        <v>PANIFICADOS - PÃO CASEIRO DE MILHO, BROA E BISCOITO DE MILHO</v>
      </c>
      <c r="E1664" s="16">
        <f>VLOOKUP(F1664,[1]CADASTRO!C:L,8,0)</f>
        <v>45821</v>
      </c>
      <c r="F1664" s="23" t="s">
        <v>1993</v>
      </c>
      <c r="G1664" s="10" t="s">
        <v>10</v>
      </c>
      <c r="H1664" s="19">
        <f>VLOOKUP(F1664,[1]CADASTRO!C:P,9,FALSE)</f>
        <v>45821</v>
      </c>
      <c r="I1664" s="20" t="str">
        <f>VLOOKUP(F1664,[1]CADASTRO!C:X,22,0)</f>
        <v>CONVENCIONAL</v>
      </c>
    </row>
    <row r="1665" spans="1:9">
      <c r="A1665" s="8">
        <f t="shared" si="25"/>
        <v>1664</v>
      </c>
      <c r="B1665" s="11" t="str">
        <f>IFERROR(VLOOKUP(F1665,[1]CADASTRO!C:D,2,0),0)</f>
        <v>GRANJA SILVEIRA</v>
      </c>
      <c r="C1665" s="10" t="str">
        <f>IFERROR(VLOOKUP(F1665,[1]CADASTRO!C:E,3,0),0)</f>
        <v>SÃO SEPÉ</v>
      </c>
      <c r="D1665" s="11" t="str">
        <f>IFERROR(VLOOKUP(F1665,[1]CADASTRO!C:L,10,0),0)</f>
        <v>PANIFICADOS E CONSERVAS DE FRUTAS</v>
      </c>
      <c r="E1665" s="16">
        <f>VLOOKUP(F1665,[1]CADASTRO!C:L,8,0)</f>
        <v>45849</v>
      </c>
      <c r="F1665" s="23" t="s">
        <v>2000</v>
      </c>
      <c r="G1665" s="10" t="s">
        <v>10</v>
      </c>
      <c r="H1665" s="19">
        <f>VLOOKUP(F1665,[1]CADASTRO!C:P,9,FALSE)</f>
        <v>45849</v>
      </c>
      <c r="I1665" s="20" t="str">
        <f>VLOOKUP(F1665,[1]CADASTRO!C:X,22,0)</f>
        <v>CONVENCIONAL</v>
      </c>
    </row>
    <row r="1666" spans="1:9">
      <c r="A1666" s="8">
        <f t="shared" si="25"/>
        <v>1665</v>
      </c>
      <c r="B1666" s="11" t="str">
        <f>VLOOKUP(F1666,[1]CADASTRO!C:D,2,0)</f>
        <v>NOVO PALADAR</v>
      </c>
      <c r="C1666" s="10" t="str">
        <f>VLOOKUP(F1666,[1]CADASTRO!C:E,3,0)</f>
        <v>SÃO VALENTIM</v>
      </c>
      <c r="D1666" s="11" t="str">
        <f>VLOOKUP(F1666,[1]CADASTRO!C:L,10,0)</f>
        <v xml:space="preserve">DOCE E GELEIAS, AÇÚCAR MASCAVO E MELADO </v>
      </c>
      <c r="E1666" s="16">
        <f>VLOOKUP(F1666,[1]CADASTRO!C:L,8,0)</f>
        <v>40936</v>
      </c>
      <c r="F1666" s="21" t="s">
        <v>109</v>
      </c>
      <c r="G1666" s="18" t="s">
        <v>10</v>
      </c>
      <c r="H1666" s="19">
        <f>VLOOKUP(F1666,[1]CADASTRO!C:P,9,FALSE)</f>
        <v>44761</v>
      </c>
      <c r="I1666" s="20" t="str">
        <f>VLOOKUP(F1666,[1]CADASTRO!C:X,22,0)</f>
        <v>CONVENCIONAL</v>
      </c>
    </row>
    <row r="1667" spans="1:9">
      <c r="A1667" s="8">
        <f t="shared" ref="A1667:A1730" si="26">ROW(A1666)</f>
        <v>1666</v>
      </c>
      <c r="B1667" s="11" t="str">
        <f>VLOOKUP(F1667,[1]CADASTRO!C:D,2,0)</f>
        <v>EMBUTIDOS VISTA ALEGRE</v>
      </c>
      <c r="C1667" s="10" t="str">
        <f>VLOOKUP(F1667,[1]CADASTRO!C:E,3,0)</f>
        <v>SÃO VALENTIM</v>
      </c>
      <c r="D1667" s="11" t="str">
        <f>VLOOKUP(F1667,[1]CADASTRO!C:L,10,0)</f>
        <v>EMBUTIDOS, BANHA, COPA, TORRESMO</v>
      </c>
      <c r="E1667" s="16">
        <f>VLOOKUP(F1667,[1]CADASTRO!C:L,8,0)</f>
        <v>41670</v>
      </c>
      <c r="F1667" s="23" t="s">
        <v>283</v>
      </c>
      <c r="G1667" s="18" t="s">
        <v>12</v>
      </c>
      <c r="H1667" s="19">
        <f>VLOOKUP(F1667,[1]CADASTRO!C:P,9,FALSE)</f>
        <v>44767</v>
      </c>
      <c r="I1667" s="20" t="str">
        <f>VLOOKUP(F1667,[1]CADASTRO!C:X,22,0)</f>
        <v>CONVENCIONAL</v>
      </c>
    </row>
    <row r="1668" spans="1:9">
      <c r="A1668" s="8">
        <f t="shared" si="26"/>
        <v>1667</v>
      </c>
      <c r="B1668" s="11" t="str">
        <f>VLOOKUP(F1668,[1]CADASTRO!C:D,2,0)</f>
        <v>AÇUCAR MASCAVO JOSÉ E ANA PAULETTO</v>
      </c>
      <c r="C1668" s="10" t="str">
        <f>VLOOKUP(F1668,[1]CADASTRO!C:E,3,0)</f>
        <v>SÃO VALENTIM</v>
      </c>
      <c r="D1668" s="11" t="str">
        <f>VLOOKUP(F1668,[1]CADASTRO!C:L,10,0)</f>
        <v>MELADO, AÇÚCAR MASCAVO, RAPADURA</v>
      </c>
      <c r="E1668" s="16">
        <f>VLOOKUP(F1668,[1]CADASTRO!C:L,8,0)</f>
        <v>42776</v>
      </c>
      <c r="F1668" s="23" t="s">
        <v>756</v>
      </c>
      <c r="G1668" s="10" t="s">
        <v>10</v>
      </c>
      <c r="H1668" s="19">
        <f>VLOOKUP(F1668,[1]CADASTRO!C:P,9,FALSE)</f>
        <v>43010</v>
      </c>
      <c r="I1668" s="20" t="str">
        <f>VLOOKUP(F1668,[1]CADASTRO!C:X,22,0)</f>
        <v>CONVENCIONAL</v>
      </c>
    </row>
    <row r="1669" spans="1:9">
      <c r="A1669" s="8">
        <f t="shared" si="26"/>
        <v>1668</v>
      </c>
      <c r="B1669" s="11" t="str">
        <f>IFERROR(VLOOKUP(F1669,[1]CADASTRO!C:D,2,0),0)</f>
        <v>CANTINA MICHEVIT</v>
      </c>
      <c r="C1669" s="10" t="str">
        <f>IFERROR(VLOOKUP(F1669,[1]CADASTRO!C:E,3,0),0)</f>
        <v>SÃO VALENTIM</v>
      </c>
      <c r="D1669" s="11" t="str">
        <f>IFERROR(VLOOKUP(F1669,[1]CADASTRO!C:L,10,0),0)</f>
        <v>VINHOS</v>
      </c>
      <c r="E1669" s="16">
        <f>VLOOKUP(F1669,[1]CADASTRO!C:L,8,0)</f>
        <v>44460</v>
      </c>
      <c r="F1669" s="23" t="s">
        <v>1481</v>
      </c>
      <c r="G1669" s="10" t="s">
        <v>15</v>
      </c>
      <c r="H1669" s="19">
        <f>VLOOKUP(F1669,[1]CADASTRO!C:P,9,FALSE)</f>
        <v>44460</v>
      </c>
      <c r="I1669" s="20" t="str">
        <f>VLOOKUP(F1669,[1]CADASTRO!C:X,22,0)</f>
        <v>CONVENCIONAL</v>
      </c>
    </row>
    <row r="1670" spans="1:9">
      <c r="A1670" s="8">
        <f t="shared" si="26"/>
        <v>1669</v>
      </c>
      <c r="B1670" s="11" t="str">
        <f>IFERROR(VLOOKUP(F1670,[1]CADASTRO!C:D,2,0),0)</f>
        <v>FAZENDA DO VALE</v>
      </c>
      <c r="C1670" s="10" t="str">
        <f>IFERROR(VLOOKUP(F1670,[1]CADASTRO!C:E,3,0),0)</f>
        <v>SÃO VALENTIM</v>
      </c>
      <c r="D1670" s="11" t="str">
        <f>IFERROR(VLOOKUP(F1670,[1]CADASTRO!C:L,10,0),0)</f>
        <v>OVOS</v>
      </c>
      <c r="E1670" s="16">
        <f>VLOOKUP(F1670,[1]CADASTRO!C:L,8,0)</f>
        <v>44671</v>
      </c>
      <c r="F1670" s="23" t="s">
        <v>1549</v>
      </c>
      <c r="G1670" s="10" t="s">
        <v>12</v>
      </c>
      <c r="H1670" s="19">
        <f>VLOOKUP(F1670,[1]CADASTRO!C:P,9,FALSE)</f>
        <v>44685</v>
      </c>
      <c r="I1670" s="20" t="str">
        <f>VLOOKUP(F1670,[1]CADASTRO!C:X,22,0)</f>
        <v>CONVENCIONAL</v>
      </c>
    </row>
    <row r="1671" spans="1:9">
      <c r="A1671" s="8">
        <f t="shared" si="26"/>
        <v>1670</v>
      </c>
      <c r="B1671" s="11" t="str">
        <f>IFERROR(VLOOKUP(F1671,[1]CADASTRO!C:D,2,0),0)</f>
        <v>CASA DE CARNES IGUARIA CAMPEIRA</v>
      </c>
      <c r="C1671" s="10" t="str">
        <f>IFERROR(VLOOKUP(F1671,[1]CADASTRO!C:E,3,0),0)</f>
        <v>SÃO VALENTIM</v>
      </c>
      <c r="D1671" s="11" t="str">
        <f>IFERROR(VLOOKUP(F1671,[1]CADASTRO!C:L,10,0),0)</f>
        <v>LINGUIÇA E CORTES</v>
      </c>
      <c r="E1671" s="16">
        <f>VLOOKUP(F1671,[1]CADASTRO!C:L,8,0)</f>
        <v>45729</v>
      </c>
      <c r="F1671" s="23" t="s">
        <v>1934</v>
      </c>
      <c r="G1671" s="10" t="s">
        <v>12</v>
      </c>
      <c r="H1671" s="19">
        <f>VLOOKUP(F1671,[1]CADASTRO!C:P,9,FALSE)</f>
        <v>45729</v>
      </c>
      <c r="I1671" s="20" t="str">
        <f>VLOOKUP(F1671,[1]CADASTRO!C:X,22,0)</f>
        <v>CONVENCIONAL</v>
      </c>
    </row>
    <row r="1672" spans="1:9">
      <c r="A1672" s="8">
        <f t="shared" si="26"/>
        <v>1671</v>
      </c>
      <c r="B1672" s="11" t="str">
        <f>IFERROR(VLOOKUP(F1672,[1]CADASTRO!C:D,2,0),0)</f>
        <v xml:space="preserve">DEL'NORIO </v>
      </c>
      <c r="C1672" s="10" t="str">
        <f>IFERROR(VLOOKUP(F1672,[1]CADASTRO!C:E,3,0),0)</f>
        <v>SÃO VALENTIM DO SUL</v>
      </c>
      <c r="D1672" s="11" t="str">
        <f>IFERROR(VLOOKUP(F1672,[1]CADASTRO!C:L,10,0),0)</f>
        <v>SUCO DE UVA, SUCO DE LARANJA</v>
      </c>
      <c r="E1672" s="16">
        <f>VLOOKUP(F1672,[1]CADASTRO!C:L,8,0)</f>
        <v>43640</v>
      </c>
      <c r="F1672" s="23" t="s">
        <v>1156</v>
      </c>
      <c r="G1672" s="10" t="s">
        <v>15</v>
      </c>
      <c r="H1672" s="19">
        <f>VLOOKUP(F1672,[1]CADASTRO!C:P,9,FALSE)</f>
        <v>43640</v>
      </c>
      <c r="I1672" s="20" t="str">
        <f>VLOOKUP(F1672,[1]CADASTRO!C:X,22,0)</f>
        <v>CONVENCIONAL</v>
      </c>
    </row>
    <row r="1673" spans="1:9">
      <c r="A1673" s="8">
        <f t="shared" si="26"/>
        <v>1672</v>
      </c>
      <c r="B1673" s="11" t="str">
        <f>IFERROR(VLOOKUP(F1673,[1]CADASTRO!C:D,2,0),0)</f>
        <v>VINÍCOLA PINHAL ALTO</v>
      </c>
      <c r="C1673" s="10" t="str">
        <f>IFERROR(VLOOKUP(F1673,[1]CADASTRO!C:E,3,0),0)</f>
        <v>SÃO VALENTIM DO SUL</v>
      </c>
      <c r="D1673" s="11" t="str">
        <f>IFERROR(VLOOKUP(F1673,[1]CADASTRO!C:L,10,0),0)</f>
        <v>VINHOS, ESPUMANTES, GRAPPA, LICORES</v>
      </c>
      <c r="E1673" s="16">
        <f>VLOOKUP(F1673,[1]CADASTRO!C:L,8,0)</f>
        <v>45453</v>
      </c>
      <c r="F1673" s="23" t="s">
        <v>1801</v>
      </c>
      <c r="G1673" s="10" t="s">
        <v>15</v>
      </c>
      <c r="H1673" s="19">
        <f>VLOOKUP(F1673,[1]CADASTRO!C:P,9,FALSE)</f>
        <v>45453</v>
      </c>
      <c r="I1673" s="20" t="str">
        <f>VLOOKUP(F1673,[1]CADASTRO!C:X,22,0)</f>
        <v>CONVENCIONAL</v>
      </c>
    </row>
    <row r="1674" spans="1:9">
      <c r="A1674" s="8">
        <f t="shared" si="26"/>
        <v>1673</v>
      </c>
      <c r="B1674" s="11" t="str">
        <f>IFERROR(VLOOKUP(F1674,[1]CADASTRO!C:D,2,0),0)</f>
        <v>VINÍCOLA PINHAL ALTO</v>
      </c>
      <c r="C1674" s="10" t="str">
        <f>IFERROR(VLOOKUP(F1674,[1]CADASTRO!C:E,3,0),0)</f>
        <v>SÃO VALENTIM DO SUL</v>
      </c>
      <c r="D1674" s="11" t="str">
        <f>IFERROR(VLOOKUP(F1674,[1]CADASTRO!C:L,10,0),0)</f>
        <v>SUCO DE UVA E SUCO DE OUTRAS FRUTAS</v>
      </c>
      <c r="E1674" s="16">
        <f>VLOOKUP(F1674,[1]CADASTRO!C:L,8,0)</f>
        <v>45625</v>
      </c>
      <c r="F1674" s="23" t="s">
        <v>1895</v>
      </c>
      <c r="G1674" s="10" t="s">
        <v>15</v>
      </c>
      <c r="H1674" s="19">
        <f>VLOOKUP(F1674,[1]CADASTRO!C:P,9,FALSE)</f>
        <v>45625</v>
      </c>
      <c r="I1674" s="20" t="str">
        <f>VLOOKUP(F1674,[1]CADASTRO!C:X,22,0)</f>
        <v>CONVENCIONAL</v>
      </c>
    </row>
    <row r="1675" spans="1:9">
      <c r="A1675" s="8">
        <f t="shared" si="26"/>
        <v>1674</v>
      </c>
      <c r="B1675" s="11" t="str">
        <f>VLOOKUP(F1675,[1]CADASTRO!C:D,2,0)</f>
        <v>SALETE TERESINHA SCHERER</v>
      </c>
      <c r="C1675" s="10" t="str">
        <f>VLOOKUP(F1675,[1]CADASTRO!C:E,3,0)</f>
        <v>SÃO VENDELINO</v>
      </c>
      <c r="D1675" s="11" t="str">
        <f>VLOOKUP(F1675,[1]CADASTRO!C:L,10,0)</f>
        <v>MANDIOCA E PEPINO</v>
      </c>
      <c r="E1675" s="16">
        <f>VLOOKUP(F1675,[1]CADASTRO!C:L,8,0)</f>
        <v>41355</v>
      </c>
      <c r="F1675" s="21" t="s">
        <v>134</v>
      </c>
      <c r="G1675" s="18" t="s">
        <v>10</v>
      </c>
      <c r="H1675" s="19">
        <f>VLOOKUP(F1675,[1]CADASTRO!C:P,9,FALSE)</f>
        <v>41355</v>
      </c>
      <c r="I1675" s="20" t="str">
        <f>VLOOKUP(F1675,[1]CADASTRO!C:X,22,0)</f>
        <v>CONVENCIONAL</v>
      </c>
    </row>
    <row r="1676" spans="1:9">
      <c r="A1676" s="8">
        <f t="shared" si="26"/>
        <v>1675</v>
      </c>
      <c r="B1676" s="11" t="str">
        <f>VLOOKUP(F1676,[1]CADASTRO!C:D,2,0)</f>
        <v>VINI</v>
      </c>
      <c r="C1676" s="10" t="str">
        <f>VLOOKUP(F1676,[1]CADASTRO!C:E,3,0)</f>
        <v>SÃO VENDELINO</v>
      </c>
      <c r="D1676" s="11" t="str">
        <f>VLOOKUP(F1676,[1]CADASTRO!C:L,10,0)</f>
        <v>PEPINO CONSERVA, PICLES, RABANETE E BETERRABA E CEBOLA E PIMENTA BIQUINHO EM CONSERVA, SCHMIER DE GOIABA</v>
      </c>
      <c r="E1676" s="16">
        <f>VLOOKUP(F1676,[1]CADASTRO!C:L,8,0)</f>
        <v>41464</v>
      </c>
      <c r="F1676" s="21" t="s">
        <v>195</v>
      </c>
      <c r="G1676" s="18" t="s">
        <v>10</v>
      </c>
      <c r="H1676" s="19">
        <f>VLOOKUP(F1676,[1]CADASTRO!C:P,9,FALSE)</f>
        <v>44798</v>
      </c>
      <c r="I1676" s="20" t="str">
        <f>VLOOKUP(F1676,[1]CADASTRO!C:X,22,0)</f>
        <v>CONVENCIONAL</v>
      </c>
    </row>
    <row r="1677" spans="1:9">
      <c r="A1677" s="8">
        <f t="shared" si="26"/>
        <v>1676</v>
      </c>
      <c r="B1677" s="11" t="str">
        <f>IFERROR(VLOOKUP(F1677,[1]CADASTRO!C:D,2,0),0)</f>
        <v xml:space="preserve">VINÍCOLA SCHOULTEN </v>
      </c>
      <c r="C1677" s="10" t="str">
        <f>IFERROR(VLOOKUP(F1677,[1]CADASTRO!C:E,3,0),0)</f>
        <v>SÃO VENDELINO</v>
      </c>
      <c r="D1677" s="11" t="str">
        <f>IFERROR(VLOOKUP(F1677,[1]CADASTRO!C:L,10,0),0)</f>
        <v>VINHOS</v>
      </c>
      <c r="E1677" s="16">
        <f>VLOOKUP(F1677,[1]CADASTRO!C:L,8,0)</f>
        <v>45918</v>
      </c>
      <c r="F1677" s="23" t="s">
        <v>2034</v>
      </c>
      <c r="G1677" s="10" t="s">
        <v>15</v>
      </c>
      <c r="H1677" s="19">
        <f>VLOOKUP(F1677,[1]CADASTRO!C:P,9,FALSE)</f>
        <v>45918</v>
      </c>
      <c r="I1677" s="20" t="str">
        <f>VLOOKUP(F1677,[1]CADASTRO!C:X,22,0)</f>
        <v>CONVENCIONAL</v>
      </c>
    </row>
    <row r="1678" spans="1:9">
      <c r="A1678" s="8">
        <f t="shared" si="26"/>
        <v>1677</v>
      </c>
      <c r="B1678" s="11" t="str">
        <f>VLOOKUP(F1678,[1]CADASTRO!C:D,2,0)</f>
        <v>FAMILIA DEBEROFSKI</v>
      </c>
      <c r="C1678" s="10" t="str">
        <f>VLOOKUP(F1678,[1]CADASTRO!C:E,3,0)</f>
        <v>SAPIRANGA</v>
      </c>
      <c r="D1678" s="11" t="str">
        <f>VLOOKUP(F1678,[1]CADASTRO!C:L,10,0)</f>
        <v>MELADO E DOCES E GELÉIAS</v>
      </c>
      <c r="E1678" s="16">
        <f>VLOOKUP(F1678,[1]CADASTRO!C:L,8,0)</f>
        <v>42068</v>
      </c>
      <c r="F1678" s="23" t="s">
        <v>493</v>
      </c>
      <c r="G1678" s="18" t="s">
        <v>10</v>
      </c>
      <c r="H1678" s="19">
        <f>VLOOKUP(F1678,[1]CADASTRO!C:P,9,FALSE)</f>
        <v>44735</v>
      </c>
      <c r="I1678" s="20" t="str">
        <f>VLOOKUP(F1678,[1]CADASTRO!C:X,22,0)</f>
        <v>CONVENCIONAL</v>
      </c>
    </row>
    <row r="1679" spans="1:9">
      <c r="A1679" s="8">
        <f t="shared" si="26"/>
        <v>1678</v>
      </c>
      <c r="B1679" s="11" t="str">
        <f>VLOOKUP(F1679,[1]CADASTRO!C:D,2,0)</f>
        <v>EMBUTIDOS ROJAHN</v>
      </c>
      <c r="C1679" s="10" t="str">
        <f>VLOOKUP(F1679,[1]CADASTRO!C:E,3,0)</f>
        <v>SAPIRANGA</v>
      </c>
      <c r="D1679" s="11" t="str">
        <f>VLOOKUP(F1679,[1]CADASTRO!C:L,10,0)</f>
        <v>EMBUTIDOS, CARNE, BACON, COPA, BANHA</v>
      </c>
      <c r="E1679" s="16">
        <f>VLOOKUP(F1679,[1]CADASTRO!C:L,8,0)</f>
        <v>42068</v>
      </c>
      <c r="F1679" s="23" t="s">
        <v>494</v>
      </c>
      <c r="G1679" s="18" t="s">
        <v>12</v>
      </c>
      <c r="H1679" s="19">
        <f>VLOOKUP(F1679,[1]CADASTRO!C:P,9,FALSE)</f>
        <v>45572</v>
      </c>
      <c r="I1679" s="20" t="str">
        <f>VLOOKUP(F1679,[1]CADASTRO!C:X,22,0)</f>
        <v>CONVENCIONAL</v>
      </c>
    </row>
    <row r="1680" spans="1:9">
      <c r="A1680" s="8">
        <f t="shared" si="26"/>
        <v>1679</v>
      </c>
      <c r="B1680" s="11" t="str">
        <f>VLOOKUP(F1680,[1]CADASTRO!C:D,2,0)</f>
        <v>EMBUTIDOS ENGELMANN</v>
      </c>
      <c r="C1680" s="10" t="str">
        <f>VLOOKUP(F1680,[1]CADASTRO!C:E,3,0)</f>
        <v>SAPIRANGA</v>
      </c>
      <c r="D1680" s="11" t="str">
        <f>VLOOKUP(F1680,[1]CADASTRO!C:L,10,0)</f>
        <v xml:space="preserve">EMBUTIDOS </v>
      </c>
      <c r="E1680" s="16">
        <f>VLOOKUP(F1680,[1]CADASTRO!C:L,8,0)</f>
        <v>42068</v>
      </c>
      <c r="F1680" s="23" t="s">
        <v>495</v>
      </c>
      <c r="G1680" s="18" t="s">
        <v>12</v>
      </c>
      <c r="H1680" s="19">
        <f>VLOOKUP(F1680,[1]CADASTRO!C:P,9,FALSE)</f>
        <v>42068</v>
      </c>
      <c r="I1680" s="20" t="str">
        <f>VLOOKUP(F1680,[1]CADASTRO!C:X,22,0)</f>
        <v>CONVENCIONAL</v>
      </c>
    </row>
    <row r="1681" spans="1:9">
      <c r="A1681" s="8">
        <f t="shared" si="26"/>
        <v>1680</v>
      </c>
      <c r="B1681" s="11" t="str">
        <f>VLOOKUP(F1681,[1]CADASTRO!C:D,2,0)</f>
        <v>LATICÍNIO SABOR DO CAMPO</v>
      </c>
      <c r="C1681" s="10" t="str">
        <f>VLOOKUP(F1681,[1]CADASTRO!C:E,3,0)</f>
        <v>SAPIRANGA</v>
      </c>
      <c r="D1681" s="11" t="str">
        <f>VLOOKUP(F1681,[1]CADASTRO!C:L,10,0)</f>
        <v>QUEIJO, IOGURTE</v>
      </c>
      <c r="E1681" s="16">
        <f>VLOOKUP(F1681,[1]CADASTRO!C:L,8,0)</f>
        <v>42068</v>
      </c>
      <c r="F1681" s="23" t="s">
        <v>507</v>
      </c>
      <c r="G1681" s="18" t="s">
        <v>12</v>
      </c>
      <c r="H1681" s="19">
        <f>VLOOKUP(F1681,[1]CADASTRO!C:P,9,FALSE)</f>
        <v>44945</v>
      </c>
      <c r="I1681" s="20" t="str">
        <f>VLOOKUP(F1681,[1]CADASTRO!C:X,22,0)</f>
        <v>CONVENCIONAL</v>
      </c>
    </row>
    <row r="1682" spans="1:9">
      <c r="A1682" s="8">
        <f t="shared" si="26"/>
        <v>1681</v>
      </c>
      <c r="B1682" s="11" t="str">
        <f>VLOOKUP(F1682,[1]CADASTRO!C:D,2,0)</f>
        <v>SÍTIO BELA HU</v>
      </c>
      <c r="C1682" s="10" t="str">
        <f>VLOOKUP(F1682,[1]CADASTRO!C:E,3,0)</f>
        <v>SAPIRANGA</v>
      </c>
      <c r="D1682" s="11" t="str">
        <f>VLOOKUP(F1682,[1]CADASTRO!C:L,10,0)</f>
        <v>COMPOTAS E SCHMIER DE FRUTAS, ANTEPASTO, GRANOLA</v>
      </c>
      <c r="E1682" s="16">
        <f>VLOOKUP(F1682,[1]CADASTRO!C:L,8,0)</f>
        <v>42396</v>
      </c>
      <c r="F1682" s="23" t="s">
        <v>630</v>
      </c>
      <c r="G1682" s="18" t="s">
        <v>10</v>
      </c>
      <c r="H1682" s="19">
        <f>VLOOKUP(F1682,[1]CADASTRO!C:P,9,FALSE)</f>
        <v>44735</v>
      </c>
      <c r="I1682" s="20" t="str">
        <f>VLOOKUP(F1682,[1]CADASTRO!C:X,22,0)</f>
        <v>CONVENCIONAL</v>
      </c>
    </row>
    <row r="1683" spans="1:9">
      <c r="A1683" s="8">
        <f t="shared" si="26"/>
        <v>1682</v>
      </c>
      <c r="B1683" s="11" t="str">
        <f>IFERROR(VLOOKUP(F1683,[1]CADASTRO!C:D,2,0),0)</f>
        <v>SÍTIO PP</v>
      </c>
      <c r="C1683" s="10" t="str">
        <f>IFERROR(VLOOKUP(F1683,[1]CADASTRO!C:E,3,0),0)</f>
        <v>SAPIRANGA</v>
      </c>
      <c r="D1683" s="11" t="str">
        <f>IFERROR(VLOOKUP(F1683,[1]CADASTRO!C:L,10,0),0)</f>
        <v>QUEIJOS, IOGURTE, MANTEIGA, REQUEIJÃO</v>
      </c>
      <c r="E1683" s="16">
        <f>VLOOKUP(F1683,[1]CADASTRO!C:L,8,0)</f>
        <v>44946</v>
      </c>
      <c r="F1683" s="23" t="s">
        <v>1656</v>
      </c>
      <c r="G1683" s="10" t="s">
        <v>12</v>
      </c>
      <c r="H1683" s="19">
        <f>VLOOKUP(F1683,[1]CADASTRO!C:P,9,FALSE)</f>
        <v>44946</v>
      </c>
      <c r="I1683" s="20" t="str">
        <f>VLOOKUP(F1683,[1]CADASTRO!C:X,22,0)</f>
        <v>CONVENCIONAL</v>
      </c>
    </row>
    <row r="1684" spans="1:9">
      <c r="A1684" s="8">
        <f t="shared" si="26"/>
        <v>1683</v>
      </c>
      <c r="B1684" s="11" t="str">
        <f>IFERROR(VLOOKUP(F1684,[1]CADASTRO!C:D,2,0),0)</f>
        <v>DOCE SÍTIO</v>
      </c>
      <c r="C1684" s="10" t="str">
        <f>IFERROR(VLOOKUP(F1684,[1]CADASTRO!C:E,3,0),0)</f>
        <v>SAPIRANGA</v>
      </c>
      <c r="D1684" s="11" t="str">
        <f>IFERROR(VLOOKUP(F1684,[1]CADASTRO!C:L,10,0),0)</f>
        <v>VEGETAIS MINIMAMENTE PROCESSADOS</v>
      </c>
      <c r="E1684" s="16">
        <f>VLOOKUP(F1684,[1]CADASTRO!C:L,8,0)</f>
        <v>45412</v>
      </c>
      <c r="F1684" s="23" t="s">
        <v>1787</v>
      </c>
      <c r="G1684" s="10" t="s">
        <v>10</v>
      </c>
      <c r="H1684" s="19">
        <f>VLOOKUP(F1684,[1]CADASTRO!C:P,9,FALSE)</f>
        <v>45412</v>
      </c>
      <c r="I1684" s="20" t="str">
        <f>VLOOKUP(F1684,[1]CADASTRO!C:X,22,0)</f>
        <v>CONVENCIONAL</v>
      </c>
    </row>
    <row r="1685" spans="1:9">
      <c r="A1685" s="8">
        <f t="shared" si="26"/>
        <v>1684</v>
      </c>
      <c r="B1685" s="11" t="str">
        <f>VLOOKUP(F1685,[1]CADASTRO!C:D,2,0)</f>
        <v>EMBUTIDOS ARALDI</v>
      </c>
      <c r="C1685" s="10" t="str">
        <f>VLOOKUP(F1685,[1]CADASTRO!C:E,3,0)</f>
        <v>SARANDI</v>
      </c>
      <c r="D1685" s="11" t="str">
        <f>VLOOKUP(F1685,[1]CADASTRO!C:L,10,0)</f>
        <v>SALAME,LINGUIÇA,MORCELA,COPA</v>
      </c>
      <c r="E1685" s="16">
        <f>VLOOKUP(F1685,[1]CADASTRO!C:L,8,0)</f>
        <v>41080</v>
      </c>
      <c r="F1685" s="21" t="s">
        <v>22</v>
      </c>
      <c r="G1685" s="18" t="s">
        <v>12</v>
      </c>
      <c r="H1685" s="19">
        <f>VLOOKUP(F1685,[1]CADASTRO!C:P,9,FALSE)</f>
        <v>44779</v>
      </c>
      <c r="I1685" s="20" t="str">
        <f>VLOOKUP(F1685,[1]CADASTRO!C:X,22,0)</f>
        <v>CONVENCIONAL</v>
      </c>
    </row>
    <row r="1686" spans="1:9">
      <c r="A1686" s="8">
        <f t="shared" si="26"/>
        <v>1685</v>
      </c>
      <c r="B1686" s="11" t="str">
        <f>VLOOKUP(F1686,[1]CADASTRO!C:D,2,0)</f>
        <v>ARLEI SAUSEN</v>
      </c>
      <c r="C1686" s="10" t="str">
        <f>VLOOKUP(F1686,[1]CADASTRO!C:E,3,0)</f>
        <v>SARANDI</v>
      </c>
      <c r="D1686" s="11" t="str">
        <f>VLOOKUP(F1686,[1]CADASTRO!C:L,10,0)</f>
        <v>SALAME,LINGUIÇA,MORCELA,TORRESMO</v>
      </c>
      <c r="E1686" s="16">
        <f>VLOOKUP(F1686,[1]CADASTRO!C:L,8,0)</f>
        <v>41627</v>
      </c>
      <c r="F1686" s="23" t="s">
        <v>267</v>
      </c>
      <c r="G1686" s="18" t="s">
        <v>12</v>
      </c>
      <c r="H1686" s="19">
        <f>VLOOKUP(F1686,[1]CADASTRO!C:P,9,FALSE)</f>
        <v>41627</v>
      </c>
      <c r="I1686" s="20" t="str">
        <f>VLOOKUP(F1686,[1]CADASTRO!C:X,22,0)</f>
        <v>CONVENCIONAL</v>
      </c>
    </row>
    <row r="1687" spans="1:9">
      <c r="A1687" s="8">
        <f t="shared" si="26"/>
        <v>1686</v>
      </c>
      <c r="B1687" s="11" t="str">
        <f>VLOOKUP(F1687,[1]CADASTRO!C:D,2,0)</f>
        <v>MARCO &amp; MARTINELLI</v>
      </c>
      <c r="C1687" s="10" t="str">
        <f>VLOOKUP(F1687,[1]CADASTRO!C:E,3,0)</f>
        <v>SARANDI</v>
      </c>
      <c r="D1687" s="11" t="str">
        <f>VLOOKUP(F1687,[1]CADASTRO!C:L,10,0)</f>
        <v>VINHO E SUCO</v>
      </c>
      <c r="E1687" s="16">
        <f>VLOOKUP(F1687,[1]CADASTRO!C:L,8,0)</f>
        <v>41694</v>
      </c>
      <c r="F1687" s="23" t="s">
        <v>317</v>
      </c>
      <c r="G1687" s="18" t="s">
        <v>15</v>
      </c>
      <c r="H1687" s="19">
        <f>VLOOKUP(F1687,[1]CADASTRO!C:P,9,FALSE)</f>
        <v>44598</v>
      </c>
      <c r="I1687" s="20" t="str">
        <f>VLOOKUP(F1687,[1]CADASTRO!C:X,22,0)</f>
        <v>CONVENCIONAL</v>
      </c>
    </row>
    <row r="1688" spans="1:9">
      <c r="A1688" s="8">
        <f t="shared" si="26"/>
        <v>1687</v>
      </c>
      <c r="B1688" s="11" t="str">
        <f>VLOOKUP(F1688,[1]CADASTRO!C:D,2,0)</f>
        <v>PESQUE PAGUE ARCO ÍRIS</v>
      </c>
      <c r="C1688" s="10" t="str">
        <f>VLOOKUP(F1688,[1]CADASTRO!C:E,3,0)</f>
        <v>SARANDI</v>
      </c>
      <c r="D1688" s="11" t="str">
        <f>VLOOKUP(F1688,[1]CADASTRO!C:L,10,0)</f>
        <v>PEIXE EVISCERADO, FILÉ DE PEIXE</v>
      </c>
      <c r="E1688" s="16">
        <f>VLOOKUP(F1688,[1]CADASTRO!C:L,8,0)</f>
        <v>42520</v>
      </c>
      <c r="F1688" s="23" t="s">
        <v>669</v>
      </c>
      <c r="G1688" s="18" t="s">
        <v>12</v>
      </c>
      <c r="H1688" s="19">
        <f>VLOOKUP(F1688,[1]CADASTRO!C:P,9,FALSE)</f>
        <v>42520</v>
      </c>
      <c r="I1688" s="20" t="str">
        <f>VLOOKUP(F1688,[1]CADASTRO!C:X,22,0)</f>
        <v>CONVENCIONAL</v>
      </c>
    </row>
    <row r="1689" spans="1:9">
      <c r="A1689" s="8">
        <f t="shared" si="26"/>
        <v>1688</v>
      </c>
      <c r="B1689" s="11" t="str">
        <f>IFERROR(VLOOKUP(F1689,[1]CADASTRO!C:D,2,0),0)</f>
        <v>ENTRE RIOS</v>
      </c>
      <c r="C1689" s="10" t="str">
        <f>IFERROR(VLOOKUP(F1689,[1]CADASTRO!C:E,3,0),0)</f>
        <v>SARANDI</v>
      </c>
      <c r="D1689" s="11" t="str">
        <f>IFERROR(VLOOKUP(F1689,[1]CADASTRO!C:L,10,0),0)</f>
        <v>MANDIOCA E BATATA-DOCE PROCESSADAS</v>
      </c>
      <c r="E1689" s="16">
        <f>VLOOKUP(F1689,[1]CADASTRO!C:L,8,0)</f>
        <v>42912</v>
      </c>
      <c r="F1689" s="23" t="s">
        <v>824</v>
      </c>
      <c r="G1689" s="18" t="s">
        <v>10</v>
      </c>
      <c r="H1689" s="19">
        <f>VLOOKUP(F1689,[1]CADASTRO!C:P,9,FALSE)</f>
        <v>42912</v>
      </c>
      <c r="I1689" s="20" t="str">
        <f>VLOOKUP(F1689,[1]CADASTRO!C:X,22,0)</f>
        <v>CONVENCIONAL</v>
      </c>
    </row>
    <row r="1690" spans="1:9">
      <c r="A1690" s="8">
        <f t="shared" si="26"/>
        <v>1689</v>
      </c>
      <c r="B1690" s="11" t="str">
        <f>IFERROR(VLOOKUP(F1690,[1]CADASTRO!C:D,2,0),0)</f>
        <v>FAMÍLIA CANOVA</v>
      </c>
      <c r="C1690" s="10" t="str">
        <f>IFERROR(VLOOKUP(F1690,[1]CADASTRO!C:E,3,0),0)</f>
        <v>SARANDI</v>
      </c>
      <c r="D1690" s="11" t="str">
        <f>IFERROR(VLOOKUP(F1690,[1]CADASTRO!C:L,10,0),0)</f>
        <v>QUEIJO</v>
      </c>
      <c r="E1690" s="16">
        <f>VLOOKUP(F1690,[1]CADASTRO!C:L,8,0)</f>
        <v>43305</v>
      </c>
      <c r="F1690" s="23" t="s">
        <v>983</v>
      </c>
      <c r="G1690" s="18" t="s">
        <v>12</v>
      </c>
      <c r="H1690" s="19">
        <f>VLOOKUP(F1690,[1]CADASTRO!C:P,9,FALSE)</f>
        <v>44779</v>
      </c>
      <c r="I1690" s="20" t="str">
        <f>VLOOKUP(F1690,[1]CADASTRO!C:X,22,0)</f>
        <v>CONVENCIONAL</v>
      </c>
    </row>
    <row r="1691" spans="1:9">
      <c r="A1691" s="8">
        <f t="shared" si="26"/>
        <v>1690</v>
      </c>
      <c r="B1691" s="11" t="str">
        <f>IFERROR(VLOOKUP(F1691,[1]CADASTRO!C:D,2,0),0)</f>
        <v>C&amp;S CONSERVAS E DOCES SARANDI</v>
      </c>
      <c r="C1691" s="10" t="str">
        <f>IFERROR(VLOOKUP(F1691,[1]CADASTRO!C:E,3,0),0)</f>
        <v>SARANDI</v>
      </c>
      <c r="D1691" s="11" t="str">
        <f>IFERROR(VLOOKUP(F1691,[1]CADASTRO!C:L,10,0),0)</f>
        <v>CONSERVAS, GELEIAS, FRUTAS CRISTALIZADAS, MINIMAMENTE PROCESSADOS, POLPA DE FRUTAS</v>
      </c>
      <c r="E1691" s="16">
        <f>VLOOKUP(F1691,[1]CADASTRO!C:L,8,0)</f>
        <v>43444</v>
      </c>
      <c r="F1691" s="23" t="s">
        <v>1043</v>
      </c>
      <c r="G1691" s="10" t="s">
        <v>10</v>
      </c>
      <c r="H1691" s="19">
        <f>VLOOKUP(F1691,[1]CADASTRO!C:P,9,FALSE)</f>
        <v>43385</v>
      </c>
      <c r="I1691" s="20" t="str">
        <f>VLOOKUP(F1691,[1]CADASTRO!C:X,22,0)</f>
        <v>CONVENCIONAL</v>
      </c>
    </row>
    <row r="1692" spans="1:9">
      <c r="A1692" s="8">
        <f t="shared" si="26"/>
        <v>1691</v>
      </c>
      <c r="B1692" s="11" t="str">
        <f>IFERROR(VLOOKUP(F1692,[1]CADASTRO!C:D,2,0),0)</f>
        <v>DELÍCIAS CASEIRAS BRANDT</v>
      </c>
      <c r="C1692" s="10" t="str">
        <f>IFERROR(VLOOKUP(F1692,[1]CADASTRO!C:E,3,0),0)</f>
        <v>SARANDI</v>
      </c>
      <c r="D1692" s="11" t="str">
        <f>IFERROR(VLOOKUP(F1692,[1]CADASTRO!C:L,10,0),0)</f>
        <v>PANIFICADOS - CUCA, PÃO, BOLACHA E MERENGUE</v>
      </c>
      <c r="E1692" s="16">
        <f>VLOOKUP(F1692,[1]CADASTRO!C:L,8,0)</f>
        <v>43619</v>
      </c>
      <c r="F1692" s="23" t="s">
        <v>1141</v>
      </c>
      <c r="G1692" s="10" t="s">
        <v>10</v>
      </c>
      <c r="H1692" s="19">
        <f>VLOOKUP(F1692,[1]CADASTRO!C:P,9,FALSE)</f>
        <v>43530</v>
      </c>
      <c r="I1692" s="20" t="str">
        <f>VLOOKUP(F1692,[1]CADASTRO!C:X,22,0)</f>
        <v>CONVENCIONAL</v>
      </c>
    </row>
    <row r="1693" spans="1:9">
      <c r="A1693" s="8">
        <f t="shared" si="26"/>
        <v>1692</v>
      </c>
      <c r="B1693" s="11" t="str">
        <f>IFERROR(VLOOKUP(F1693,[1]CADASTRO!C:D,2,0),0)</f>
        <v>FAMÍLIA FEDERICI</v>
      </c>
      <c r="C1693" s="10" t="str">
        <f>IFERROR(VLOOKUP(F1693,[1]CADASTRO!C:E,3,0),0)</f>
        <v>SARANDI</v>
      </c>
      <c r="D1693" s="11" t="str">
        <f>IFERROR(VLOOKUP(F1693,[1]CADASTRO!C:L,10,0),0)</f>
        <v>QUEIJO, BEBIDA LÁCTEA, RICOTA, MANTEIGA, REQUEIJÃO, IOGURTE</v>
      </c>
      <c r="E1693" s="16">
        <f>VLOOKUP(F1693,[1]CADASTRO!C:L,8,0)</f>
        <v>43770</v>
      </c>
      <c r="F1693" s="23" t="s">
        <v>1206</v>
      </c>
      <c r="G1693" s="10" t="s">
        <v>12</v>
      </c>
      <c r="H1693" s="19">
        <f>VLOOKUP(F1693,[1]CADASTRO!C:P,9,FALSE)</f>
        <v>43476</v>
      </c>
      <c r="I1693" s="20" t="str">
        <f>VLOOKUP(F1693,[1]CADASTRO!C:X,22,0)</f>
        <v>CONVENCIONAL</v>
      </c>
    </row>
    <row r="1694" spans="1:9">
      <c r="A1694" s="8">
        <f t="shared" si="26"/>
        <v>1693</v>
      </c>
      <c r="B1694" s="11" t="str">
        <f>IFERROR(VLOOKUP(F1694,[1]CADASTRO!C:D,2,0),0)</f>
        <v>DELÍCIAS DA FABI</v>
      </c>
      <c r="C1694" s="10" t="str">
        <f>IFERROR(VLOOKUP(F1694,[1]CADASTRO!C:E,3,0),0)</f>
        <v>SARANDI</v>
      </c>
      <c r="D1694" s="11" t="str">
        <f>IFERROR(VLOOKUP(F1694,[1]CADASTRO!C:L,10,0),0)</f>
        <v>PANIFICADOS: PÃO, CUCA, BOLACHA, GROSTOLI, BOLINHOS</v>
      </c>
      <c r="E1694" s="16">
        <f>VLOOKUP(F1694,[1]CADASTRO!C:L,8,0)</f>
        <v>45078</v>
      </c>
      <c r="F1694" s="23" t="s">
        <v>1691</v>
      </c>
      <c r="G1694" s="10" t="s">
        <v>10</v>
      </c>
      <c r="H1694" s="19">
        <f>VLOOKUP(F1694,[1]CADASTRO!C:P,9,FALSE)</f>
        <v>45577</v>
      </c>
      <c r="I1694" s="20" t="str">
        <f>VLOOKUP(F1694,[1]CADASTRO!C:X,22,0)</f>
        <v>CONVENCIONAL</v>
      </c>
    </row>
    <row r="1695" spans="1:9">
      <c r="A1695" s="8">
        <f t="shared" si="26"/>
        <v>1694</v>
      </c>
      <c r="B1695" s="11" t="str">
        <f>IFERROR(VLOOKUP(F1695,[1]CADASTRO!C:D,2,0),0)</f>
        <v>ERVATEIRA TRADIÇÃO DA CASA</v>
      </c>
      <c r="C1695" s="10" t="str">
        <f>IFERROR(VLOOKUP(F1695,[1]CADASTRO!C:E,3,0),0)</f>
        <v>SARANDI</v>
      </c>
      <c r="D1695" s="11" t="str">
        <f>IFERROR(VLOOKUP(F1695,[1]CADASTRO!C:L,10,0),0)</f>
        <v>ERVA MATE</v>
      </c>
      <c r="E1695" s="16">
        <f>VLOOKUP(F1695,[1]CADASTRO!C:L,8,0)</f>
        <v>45464</v>
      </c>
      <c r="F1695" s="23" t="s">
        <v>1808</v>
      </c>
      <c r="G1695" s="10" t="s">
        <v>10</v>
      </c>
      <c r="H1695" s="19">
        <f>VLOOKUP(F1695,[1]CADASTRO!C:P,9,FALSE)</f>
        <v>45464</v>
      </c>
      <c r="I1695" s="20" t="str">
        <f>VLOOKUP(F1695,[1]CADASTRO!C:X,22,0)</f>
        <v>CONVENCIONAL</v>
      </c>
    </row>
    <row r="1696" spans="1:9">
      <c r="A1696" s="8">
        <f t="shared" si="26"/>
        <v>1695</v>
      </c>
      <c r="B1696" s="11" t="str">
        <f>VLOOKUP(F1696,[1]CADASTRO!C:D,2,0)</f>
        <v xml:space="preserve">CHEIRO DA MATA </v>
      </c>
      <c r="C1696" s="10" t="str">
        <f>VLOOKUP(F1696,[1]CADASTRO!C:E,3,0)</f>
        <v>SEBERI</v>
      </c>
      <c r="D1696" s="11" t="str">
        <f>VLOOKUP(F1696,[1]CADASTRO!C:L,10,0)</f>
        <v>PANIFICADOS, FARINHA DE TRIGO</v>
      </c>
      <c r="E1696" s="16">
        <f>VLOOKUP(F1696,[1]CADASTRO!C:L,8,0)</f>
        <v>42068</v>
      </c>
      <c r="F1696" s="23" t="s">
        <v>505</v>
      </c>
      <c r="G1696" s="18" t="s">
        <v>10</v>
      </c>
      <c r="H1696" s="19">
        <f>VLOOKUP(F1696,[1]CADASTRO!C:P,9,FALSE)</f>
        <v>44601</v>
      </c>
      <c r="I1696" s="20" t="str">
        <f>VLOOKUP(F1696,[1]CADASTRO!C:X,22,0)</f>
        <v>CONVENCIONAL</v>
      </c>
    </row>
    <row r="1697" spans="1:9">
      <c r="A1697" s="8">
        <f t="shared" si="26"/>
        <v>1696</v>
      </c>
      <c r="B1697" s="11" t="str">
        <f>VLOOKUP(F1697,[1]CADASTRO!C:D,2,0)</f>
        <v>MOINHO COLONIAL PROGRESSO</v>
      </c>
      <c r="C1697" s="10" t="str">
        <f>VLOOKUP(F1697,[1]CADASTRO!C:E,3,0)</f>
        <v>SEBERI</v>
      </c>
      <c r="D1697" s="11" t="str">
        <f>VLOOKUP(F1697,[1]CADASTRO!C:L,10,0)</f>
        <v>FARINHA DE MILHO</v>
      </c>
      <c r="E1697" s="16">
        <f>VLOOKUP(F1697,[1]CADASTRO!C:L,8,0)</f>
        <v>42649</v>
      </c>
      <c r="F1697" s="23" t="s">
        <v>698</v>
      </c>
      <c r="G1697" s="18" t="s">
        <v>10</v>
      </c>
      <c r="H1697" s="19">
        <f>VLOOKUP(F1697,[1]CADASTRO!C:P,9,FALSE)</f>
        <v>44833</v>
      </c>
      <c r="I1697" s="20" t="str">
        <f>VLOOKUP(F1697,[1]CADASTRO!C:X,22,0)</f>
        <v>CONVENCIONAL</v>
      </c>
    </row>
    <row r="1698" spans="1:9">
      <c r="A1698" s="8">
        <f t="shared" si="26"/>
        <v>1697</v>
      </c>
      <c r="B1698" s="11" t="str">
        <f>IFERROR(VLOOKUP(F1698,[1]CADASTRO!C:D,2,0),0)</f>
        <v>AROMAS E SABORES</v>
      </c>
      <c r="C1698" s="10" t="str">
        <f>IFERROR(VLOOKUP(F1698,[1]CADASTRO!C:E,3,0),0)</f>
        <v>SEBERI</v>
      </c>
      <c r="D1698" s="11" t="str">
        <f>IFERROR(VLOOKUP(F1698,[1]CADASTRO!C:L,10,0),0)</f>
        <v>PANIFICADOS - BOLACHAS, PÃES, CUCA, SALGADOS</v>
      </c>
      <c r="E1698" s="16">
        <f>VLOOKUP(F1698,[1]CADASTRO!C:L,8,0)</f>
        <v>43388</v>
      </c>
      <c r="F1698" s="23" t="s">
        <v>1017</v>
      </c>
      <c r="G1698" s="10" t="s">
        <v>10</v>
      </c>
      <c r="H1698" s="19">
        <f>VLOOKUP(F1698,[1]CADASTRO!C:P,9,FALSE)</f>
        <v>45153</v>
      </c>
      <c r="I1698" s="20" t="str">
        <f>VLOOKUP(F1698,[1]CADASTRO!C:X,22,0)</f>
        <v>CONVENCIONAL</v>
      </c>
    </row>
    <row r="1699" spans="1:9">
      <c r="A1699" s="8">
        <f t="shared" si="26"/>
        <v>1698</v>
      </c>
      <c r="B1699" s="11" t="str">
        <f>IFERROR(VLOOKUP(F1699,[1]CADASTRO!C:D,2,0),0)</f>
        <v>ERVA-MATE FAMÍLIA GEHM</v>
      </c>
      <c r="C1699" s="10" t="str">
        <f>IFERROR(VLOOKUP(F1699,[1]CADASTRO!C:E,3,0),0)</f>
        <v>SEBERI</v>
      </c>
      <c r="D1699" s="11" t="str">
        <f>IFERROR(VLOOKUP(F1699,[1]CADASTRO!C:L,10,0),0)</f>
        <v>ERVA-MATE</v>
      </c>
      <c r="E1699" s="16">
        <f>VLOOKUP(F1699,[1]CADASTRO!C:L,8,0)</f>
        <v>44008</v>
      </c>
      <c r="F1699" s="23" t="s">
        <v>1312</v>
      </c>
      <c r="G1699" s="31" t="s">
        <v>10</v>
      </c>
      <c r="H1699" s="19">
        <f>VLOOKUP(F1699,[1]CADASTRO!C:P,9,FALSE)</f>
        <v>44008</v>
      </c>
      <c r="I1699" s="20" t="str">
        <f>VLOOKUP(F1699,[1]CADASTRO!C:X,22,0)</f>
        <v>ORGÂNICO NÃO CERTIFICADO</v>
      </c>
    </row>
    <row r="1700" spans="1:9">
      <c r="A1700" s="8">
        <f t="shared" si="26"/>
        <v>1699</v>
      </c>
      <c r="B1700" s="11" t="str">
        <f>IFERROR(VLOOKUP(F1700,[1]CADASTRO!C:D,2,0),0)</f>
        <v>DELÍCIAS DO SÍTIO</v>
      </c>
      <c r="C1700" s="10" t="str">
        <f>IFERROR(VLOOKUP(F1700,[1]CADASTRO!C:E,3,0),0)</f>
        <v>SEBERI</v>
      </c>
      <c r="D1700" s="11" t="str">
        <f>IFERROR(VLOOKUP(F1700,[1]CADASTRO!C:L,10,0),0)</f>
        <v>PANIFICADOS</v>
      </c>
      <c r="E1700" s="16">
        <f>VLOOKUP(F1700,[1]CADASTRO!C:L,8,0)</f>
        <v>45208</v>
      </c>
      <c r="F1700" s="23" t="s">
        <v>1730</v>
      </c>
      <c r="G1700" s="10" t="s">
        <v>10</v>
      </c>
      <c r="H1700" s="19">
        <f>VLOOKUP(F1700,[1]CADASTRO!C:P,9,FALSE)</f>
        <v>45208</v>
      </c>
      <c r="I1700" s="20" t="str">
        <f>VLOOKUP(F1700,[1]CADASTRO!C:X,22,0)</f>
        <v>CONVENCIONAL</v>
      </c>
    </row>
    <row r="1701" spans="1:9">
      <c r="A1701" s="8">
        <f t="shared" si="26"/>
        <v>1700</v>
      </c>
      <c r="B1701" s="11" t="str">
        <f>IFERROR(VLOOKUP(F1701,[1]CADASTRO!C:D,2,0),0)</f>
        <v>DOCES E CONSERVAS KINKAS</v>
      </c>
      <c r="C1701" s="10" t="str">
        <f>IFERROR(VLOOKUP(F1701,[1]CADASTRO!C:E,3,0),0)</f>
        <v>SEBERI</v>
      </c>
      <c r="D1701" s="11" t="str">
        <f>IFERROR(VLOOKUP(F1701,[1]CADASTRO!C:L,10,0),0)</f>
        <v>GELEIAS, CONSERVAS E COMPOTAS</v>
      </c>
      <c r="E1701" s="16">
        <f>VLOOKUP(F1701,[1]CADASTRO!C:L,8,0)</f>
        <v>45407</v>
      </c>
      <c r="F1701" s="23" t="s">
        <v>1797</v>
      </c>
      <c r="G1701" s="10" t="s">
        <v>10</v>
      </c>
      <c r="H1701" s="19">
        <f>VLOOKUP(F1701,[1]CADASTRO!C:P,9,FALSE)</f>
        <v>45407</v>
      </c>
      <c r="I1701" s="20" t="str">
        <f>VLOOKUP(F1701,[1]CADASTRO!C:X,22,0)</f>
        <v>CONVENCIONAL</v>
      </c>
    </row>
    <row r="1702" spans="1:9">
      <c r="A1702" s="8">
        <f t="shared" si="26"/>
        <v>1701</v>
      </c>
      <c r="B1702" s="11" t="str">
        <f>VLOOKUP(F1702,[1]CADASTRO!C:D,2,0)</f>
        <v>DE BENEFICIAMENTO DE PESCADO KROTH</v>
      </c>
      <c r="C1702" s="10" t="str">
        <f>VLOOKUP(F1702,[1]CADASTRO!C:E,3,0)</f>
        <v>SEGREDO</v>
      </c>
      <c r="D1702" s="11" t="str">
        <f>VLOOKUP(F1702,[1]CADASTRO!C:L,10,0)</f>
        <v>FILÉ DE CARPA E DE TILÁPIA, MANTA DE CARPA</v>
      </c>
      <c r="E1702" s="16">
        <f>VLOOKUP(F1702,[1]CADASTRO!C:L,8,0)</f>
        <v>42352</v>
      </c>
      <c r="F1702" s="23" t="s">
        <v>611</v>
      </c>
      <c r="G1702" s="18" t="s">
        <v>12</v>
      </c>
      <c r="H1702" s="19">
        <f>VLOOKUP(F1702,[1]CADASTRO!C:P,9,FALSE)</f>
        <v>44742</v>
      </c>
      <c r="I1702" s="20" t="str">
        <f>VLOOKUP(F1702,[1]CADASTRO!C:X,22,0)</f>
        <v>CONVENCIONAL</v>
      </c>
    </row>
    <row r="1703" spans="1:9">
      <c r="A1703" s="8">
        <f t="shared" si="26"/>
        <v>1702</v>
      </c>
      <c r="B1703" s="11" t="str">
        <f>VLOOKUP(F1703,[1]CADASTRO!C:D,2,0)</f>
        <v>GDP DESTILADOS</v>
      </c>
      <c r="C1703" s="10" t="str">
        <f>VLOOKUP(F1703,[1]CADASTRO!C:E,3,0)</f>
        <v>SELBACH</v>
      </c>
      <c r="D1703" s="11" t="str">
        <f>VLOOKUP(F1703,[1]CADASTRO!C:L,10,0)</f>
        <v>CACHAÇA E LICOR</v>
      </c>
      <c r="E1703" s="16">
        <f>VLOOKUP(F1703,[1]CADASTRO!C:L,8,0)</f>
        <v>41683</v>
      </c>
      <c r="F1703" s="23" t="s">
        <v>307</v>
      </c>
      <c r="G1703" s="18" t="s">
        <v>15</v>
      </c>
      <c r="H1703" s="19">
        <f>VLOOKUP(F1703,[1]CADASTRO!C:P,9,FALSE)</f>
        <v>41683</v>
      </c>
      <c r="I1703" s="20" t="str">
        <f>VLOOKUP(F1703,[1]CADASTRO!C:X,22,0)</f>
        <v>CONVENCIONAL</v>
      </c>
    </row>
    <row r="1704" spans="1:9">
      <c r="A1704" s="8">
        <f t="shared" si="26"/>
        <v>1703</v>
      </c>
      <c r="B1704" s="11" t="str">
        <f>IFERROR(VLOOKUP(F1704,[1]CADASTRO!C:D,2,0),0)</f>
        <v xml:space="preserve">TRADIÇÃO </v>
      </c>
      <c r="C1704" s="10" t="str">
        <f>IFERROR(VLOOKUP(F1704,[1]CADASTRO!C:E,3,0),0)</f>
        <v>SELBACH</v>
      </c>
      <c r="D1704" s="11" t="str">
        <f>IFERROR(VLOOKUP(F1704,[1]CADASTRO!C:L,10,0),0)</f>
        <v>PANIFICADOS E GELÉIAS</v>
      </c>
      <c r="E1704" s="16">
        <f>VLOOKUP(F1704,[1]CADASTRO!C:L,8,0)</f>
        <v>43987</v>
      </c>
      <c r="F1704" s="23" t="s">
        <v>1294</v>
      </c>
      <c r="G1704" s="31" t="s">
        <v>10</v>
      </c>
      <c r="H1704" s="19">
        <f>VLOOKUP(F1704,[1]CADASTRO!C:P,9,FALSE)</f>
        <v>44570</v>
      </c>
      <c r="I1704" s="20" t="str">
        <f>VLOOKUP(F1704,[1]CADASTRO!C:X,22,0)</f>
        <v>CONVENCIONAL</v>
      </c>
    </row>
    <row r="1705" spans="1:9">
      <c r="A1705" s="8">
        <f t="shared" si="26"/>
        <v>1704</v>
      </c>
      <c r="B1705" s="11" t="str">
        <f>IFERROR(VLOOKUP(F1705,[1]CADASTRO!C:D,2,0),0)</f>
        <v>LATICÍNIOS MARTIN</v>
      </c>
      <c r="C1705" s="10" t="str">
        <f>IFERROR(VLOOKUP(F1705,[1]CADASTRO!C:E,3,0),0)</f>
        <v>SENADOR SALGADO FILHO</v>
      </c>
      <c r="D1705" s="11" t="str">
        <f>IFERROR(VLOOKUP(F1705,[1]CADASTRO!C:L,10,0),0)</f>
        <v>QUEIJO</v>
      </c>
      <c r="E1705" s="16">
        <f>VLOOKUP(F1705,[1]CADASTRO!C:L,8,0)</f>
        <v>43573</v>
      </c>
      <c r="F1705" s="23" t="s">
        <v>1103</v>
      </c>
      <c r="G1705" s="10" t="s">
        <v>12</v>
      </c>
      <c r="H1705" s="19">
        <f>VLOOKUP(F1705,[1]CADASTRO!C:P,9,FALSE)</f>
        <v>43573</v>
      </c>
      <c r="I1705" s="20" t="str">
        <f>VLOOKUP(F1705,[1]CADASTRO!C:X,22,0)</f>
        <v>CONVENCIONAL</v>
      </c>
    </row>
    <row r="1706" spans="1:9">
      <c r="A1706" s="8">
        <f t="shared" si="26"/>
        <v>1705</v>
      </c>
      <c r="B1706" s="11" t="str">
        <f>IFERROR(VLOOKUP(F1706,[1]CADASTRO!C:D,2,0),0)</f>
        <v>FAMÍLIA CRESPO</v>
      </c>
      <c r="C1706" s="10" t="str">
        <f>IFERROR(VLOOKUP(F1706,[1]CADASTRO!C:E,3,0),0)</f>
        <v>SENTINELA DO SUL</v>
      </c>
      <c r="D1706" s="11" t="str">
        <f>IFERROR(VLOOKUP(F1706,[1]CADASTRO!C:L,10,0),0)</f>
        <v>PANIFICADOS, MINIMAMENTE PROCESSADOS, DOCES DE FRUTAS</v>
      </c>
      <c r="E1706" s="16">
        <f>VLOOKUP(F1706,[1]CADASTRO!C:L,8,0)</f>
        <v>45852</v>
      </c>
      <c r="F1706" s="23" t="s">
        <v>2003</v>
      </c>
      <c r="G1706" s="10" t="s">
        <v>10</v>
      </c>
      <c r="H1706" s="19">
        <f>VLOOKUP(F1706,[1]CADASTRO!C:P,9,FALSE)</f>
        <v>45852</v>
      </c>
      <c r="I1706" s="20" t="str">
        <f>VLOOKUP(F1706,[1]CADASTRO!C:X,22,0)</f>
        <v>CONVENCIONAL</v>
      </c>
    </row>
    <row r="1707" spans="1:9">
      <c r="A1707" s="8">
        <f t="shared" si="26"/>
        <v>1706</v>
      </c>
      <c r="B1707" s="11" t="str">
        <f>VLOOKUP(F1707,[1]CADASTRO!C:D,2,0)</f>
        <v>SABBADIN</v>
      </c>
      <c r="C1707" s="10" t="str">
        <f>VLOOKUP(F1707,[1]CADASTRO!C:E,3,0)</f>
        <v>SERAFINA CORRÊA</v>
      </c>
      <c r="D1707" s="11" t="str">
        <f>VLOOKUP(F1707,[1]CADASTRO!C:L,10,0)</f>
        <v>PANIFICADOS - MASSAS, PÃES,CUCA, TORTAS E BISCOITOS</v>
      </c>
      <c r="E1707" s="16">
        <f>VLOOKUP(F1707,[1]CADASTRO!C:L,8,0)</f>
        <v>41864</v>
      </c>
      <c r="F1707" s="23" t="s">
        <v>405</v>
      </c>
      <c r="G1707" s="18" t="s">
        <v>10</v>
      </c>
      <c r="H1707" s="19">
        <f>VLOOKUP(F1707,[1]CADASTRO!C:P,9,FALSE)</f>
        <v>44768</v>
      </c>
      <c r="I1707" s="20" t="str">
        <f>VLOOKUP(F1707,[1]CADASTRO!C:X,22,0)</f>
        <v>CONVENCIONAL</v>
      </c>
    </row>
    <row r="1708" spans="1:9">
      <c r="A1708" s="8">
        <f t="shared" si="26"/>
        <v>1707</v>
      </c>
      <c r="B1708" s="11" t="str">
        <f>IFERROR(VLOOKUP(F1708,[1]CADASTRO!C:D,2,0),0)</f>
        <v>MASSAS PRIMAVERA</v>
      </c>
      <c r="C1708" s="10" t="str">
        <f>IFERROR(VLOOKUP(F1708,[1]CADASTRO!C:E,3,0),0)</f>
        <v>SERAFINA CORRÊA</v>
      </c>
      <c r="D1708" s="11" t="str">
        <f>IFERROR(VLOOKUP(F1708,[1]CADASTRO!C:L,10,0),0)</f>
        <v>PANIFICADOS - MASSAS E BISCOITOS</v>
      </c>
      <c r="E1708" s="16">
        <f>VLOOKUP(F1708,[1]CADASTRO!C:L,8,0)</f>
        <v>43371</v>
      </c>
      <c r="F1708" s="23" t="s">
        <v>1006</v>
      </c>
      <c r="G1708" s="10" t="s">
        <v>10</v>
      </c>
      <c r="H1708" s="19">
        <f>VLOOKUP(F1708,[1]CADASTRO!C:P,9,FALSE)</f>
        <v>43371</v>
      </c>
      <c r="I1708" s="20" t="str">
        <f>VLOOKUP(F1708,[1]CADASTRO!C:X,22,0)</f>
        <v>CONVENCIONAL</v>
      </c>
    </row>
    <row r="1709" spans="1:9">
      <c r="A1709" s="8">
        <f t="shared" si="26"/>
        <v>1708</v>
      </c>
      <c r="B1709" s="11" t="str">
        <f>IFERROR(VLOOKUP(F1709,[1]CADASTRO!C:D,2,0),0)</f>
        <v>CANTELLI</v>
      </c>
      <c r="C1709" s="10" t="str">
        <f>IFERROR(VLOOKUP(F1709,[1]CADASTRO!C:E,3,0),0)</f>
        <v>SERAFINA CORRÊA</v>
      </c>
      <c r="D1709" s="11" t="str">
        <f>IFERROR(VLOOKUP(F1709,[1]CADASTRO!C:L,10,0),0)</f>
        <v>SALAME , COPA E LINGUIÇA FRESCAL</v>
      </c>
      <c r="E1709" s="16">
        <f>VLOOKUP(F1709,[1]CADASTRO!C:L,8,0)</f>
        <v>43731</v>
      </c>
      <c r="F1709" s="23" t="s">
        <v>1186</v>
      </c>
      <c r="G1709" s="18" t="s">
        <v>26</v>
      </c>
      <c r="H1709" s="19">
        <f>VLOOKUP(F1709,[1]CADASTRO!C:P,9,FALSE)</f>
        <v>44790</v>
      </c>
      <c r="I1709" s="20" t="str">
        <f>VLOOKUP(F1709,[1]CADASTRO!C:X,22,0)</f>
        <v>CONVENCIONAL</v>
      </c>
    </row>
    <row r="1710" spans="1:9">
      <c r="A1710" s="8">
        <f t="shared" si="26"/>
        <v>1709</v>
      </c>
      <c r="B1710" s="11" t="str">
        <f>IFERROR(VLOOKUP(F1710,[1]CADASTRO!C:D,2,0),0)</f>
        <v>FINO LATTE</v>
      </c>
      <c r="C1710" s="10" t="str">
        <f>IFERROR(VLOOKUP(F1710,[1]CADASTRO!C:E,3,0),0)</f>
        <v>SERAFINA CORRÊA</v>
      </c>
      <c r="D1710" s="11" t="str">
        <f>IFERROR(VLOOKUP(F1710,[1]CADASTRO!C:L,10,0),0)</f>
        <v>LEITE, IOGURTE E DOCE DE LEITE</v>
      </c>
      <c r="E1710" s="16">
        <f>VLOOKUP(F1710,[1]CADASTRO!C:L,8,0)</f>
        <v>44567</v>
      </c>
      <c r="F1710" s="23" t="s">
        <v>1513</v>
      </c>
      <c r="G1710" s="10" t="s">
        <v>12</v>
      </c>
      <c r="H1710" s="19">
        <f>VLOOKUP(F1710,[1]CADASTRO!C:P,9,FALSE)</f>
        <v>45257</v>
      </c>
      <c r="I1710" s="20" t="str">
        <f>VLOOKUP(F1710,[1]CADASTRO!C:X,22,0)</f>
        <v>CONVENCIONAL</v>
      </c>
    </row>
    <row r="1711" spans="1:9">
      <c r="A1711" s="8">
        <f t="shared" si="26"/>
        <v>1710</v>
      </c>
      <c r="B1711" s="11" t="str">
        <f>IFERROR(VLOOKUP(F1711,[1]CADASTRO!C:D,2,0),0)</f>
        <v>SCALABRIN</v>
      </c>
      <c r="C1711" s="10" t="str">
        <f>IFERROR(VLOOKUP(F1711,[1]CADASTRO!C:E,3,0),0)</f>
        <v>SERAFINA CORRÊA</v>
      </c>
      <c r="D1711" s="11" t="str">
        <f>IFERROR(VLOOKUP(F1711,[1]CADASTRO!C:L,10,0),0)</f>
        <v>OVOS</v>
      </c>
      <c r="E1711" s="16">
        <f>VLOOKUP(F1711,[1]CADASTRO!C:L,8,0)</f>
        <v>44713</v>
      </c>
      <c r="F1711" s="23" t="s">
        <v>1556</v>
      </c>
      <c r="G1711" s="10" t="s">
        <v>12</v>
      </c>
      <c r="H1711" s="19">
        <f>VLOOKUP(F1711,[1]CADASTRO!C:P,9,FALSE)</f>
        <v>44567</v>
      </c>
      <c r="I1711" s="20" t="str">
        <f>VLOOKUP(F1711,[1]CADASTRO!C:X,22,0)</f>
        <v>CONVENCIONAL</v>
      </c>
    </row>
    <row r="1712" spans="1:9">
      <c r="A1712" s="8">
        <f t="shared" si="26"/>
        <v>1711</v>
      </c>
      <c r="B1712" s="11" t="str">
        <f>IFERROR(VLOOKUP(F1712,[1]CADASTRO!C:D,2,0),0)</f>
        <v>BON FORMAIO</v>
      </c>
      <c r="C1712" s="10" t="str">
        <f>IFERROR(VLOOKUP(F1712,[1]CADASTRO!C:E,3,0),0)</f>
        <v>SERAFINA CORRÊA</v>
      </c>
      <c r="D1712" s="11" t="str">
        <f>IFERROR(VLOOKUP(F1712,[1]CADASTRO!C:L,10,0),0)</f>
        <v>IOGURTE, QUEIJO FRESCAL, QUEIJO MEIA-CURA, RICOTA</v>
      </c>
      <c r="E1712" s="16">
        <f>VLOOKUP(F1712,[1]CADASTRO!C:L,8,0)</f>
        <v>45070</v>
      </c>
      <c r="F1712" s="23" t="s">
        <v>1683</v>
      </c>
      <c r="G1712" s="10" t="s">
        <v>12</v>
      </c>
      <c r="H1712" s="19">
        <f>VLOOKUP(F1712,[1]CADASTRO!C:P,9,FALSE)</f>
        <v>45070</v>
      </c>
      <c r="I1712" s="20" t="str">
        <f>VLOOKUP(F1712,[1]CADASTRO!C:X,22,0)</f>
        <v>CONVENCIONAL</v>
      </c>
    </row>
    <row r="1713" spans="1:9">
      <c r="A1713" s="8">
        <f t="shared" si="26"/>
        <v>1712</v>
      </c>
      <c r="B1713" s="11" t="str">
        <f>IFERROR(VLOOKUP(F1713,[1]CADASTRO!C:D,2,0),0)</f>
        <v>GRANJA DE OVOS VARELA</v>
      </c>
      <c r="C1713" s="10" t="str">
        <f>IFERROR(VLOOKUP(F1713,[1]CADASTRO!C:E,3,0),0)</f>
        <v>SERAFINA CORRÊA</v>
      </c>
      <c r="D1713" s="11" t="str">
        <f>IFERROR(VLOOKUP(F1713,[1]CADASTRO!C:L,10,0),0)</f>
        <v>OVOS</v>
      </c>
      <c r="E1713" s="16">
        <f>VLOOKUP(F1713,[1]CADASTRO!C:L,8,0)</f>
        <v>45148</v>
      </c>
      <c r="F1713" s="23" t="s">
        <v>1716</v>
      </c>
      <c r="G1713" s="10" t="s">
        <v>12</v>
      </c>
      <c r="H1713" s="19">
        <f>VLOOKUP(F1713,[1]CADASTRO!C:P,9,FALSE)</f>
        <v>45148</v>
      </c>
      <c r="I1713" s="20" t="str">
        <f>VLOOKUP(F1713,[1]CADASTRO!C:X,22,0)</f>
        <v>CONVENCIONAL</v>
      </c>
    </row>
    <row r="1714" spans="1:9">
      <c r="A1714" s="8">
        <f t="shared" si="26"/>
        <v>1713</v>
      </c>
      <c r="B1714" s="11" t="str">
        <f>IFERROR(VLOOKUP(F1714,[1]CADASTRO!C:D,2,0),0)</f>
        <v>VINÍCOLA UNITA</v>
      </c>
      <c r="C1714" s="10" t="str">
        <f>IFERROR(VLOOKUP(F1714,[1]CADASTRO!C:E,3,0),0)</f>
        <v>SERAFINA CORRÊA</v>
      </c>
      <c r="D1714" s="11" t="str">
        <f>IFERROR(VLOOKUP(F1714,[1]CADASTRO!C:L,10,0),0)</f>
        <v>VINHO COLONIAL, SUCO DE UVA E GRAPPA</v>
      </c>
      <c r="E1714" s="16">
        <f>VLOOKUP(F1714,[1]CADASTRO!C:L,8,0)</f>
        <v>45629</v>
      </c>
      <c r="F1714" s="23" t="s">
        <v>1897</v>
      </c>
      <c r="G1714" s="10" t="s">
        <v>15</v>
      </c>
      <c r="H1714" s="19">
        <f>VLOOKUP(F1714,[1]CADASTRO!C:P,9,FALSE)</f>
        <v>45629</v>
      </c>
      <c r="I1714" s="20" t="str">
        <f>VLOOKUP(F1714,[1]CADASTRO!C:X,22,0)</f>
        <v>CONVENCIONAL</v>
      </c>
    </row>
    <row r="1715" spans="1:9">
      <c r="A1715" s="8">
        <f t="shared" si="26"/>
        <v>1714</v>
      </c>
      <c r="B1715" s="11" t="str">
        <f>IFERROR(VLOOKUP(F1715,[1]CADASTRO!C:D,2,0),0)</f>
        <v>CASA ANGELINA</v>
      </c>
      <c r="C1715" s="10" t="str">
        <f>IFERROR(VLOOKUP(F1715,[1]CADASTRO!C:E,3,0),0)</f>
        <v>SERAFINA CORRÊA</v>
      </c>
      <c r="D1715" s="11" t="str">
        <f>IFERROR(VLOOKUP(F1715,[1]CADASTRO!C:L,10,0),0)</f>
        <v>PANIFICADOS - PÃES, BISCOITOS, MASSA, MERENGUE; DOCES CRISTALIZADOS, GELEIAS</v>
      </c>
      <c r="E1715" s="16">
        <f>VLOOKUP(F1715,[1]CADASTRO!C:L,8,0)</f>
        <v>45791</v>
      </c>
      <c r="F1715" s="23" t="s">
        <v>1972</v>
      </c>
      <c r="G1715" s="10" t="s">
        <v>10</v>
      </c>
      <c r="H1715" s="19">
        <f>VLOOKUP(F1715,[1]CADASTRO!C:P,9,FALSE)</f>
        <v>45791</v>
      </c>
      <c r="I1715" s="20" t="str">
        <f>VLOOKUP(F1715,[1]CADASTRO!C:X,22,0)</f>
        <v>CONVENCIONAL</v>
      </c>
    </row>
    <row r="1716" spans="1:9">
      <c r="A1716" s="8">
        <f t="shared" si="26"/>
        <v>1715</v>
      </c>
      <c r="B1716" s="11" t="str">
        <f>VLOOKUP(F1716,[1]CADASTRO!C:D,2,0)</f>
        <v>WM PANIFICAÇÕES</v>
      </c>
      <c r="C1716" s="10" t="str">
        <f>VLOOKUP(F1716,[1]CADASTRO!C:E,3,0)</f>
        <v>SÉRIO</v>
      </c>
      <c r="D1716" s="11" t="str">
        <f>VLOOKUP(F1716,[1]CADASTRO!C:L,10,0)</f>
        <v>PANIFICADOS</v>
      </c>
      <c r="E1716" s="16">
        <f>VLOOKUP(F1716,[1]CADASTRO!C:L,8,0)</f>
        <v>42067</v>
      </c>
      <c r="F1716" s="23" t="s">
        <v>477</v>
      </c>
      <c r="G1716" s="18" t="s">
        <v>10</v>
      </c>
      <c r="H1716" s="19">
        <f>VLOOKUP(F1716,[1]CADASTRO!C:P,9,FALSE)</f>
        <v>42097</v>
      </c>
      <c r="I1716" s="20" t="str">
        <f>VLOOKUP(F1716,[1]CADASTRO!C:X,22,0)</f>
        <v>CONVENCIONAL</v>
      </c>
    </row>
    <row r="1717" spans="1:9">
      <c r="A1717" s="8">
        <f t="shared" si="26"/>
        <v>1716</v>
      </c>
      <c r="B1717" s="11" t="str">
        <f>IFERROR(VLOOKUP(F1717,[1]CADASTRO!C:D,2,0),0)</f>
        <v>DELICIAS COLONIAIS</v>
      </c>
      <c r="C1717" s="10" t="str">
        <f>IFERROR(VLOOKUP(F1717,[1]CADASTRO!C:E,3,0),0)</f>
        <v>SÉRIO</v>
      </c>
      <c r="D1717" s="11" t="str">
        <f>IFERROR(VLOOKUP(F1717,[1]CADASTRO!C:L,10,0),0)</f>
        <v>CONSERVAS DE PEPINO, MINI-MILHO E CEBOLA</v>
      </c>
      <c r="E1717" s="16">
        <f>VLOOKUP(F1717,[1]CADASTRO!C:L,8,0)</f>
        <v>44987</v>
      </c>
      <c r="F1717" s="23" t="s">
        <v>1681</v>
      </c>
      <c r="G1717" s="10" t="s">
        <v>10</v>
      </c>
      <c r="H1717" s="19">
        <f>VLOOKUP(F1717,[1]CADASTRO!C:P,9,FALSE)</f>
        <v>44987</v>
      </c>
      <c r="I1717" s="20" t="str">
        <f>VLOOKUP(F1717,[1]CADASTRO!C:X,22,0)</f>
        <v>CONVENCIONAL</v>
      </c>
    </row>
    <row r="1718" spans="1:9">
      <c r="A1718" s="8">
        <f t="shared" si="26"/>
        <v>1717</v>
      </c>
      <c r="B1718" s="11" t="str">
        <f>VLOOKUP(F1718,[1]CADASTRO!C:D,2,0)</f>
        <v>VILSON TEIXEIRA VIANA</v>
      </c>
      <c r="C1718" s="10" t="str">
        <f>VLOOKUP(F1718,[1]CADASTRO!C:E,3,0)</f>
        <v>SERTÃO</v>
      </c>
      <c r="D1718" s="11" t="str">
        <f>VLOOKUP(F1718,[1]CADASTRO!C:L,10,0)</f>
        <v>MEL, PRÓPOLIS, PÓLEN</v>
      </c>
      <c r="E1718" s="16">
        <f>VLOOKUP(F1718,[1]CADASTRO!C:L,8,0)</f>
        <v>41498</v>
      </c>
      <c r="F1718" s="23" t="s">
        <v>212</v>
      </c>
      <c r="G1718" s="18" t="s">
        <v>12</v>
      </c>
      <c r="H1718" s="19">
        <f>VLOOKUP(F1718,[1]CADASTRO!C:P,9,FALSE)</f>
        <v>44727</v>
      </c>
      <c r="I1718" s="20" t="str">
        <f>VLOOKUP(F1718,[1]CADASTRO!C:X,22,0)</f>
        <v>CONVENCIONAL</v>
      </c>
    </row>
    <row r="1719" spans="1:9">
      <c r="A1719" s="8">
        <f t="shared" si="26"/>
        <v>1718</v>
      </c>
      <c r="B1719" s="11" t="s">
        <v>781</v>
      </c>
      <c r="C1719" s="10" t="str">
        <f>VLOOKUP(F1719,[1]CADASTRO!C:E,3,0)</f>
        <v>SERTÃO</v>
      </c>
      <c r="D1719" s="11" t="str">
        <f>VLOOKUP(F1719,[1]CADASTRO!C:L,10,0)</f>
        <v>QUEIJARIA/LATICÍNIO</v>
      </c>
      <c r="E1719" s="16">
        <f>VLOOKUP(F1719,[1]CADASTRO!C:L,8,0)</f>
        <v>42821</v>
      </c>
      <c r="F1719" s="23" t="s">
        <v>782</v>
      </c>
      <c r="G1719" s="10" t="s">
        <v>12</v>
      </c>
      <c r="H1719" s="19">
        <f>VLOOKUP(F1719,[1]CADASTRO!C:P,9,FALSE)</f>
        <v>42821</v>
      </c>
      <c r="I1719" s="20" t="str">
        <f>VLOOKUP(F1719,[1]CADASTRO!C:X,22,0)</f>
        <v>CONVENCIONAL</v>
      </c>
    </row>
    <row r="1720" spans="1:9">
      <c r="A1720" s="8">
        <f t="shared" si="26"/>
        <v>1719</v>
      </c>
      <c r="B1720" s="11" t="str">
        <f>IFERROR(VLOOKUP(F1720,[1]CADASTRO!C:D,2,0),0)</f>
        <v>CONFEITARIA DELICIAS DO CAMPO</v>
      </c>
      <c r="C1720" s="10" t="str">
        <f>IFERROR(VLOOKUP(F1720,[1]CADASTRO!C:E,3,0),0)</f>
        <v>SERTÃO</v>
      </c>
      <c r="D1720" s="11" t="str">
        <f>IFERROR(VLOOKUP(F1720,[1]CADASTRO!C:L,10,0),0)</f>
        <v>PANIFICADOS - PÃO, BOLACHA, BISCOITO, CUCA, TORTA, MASSAS</v>
      </c>
      <c r="E1720" s="16">
        <f>VLOOKUP(F1720,[1]CADASTRO!C:L,8,0)</f>
        <v>43640</v>
      </c>
      <c r="F1720" s="23" t="s">
        <v>1157</v>
      </c>
      <c r="G1720" s="10" t="s">
        <v>10</v>
      </c>
      <c r="H1720" s="19">
        <f>VLOOKUP(F1720,[1]CADASTRO!C:P,9,FALSE)</f>
        <v>43640</v>
      </c>
      <c r="I1720" s="20" t="str">
        <f>VLOOKUP(F1720,[1]CADASTRO!C:X,22,0)</f>
        <v>CONVENCIONAL</v>
      </c>
    </row>
    <row r="1721" spans="1:9">
      <c r="A1721" s="8">
        <f t="shared" si="26"/>
        <v>1720</v>
      </c>
      <c r="B1721" s="11" t="str">
        <f>IFERROR(VLOOKUP(F1721,[1]CADASTRO!C:D,2,0),0)</f>
        <v>ALMA CHUCRA</v>
      </c>
      <c r="C1721" s="10" t="str">
        <f>IFERROR(VLOOKUP(F1721,[1]CADASTRO!C:E,3,0),0)</f>
        <v>SERTÃO</v>
      </c>
      <c r="D1721" s="11" t="str">
        <f>IFERROR(VLOOKUP(F1721,[1]CADASTRO!C:L,10,0),0)</f>
        <v>QUEIJO, RICOTA, MANTEIGA</v>
      </c>
      <c r="E1721" s="16">
        <f>VLOOKUP(F1721,[1]CADASTRO!C:L,8,0)</f>
        <v>44819</v>
      </c>
      <c r="F1721" s="23" t="s">
        <v>1588</v>
      </c>
      <c r="G1721" s="10" t="s">
        <v>12</v>
      </c>
      <c r="H1721" s="19">
        <f>VLOOKUP(F1721,[1]CADASTRO!C:P,9,FALSE)</f>
        <v>44819</v>
      </c>
      <c r="I1721" s="20" t="str">
        <f>VLOOKUP(F1721,[1]CADASTRO!C:X,22,0)</f>
        <v>CONVENCIONAL</v>
      </c>
    </row>
    <row r="1722" spans="1:9">
      <c r="A1722" s="8">
        <f t="shared" si="26"/>
        <v>1721</v>
      </c>
      <c r="B1722" s="11" t="str">
        <f>IFERROR(VLOOKUP(F1722,[1]CADASTRO!C:D,2,0),0)</f>
        <v>TRADIÇÃO EMBUTIDOS E DEFUMADOS</v>
      </c>
      <c r="C1722" s="10" t="str">
        <f>IFERROR(VLOOKUP(F1722,[1]CADASTRO!C:E,3,0),0)</f>
        <v>SERTÃO</v>
      </c>
      <c r="D1722" s="11" t="str">
        <f>IFERROR(VLOOKUP(F1722,[1]CADASTRO!C:L,10,0),0)</f>
        <v>SALAME, LINGUIÇA, BANHA, TORRESMO</v>
      </c>
      <c r="E1722" s="16">
        <f>VLOOKUP(F1722,[1]CADASTRO!C:L,8,0)</f>
        <v>44908</v>
      </c>
      <c r="F1722" s="23" t="s">
        <v>1640</v>
      </c>
      <c r="G1722" s="10" t="s">
        <v>12</v>
      </c>
      <c r="H1722" s="19">
        <f>VLOOKUP(F1722,[1]CADASTRO!C:P,9,FALSE)</f>
        <v>45747</v>
      </c>
      <c r="I1722" s="20" t="str">
        <f>VLOOKUP(F1722,[1]CADASTRO!C:X,22,0)</f>
        <v>CONVENCIONAL</v>
      </c>
    </row>
    <row r="1723" spans="1:9">
      <c r="A1723" s="8">
        <f t="shared" si="26"/>
        <v>1722</v>
      </c>
      <c r="B1723" s="11" t="str">
        <f>IFERROR(VLOOKUP(F1723,[1]CADASTRO!C:D,2,0),0)</f>
        <v>LS</v>
      </c>
      <c r="C1723" s="10" t="str">
        <f>IFERROR(VLOOKUP(F1723,[1]CADASTRO!C:E,3,0),0)</f>
        <v>SERTÃO</v>
      </c>
      <c r="D1723" s="11" t="str">
        <f>IFERROR(VLOOKUP(F1723,[1]CADASTRO!C:L,10,0),0)</f>
        <v>GELEIA DE MORANGO</v>
      </c>
      <c r="E1723" s="16">
        <f>VLOOKUP(F1723,[1]CADASTRO!C:L,8,0)</f>
        <v>45519</v>
      </c>
      <c r="F1723" s="23" t="s">
        <v>1841</v>
      </c>
      <c r="G1723" s="10" t="s">
        <v>10</v>
      </c>
      <c r="H1723" s="19">
        <f>VLOOKUP(F1723,[1]CADASTRO!C:P,9,FALSE)</f>
        <v>45519</v>
      </c>
      <c r="I1723" s="20" t="str">
        <f>VLOOKUP(F1723,[1]CADASTRO!C:X,22,0)</f>
        <v>CONVENCIONAL</v>
      </c>
    </row>
    <row r="1724" spans="1:9">
      <c r="A1724" s="8">
        <f t="shared" si="26"/>
        <v>1723</v>
      </c>
      <c r="B1724" s="11" t="str">
        <f>VLOOKUP(F1724,[1]CADASTRO!C:D,2,0)</f>
        <v>COOPERATIVA AGROPECUÁRIA DE SERTÃO SANTANA</v>
      </c>
      <c r="C1724" s="10" t="str">
        <f>VLOOKUP(F1724,[1]CADASTRO!C:E,3,0)</f>
        <v>SERTÃO SANTANA</v>
      </c>
      <c r="D1724" s="11" t="str">
        <f>VLOOKUP(F1724,[1]CADASTRO!C:L,10,0)</f>
        <v>SUCO E NÉCTAR</v>
      </c>
      <c r="E1724" s="16">
        <f>VLOOKUP(F1724,[1]CADASTRO!C:L,8,0)</f>
        <v>41437</v>
      </c>
      <c r="F1724" s="21" t="s">
        <v>178</v>
      </c>
      <c r="G1724" s="18" t="s">
        <v>15</v>
      </c>
      <c r="H1724" s="19">
        <f>VLOOKUP(F1724,[1]CADASTRO!C:P,9,FALSE)</f>
        <v>44910</v>
      </c>
      <c r="I1724" s="20" t="str">
        <f>VLOOKUP(F1724,[1]CADASTRO!C:X,22,0)</f>
        <v>CONVENCIONAL</v>
      </c>
    </row>
    <row r="1725" spans="1:9">
      <c r="A1725" s="8">
        <f t="shared" si="26"/>
        <v>1724</v>
      </c>
      <c r="B1725" s="11" t="str">
        <f>IFERROR(VLOOKUP(F1725,[1]CADASTRO!C:D,2,0),0)</f>
        <v>LAUX</v>
      </c>
      <c r="C1725" s="10" t="str">
        <f>IFERROR(VLOOKUP(F1725,[1]CADASTRO!C:E,3,0),0)</f>
        <v>SERTÃO SANTANA</v>
      </c>
      <c r="D1725" s="11" t="str">
        <f>IFERROR(VLOOKUP(F1725,[1]CADASTRO!C:L,10,0),0)</f>
        <v>SCHIMIER, GELEIA, COMPOTAS, FRUTAS DESIDRATADAS, AIPIM DESCASCADO, MOLHO E EXTRADO DE TOMATE</v>
      </c>
      <c r="E1725" s="16">
        <f>VLOOKUP(F1725,[1]CADASTRO!C:L,8,0)</f>
        <v>45453</v>
      </c>
      <c r="F1725" s="23" t="s">
        <v>1802</v>
      </c>
      <c r="G1725" s="10" t="s">
        <v>10</v>
      </c>
      <c r="H1725" s="19">
        <f>VLOOKUP(F1725,[1]CADASTRO!C:P,9,FALSE)</f>
        <v>45453</v>
      </c>
      <c r="I1725" s="20" t="str">
        <f>VLOOKUP(F1725,[1]CADASTRO!C:X,22,0)</f>
        <v>CONVENCIONAL</v>
      </c>
    </row>
    <row r="1726" spans="1:9">
      <c r="A1726" s="8">
        <f t="shared" si="26"/>
        <v>1725</v>
      </c>
      <c r="B1726" s="11" t="str">
        <f>VLOOKUP(F1726,[1]CADASTRO!C:D,2,0)</f>
        <v>PRODUTOS COLONIAIS SOBUCKI</v>
      </c>
      <c r="C1726" s="10" t="str">
        <f>VLOOKUP(F1726,[1]CADASTRO!C:E,3,0)</f>
        <v>SETE DE SETEMBRO</v>
      </c>
      <c r="D1726" s="11" t="str">
        <f>VLOOKUP(F1726,[1]CADASTRO!C:L,10,0)</f>
        <v>DOCES E CONSERVAS VEGETAIS</v>
      </c>
      <c r="E1726" s="16">
        <f>VLOOKUP(F1726,[1]CADASTRO!C:L,8,0)</f>
        <v>41558</v>
      </c>
      <c r="F1726" s="23" t="s">
        <v>242</v>
      </c>
      <c r="G1726" s="18" t="s">
        <v>10</v>
      </c>
      <c r="H1726" s="19">
        <f>VLOOKUP(F1726,[1]CADASTRO!C:P,9,FALSE)</f>
        <v>44792</v>
      </c>
      <c r="I1726" s="20" t="str">
        <f>VLOOKUP(F1726,[1]CADASTRO!C:X,22,0)</f>
        <v>CONVENCIONAL</v>
      </c>
    </row>
    <row r="1727" spans="1:9">
      <c r="A1727" s="8">
        <f t="shared" si="26"/>
        <v>1726</v>
      </c>
      <c r="B1727" s="11" t="str">
        <f>VLOOKUP(F1727,[1]CADASTRO!C:D,2,0)</f>
        <v>DE EMBUTIDOS SETEMBRENSE</v>
      </c>
      <c r="C1727" s="10" t="str">
        <f>VLOOKUP(F1727,[1]CADASTRO!C:E,3,0)</f>
        <v>SETE DE SETEMBRO</v>
      </c>
      <c r="D1727" s="11" t="str">
        <f>VLOOKUP(F1727,[1]CADASTRO!C:L,10,0)</f>
        <v>EMBUTIDOS</v>
      </c>
      <c r="E1727" s="16">
        <f>VLOOKUP(F1727,[1]CADASTRO!C:L,8,0)</f>
        <v>41927</v>
      </c>
      <c r="F1727" s="23" t="s">
        <v>438</v>
      </c>
      <c r="G1727" s="18" t="s">
        <v>12</v>
      </c>
      <c r="H1727" s="19">
        <f>VLOOKUP(F1727,[1]CADASTRO!C:P,9,FALSE)</f>
        <v>41927</v>
      </c>
      <c r="I1727" s="20" t="str">
        <f>VLOOKUP(F1727,[1]CADASTRO!C:X,22,0)</f>
        <v>CONVENCIONAL</v>
      </c>
    </row>
    <row r="1728" spans="1:9">
      <c r="A1728" s="8">
        <f t="shared" si="26"/>
        <v>1727</v>
      </c>
      <c r="B1728" s="11" t="str">
        <f>VLOOKUP(F1728,[1]CADASTRO!C:D,2,0)</f>
        <v>PRODUTOS COLONIAIS SETEMBRENSE (PCS)</v>
      </c>
      <c r="C1728" s="10" t="str">
        <f>VLOOKUP(F1728,[1]CADASTRO!C:E,3,0)</f>
        <v>SETE DE SETEMBRO</v>
      </c>
      <c r="D1728" s="11" t="str">
        <f>VLOOKUP(F1728,[1]CADASTRO!C:L,10,0)</f>
        <v>SUCOS E POLPAS - BUTIÁ, LARANJA, UVA, ABACAXI, BERGAMOTA, JABUTICABA, MARACUJÁ, GUAVIROVA, UVAIA, PESSEGO, ACEROLA, LIMÃO, PITANGA, GRAVIOLA, MORANGO</v>
      </c>
      <c r="E1728" s="16">
        <f>VLOOKUP(F1728,[1]CADASTRO!C:L,8,0)</f>
        <v>42730</v>
      </c>
      <c r="F1728" s="23" t="s">
        <v>726</v>
      </c>
      <c r="G1728" s="18" t="s">
        <v>15</v>
      </c>
      <c r="H1728" s="19">
        <f>VLOOKUP(F1728,[1]CADASTRO!C:P,9,FALSE)</f>
        <v>44628</v>
      </c>
      <c r="I1728" s="20" t="str">
        <f>VLOOKUP(F1728,[1]CADASTRO!C:X,22,0)</f>
        <v>CONVENCIONAL</v>
      </c>
    </row>
    <row r="1729" spans="1:9">
      <c r="A1729" s="8">
        <f t="shared" si="26"/>
        <v>1728</v>
      </c>
      <c r="B1729" s="11" t="str">
        <f>VLOOKUP(F1729,[1]CADASTRO!C:D,2,0)</f>
        <v>LIS MASSAS</v>
      </c>
      <c r="C1729" s="10" t="str">
        <f>VLOOKUP(F1729,[1]CADASTRO!C:E,3,0)</f>
        <v>SEVERIANO DE ALMEIDA</v>
      </c>
      <c r="D1729" s="11" t="str">
        <f>VLOOKUP(F1729,[1]CADASTRO!C:L,10,0)</f>
        <v>PANIFICADOS</v>
      </c>
      <c r="E1729" s="16">
        <f>VLOOKUP(F1729,[1]CADASTRO!C:L,8,0)</f>
        <v>41495</v>
      </c>
      <c r="F1729" s="23" t="s">
        <v>210</v>
      </c>
      <c r="G1729" s="18" t="s">
        <v>10</v>
      </c>
      <c r="H1729" s="19">
        <f>VLOOKUP(F1729,[1]CADASTRO!C:P,9,FALSE)</f>
        <v>42328</v>
      </c>
      <c r="I1729" s="20" t="str">
        <f>VLOOKUP(F1729,[1]CADASTRO!C:X,22,0)</f>
        <v>CONVENCIONAL</v>
      </c>
    </row>
    <row r="1730" spans="1:9">
      <c r="A1730" s="8">
        <f t="shared" si="26"/>
        <v>1729</v>
      </c>
      <c r="B1730" s="11" t="str">
        <f>VLOOKUP(F1730,[1]CADASTRO!C:D,2,0)</f>
        <v>FRIGORÍFICO DE FRANGOS CAIPIRAS KUYAVA</v>
      </c>
      <c r="C1730" s="10" t="str">
        <f>VLOOKUP(F1730,[1]CADASTRO!C:E,3,0)</f>
        <v>SEVERIANO DE ALMEIDA</v>
      </c>
      <c r="D1730" s="11" t="str">
        <f>VLOOKUP(F1730,[1]CADASTRO!C:L,10,0)</f>
        <v>FRANGO</v>
      </c>
      <c r="E1730" s="16">
        <f>VLOOKUP(F1730,[1]CADASTRO!C:L,8,0)</f>
        <v>41974</v>
      </c>
      <c r="F1730" s="23" t="s">
        <v>468</v>
      </c>
      <c r="G1730" s="18" t="s">
        <v>12</v>
      </c>
      <c r="H1730" s="19">
        <f>VLOOKUP(F1730,[1]CADASTRO!C:P,9,FALSE)</f>
        <v>41974</v>
      </c>
      <c r="I1730" s="20" t="str">
        <f>VLOOKUP(F1730,[1]CADASTRO!C:X,22,0)</f>
        <v>CONVENCIONAL</v>
      </c>
    </row>
    <row r="1731" spans="1:9">
      <c r="A1731" s="8">
        <f t="shared" ref="A1731:A1794" si="27">ROW(A1730)</f>
        <v>1730</v>
      </c>
      <c r="B1731" s="11" t="str">
        <f>IFERROR(VLOOKUP(F1731,[1]CADASTRO!C:D,2,0),0)</f>
        <v>BISOL</v>
      </c>
      <c r="C1731" s="10" t="str">
        <f>IFERROR(VLOOKUP(F1731,[1]CADASTRO!C:E,3,0),0)</f>
        <v>SEVERIANO DE ALMEIDA</v>
      </c>
      <c r="D1731" s="11" t="str">
        <f>IFERROR(VLOOKUP(F1731,[1]CADASTRO!C:L,10,0),0)</f>
        <v>MANDIOCA DESCASCADA</v>
      </c>
      <c r="E1731" s="16">
        <f>VLOOKUP(F1731,[1]CADASTRO!C:L,8,0)</f>
        <v>43266</v>
      </c>
      <c r="F1731" s="23" t="s">
        <v>959</v>
      </c>
      <c r="G1731" s="18" t="s">
        <v>10</v>
      </c>
      <c r="H1731" s="19" t="str">
        <f>VLOOKUP(F1731,[1]CADASTRO!C:P,9,FALSE)</f>
        <v>22/07/2025</v>
      </c>
      <c r="I1731" s="20" t="str">
        <f>VLOOKUP(F1731,[1]CADASTRO!C:X,22,0)</f>
        <v>ORGÂNICO CERTIFICADO</v>
      </c>
    </row>
    <row r="1732" spans="1:9">
      <c r="A1732" s="8">
        <f t="shared" si="27"/>
        <v>1731</v>
      </c>
      <c r="B1732" s="11" t="str">
        <f>IFERROR(VLOOKUP(F1732,[1]CADASTRO!C:D,2,0),0)</f>
        <v>MOINHO COLONIAL RIEDI</v>
      </c>
      <c r="C1732" s="10" t="str">
        <f>IFERROR(VLOOKUP(F1732,[1]CADASTRO!C:E,3,0),0)</f>
        <v>SEVERIANO DE ALMEIDA</v>
      </c>
      <c r="D1732" s="11" t="str">
        <f>IFERROR(VLOOKUP(F1732,[1]CADASTRO!C:L,10,0),0)</f>
        <v>FARINHA DE MILHO</v>
      </c>
      <c r="E1732" s="16">
        <f>VLOOKUP(F1732,[1]CADASTRO!C:L,8,0)</f>
        <v>43612</v>
      </c>
      <c r="F1732" s="23" t="s">
        <v>1132</v>
      </c>
      <c r="G1732" s="10" t="s">
        <v>10</v>
      </c>
      <c r="H1732" s="19">
        <f>VLOOKUP(F1732,[1]CADASTRO!C:P,9,FALSE)</f>
        <v>43612</v>
      </c>
      <c r="I1732" s="20" t="str">
        <f>VLOOKUP(F1732,[1]CADASTRO!C:X,22,0)</f>
        <v>CONVENCIONAL</v>
      </c>
    </row>
    <row r="1733" spans="1:9">
      <c r="A1733" s="8">
        <f t="shared" si="27"/>
        <v>1732</v>
      </c>
      <c r="B1733" s="11" t="str">
        <f>IFERROR(VLOOKUP(F1733,[1]CADASTRO!C:D,2,0),0)</f>
        <v>FÁBRICA DE EMBUTIDOS PIEKAS</v>
      </c>
      <c r="C1733" s="10" t="str">
        <f>IFERROR(VLOOKUP(F1733,[1]CADASTRO!C:E,3,0),0)</f>
        <v>SEVERIANO DE ALMEIDA</v>
      </c>
      <c r="D1733" s="11" t="str">
        <f>IFERROR(VLOOKUP(F1733,[1]CADASTRO!C:L,10,0),0)</f>
        <v>LINGUIÇA COLONIAL DEFUMADA, CARNE CONGELADA</v>
      </c>
      <c r="E1733" s="16">
        <f>VLOOKUP(F1733,[1]CADASTRO!C:L,8,0)</f>
        <v>43612</v>
      </c>
      <c r="F1733" s="23" t="s">
        <v>1133</v>
      </c>
      <c r="G1733" s="10" t="s">
        <v>12</v>
      </c>
      <c r="H1733" s="19">
        <f>VLOOKUP(F1733,[1]CADASTRO!C:P,9,FALSE)</f>
        <v>43612</v>
      </c>
      <c r="I1733" s="20" t="str">
        <f>VLOOKUP(F1733,[1]CADASTRO!C:X,22,0)</f>
        <v>CONVENCIONAL</v>
      </c>
    </row>
    <row r="1734" spans="1:9">
      <c r="A1734" s="8">
        <f t="shared" si="27"/>
        <v>1733</v>
      </c>
      <c r="B1734" s="11" t="str">
        <f>IFERROR(VLOOKUP(F1734,[1]CADASTRO!C:D,2,0),0)</f>
        <v>EMBUTIDOS DENEGA</v>
      </c>
      <c r="C1734" s="10" t="str">
        <f>IFERROR(VLOOKUP(F1734,[1]CADASTRO!C:E,3,0),0)</f>
        <v>SEVERIANO DE ALMEIDA</v>
      </c>
      <c r="D1734" s="11" t="str">
        <f>IFERROR(VLOOKUP(F1734,[1]CADASTRO!C:L,10,0),0)</f>
        <v>LINGÜIÇA DEFUMADA, TORRESMO, BANHA, CARNE CONGELADA</v>
      </c>
      <c r="E1734" s="16">
        <f>VLOOKUP(F1734,[1]CADASTRO!C:L,8,0)</f>
        <v>44179</v>
      </c>
      <c r="F1734" s="23" t="s">
        <v>1390</v>
      </c>
      <c r="G1734" s="10" t="s">
        <v>12</v>
      </c>
      <c r="H1734" s="19">
        <f>VLOOKUP(F1734,[1]CADASTRO!C:P,9,FALSE)</f>
        <v>44179</v>
      </c>
      <c r="I1734" s="20" t="str">
        <f>VLOOKUP(F1734,[1]CADASTRO!C:X,22,0)</f>
        <v>CONVENCIONAL</v>
      </c>
    </row>
    <row r="1735" spans="1:9">
      <c r="A1735" s="8">
        <f t="shared" si="27"/>
        <v>1734</v>
      </c>
      <c r="B1735" s="11" t="str">
        <f>IFERROR(VLOOKUP(F1735,[1]CADASTRO!C:D,2,0),0)</f>
        <v>CASA MARIÊ LATICÍNIOS</v>
      </c>
      <c r="C1735" s="10" t="str">
        <f>IFERROR(VLOOKUP(F1735,[1]CADASTRO!C:E,3,0),0)</f>
        <v>SEVERIANO DE ALMEIDA</v>
      </c>
      <c r="D1735" s="11" t="str">
        <f>IFERROR(VLOOKUP(F1735,[1]CADASTRO!C:L,10,0),0)</f>
        <v>QUEIJO COLONIAL, MANTEIGA, NATA</v>
      </c>
      <c r="E1735" s="16">
        <f>VLOOKUP(F1735,[1]CADASTRO!C:L,8,0)</f>
        <v>45386</v>
      </c>
      <c r="F1735" s="23" t="s">
        <v>1782</v>
      </c>
      <c r="G1735" s="10" t="s">
        <v>12</v>
      </c>
      <c r="H1735" s="19">
        <f>VLOOKUP(F1735,[1]CADASTRO!C:P,9,FALSE)</f>
        <v>45386</v>
      </c>
      <c r="I1735" s="20" t="str">
        <f>VLOOKUP(F1735,[1]CADASTRO!C:X,22,0)</f>
        <v>CONVENCIONAL</v>
      </c>
    </row>
    <row r="1736" spans="1:9">
      <c r="A1736" s="8">
        <f t="shared" si="27"/>
        <v>1735</v>
      </c>
      <c r="B1736" s="11" t="str">
        <f>IFERROR(VLOOKUP(F1736,[1]CADASTRO!C:D,2,0),0)</f>
        <v>UNIDADE DE BENEFICIAMENTO DE FEIJÃO PERTUZATTI</v>
      </c>
      <c r="C1736" s="10" t="str">
        <f>IFERROR(VLOOKUP(F1736,[1]CADASTRO!C:E,3,0),0)</f>
        <v>SEVERIANO DE ALMEIDA</v>
      </c>
      <c r="D1736" s="11" t="str">
        <f>IFERROR(VLOOKUP(F1736,[1]CADASTRO!C:L,10,0),0)</f>
        <v>FEIJÃO EMBALADO E SELECIONADO</v>
      </c>
      <c r="E1736" s="16">
        <f>VLOOKUP(F1736,[1]CADASTRO!C:L,8,0)</f>
        <v>45888</v>
      </c>
      <c r="F1736" s="23" t="s">
        <v>2026</v>
      </c>
      <c r="G1736" s="10" t="s">
        <v>10</v>
      </c>
      <c r="H1736" s="19" t="str">
        <f>VLOOKUP(F1736,[1]CADASTRO!C:P,9,FALSE)</f>
        <v>19/08/2025</v>
      </c>
      <c r="I1736" s="20" t="str">
        <f>VLOOKUP(F1736,[1]CADASTRO!C:X,22,0)</f>
        <v>CONVENCIONAL</v>
      </c>
    </row>
    <row r="1737" spans="1:9">
      <c r="A1737" s="8">
        <f t="shared" si="27"/>
        <v>1736</v>
      </c>
      <c r="B1737" s="11" t="str">
        <f>VLOOKUP(F1737,[1]CADASTRO!C:D,2,0)</f>
        <v>SUCOS E VINHOS VAL FELTRINA</v>
      </c>
      <c r="C1737" s="10" t="str">
        <f>VLOOKUP(F1737,[1]CADASTRO!C:E,3,0)</f>
        <v>SILVEIRA MARTINS</v>
      </c>
      <c r="D1737" s="11" t="str">
        <f>VLOOKUP(F1737,[1]CADASTRO!C:L,10,0)</f>
        <v>VINHO E SUCO</v>
      </c>
      <c r="E1737" s="16">
        <f>VLOOKUP(F1737,[1]CADASTRO!C:L,8,0)</f>
        <v>41547</v>
      </c>
      <c r="F1737" s="23" t="s">
        <v>231</v>
      </c>
      <c r="G1737" s="18" t="s">
        <v>15</v>
      </c>
      <c r="H1737" s="19">
        <f>VLOOKUP(F1737,[1]CADASTRO!C:P,9,FALSE)</f>
        <v>45715</v>
      </c>
      <c r="I1737" s="20" t="str">
        <f>VLOOKUP(F1737,[1]CADASTRO!C:X,22,0)</f>
        <v>CONVENCIONAL</v>
      </c>
    </row>
    <row r="1738" spans="1:9">
      <c r="A1738" s="8">
        <f t="shared" si="27"/>
        <v>1737</v>
      </c>
      <c r="B1738" s="11" t="str">
        <f>VLOOKUP(F1738,[1]CADASTRO!C:D,2,0)</f>
        <v>BORTOLUZZI LATICÍNIOS</v>
      </c>
      <c r="C1738" s="10" t="str">
        <f>VLOOKUP(F1738,[1]CADASTRO!C:E,3,0)</f>
        <v>SILVEIRA MARTINS</v>
      </c>
      <c r="D1738" s="11" t="str">
        <f>VLOOKUP(F1738,[1]CADASTRO!C:L,10,0)</f>
        <v>QUEIJO</v>
      </c>
      <c r="E1738" s="16">
        <f>VLOOKUP(F1738,[1]CADASTRO!C:L,8,0)</f>
        <v>41684</v>
      </c>
      <c r="F1738" s="23" t="s">
        <v>314</v>
      </c>
      <c r="G1738" s="18" t="s">
        <v>12</v>
      </c>
      <c r="H1738" s="19">
        <f>VLOOKUP(F1738,[1]CADASTRO!C:P,9,FALSE)</f>
        <v>44768</v>
      </c>
      <c r="I1738" s="20" t="str">
        <f>VLOOKUP(F1738,[1]CADASTRO!C:X,22,0)</f>
        <v>CONVENCIONAL</v>
      </c>
    </row>
    <row r="1739" spans="1:9">
      <c r="A1739" s="8">
        <f t="shared" si="27"/>
        <v>1738</v>
      </c>
      <c r="B1739" s="11" t="str">
        <f>VLOOKUP(F1739,[1]CADASTRO!C:D,2,0)</f>
        <v>PRODUTOS DONA GENTILLA</v>
      </c>
      <c r="C1739" s="10" t="str">
        <f>VLOOKUP(F1739,[1]CADASTRO!C:E,3,0)</f>
        <v>SILVEIRA MARTINS</v>
      </c>
      <c r="D1739" s="11" t="str">
        <f>VLOOKUP(F1739,[1]CADASTRO!C:L,10,0)</f>
        <v>PANIFICADOS E MASSAS</v>
      </c>
      <c r="E1739" s="16">
        <f>VLOOKUP(F1739,[1]CADASTRO!C:L,8,0)</f>
        <v>41934</v>
      </c>
      <c r="F1739" s="23" t="s">
        <v>446</v>
      </c>
      <c r="G1739" s="18" t="s">
        <v>10</v>
      </c>
      <c r="H1739" s="19">
        <f>VLOOKUP(F1739,[1]CADASTRO!C:P,9,FALSE)</f>
        <v>44818</v>
      </c>
      <c r="I1739" s="20" t="str">
        <f>VLOOKUP(F1739,[1]CADASTRO!C:X,22,0)</f>
        <v>CONVENCIONAL</v>
      </c>
    </row>
    <row r="1740" spans="1:9">
      <c r="A1740" s="8">
        <f t="shared" si="27"/>
        <v>1739</v>
      </c>
      <c r="B1740" s="11" t="str">
        <f>VLOOKUP(F1740,[1]CADASTRO!C:D,2,0)</f>
        <v xml:space="preserve">CLÁUDIA &amp; CLÁUDIA </v>
      </c>
      <c r="C1740" s="10" t="str">
        <f>VLOOKUP(F1740,[1]CADASTRO!C:E,3,0)</f>
        <v>SILVEIRA MARTINS</v>
      </c>
      <c r="D1740" s="11" t="str">
        <f>VLOOKUP(F1740,[1]CADASTRO!C:L,10,0)</f>
        <v>PANIFICADOS - PÃO, BOLACHA, SALGADOS</v>
      </c>
      <c r="E1740" s="16">
        <f>VLOOKUP(F1740,[1]CADASTRO!C:L,8,0)</f>
        <v>41934</v>
      </c>
      <c r="F1740" s="23" t="s">
        <v>447</v>
      </c>
      <c r="G1740" s="18" t="s">
        <v>10</v>
      </c>
      <c r="H1740" s="19">
        <f>VLOOKUP(F1740,[1]CADASTRO!C:P,9,FALSE)</f>
        <v>45113</v>
      </c>
      <c r="I1740" s="20" t="str">
        <f>VLOOKUP(F1740,[1]CADASTRO!C:X,22,0)</f>
        <v>CONVENCIONAL</v>
      </c>
    </row>
    <row r="1741" spans="1:9">
      <c r="A1741" s="8">
        <f t="shared" si="27"/>
        <v>1740</v>
      </c>
      <c r="B1741" s="11" t="str">
        <f>IFERROR(VLOOKUP(F1741,[1]CADASTRO!C:D,2,0),0)</f>
        <v>PRODUTOS COLONIAS SILVEIRA MARTINS</v>
      </c>
      <c r="C1741" s="10" t="str">
        <f>IFERROR(VLOOKUP(F1741,[1]CADASTRO!C:E,3,0),0)</f>
        <v>SILVEIRA MARTINS</v>
      </c>
      <c r="D1741" s="11" t="str">
        <f>IFERROR(VLOOKUP(F1741,[1]CADASTRO!C:L,10,0),0)</f>
        <v>PANIFICADOS - PÃES, BOLACHA, AGNOLINI</v>
      </c>
      <c r="E1741" s="16">
        <f>VLOOKUP(F1741,[1]CADASTRO!C:L,8,0)</f>
        <v>43173</v>
      </c>
      <c r="F1741" s="23" t="s">
        <v>924</v>
      </c>
      <c r="G1741" s="18" t="s">
        <v>10</v>
      </c>
      <c r="H1741" s="19">
        <f>VLOOKUP(F1741,[1]CADASTRO!C:P,9,FALSE)</f>
        <v>44760</v>
      </c>
      <c r="I1741" s="20" t="str">
        <f>VLOOKUP(F1741,[1]CADASTRO!C:X,22,0)</f>
        <v>CONVENCIONAL</v>
      </c>
    </row>
    <row r="1742" spans="1:9">
      <c r="A1742" s="8">
        <f t="shared" si="27"/>
        <v>1741</v>
      </c>
      <c r="B1742" s="11" t="str">
        <f>IFERROR(VLOOKUP(F1742,[1]CADASTRO!C:D,2,0),0)</f>
        <v>BOLZAN</v>
      </c>
      <c r="C1742" s="10" t="str">
        <f>IFERROR(VLOOKUP(F1742,[1]CADASTRO!C:E,3,0),0)</f>
        <v>SILVEIRA MARTINS</v>
      </c>
      <c r="D1742" s="11" t="str">
        <f>IFERROR(VLOOKUP(F1742,[1]CADASTRO!C:L,10,0),0)</f>
        <v>SALAME ITALIANO, COPA, SALSICHÃO E LINGÜIÇA</v>
      </c>
      <c r="E1742" s="16">
        <f>VLOOKUP(F1742,[1]CADASTRO!C:L,8,0)</f>
        <v>43937</v>
      </c>
      <c r="F1742" s="23" t="s">
        <v>1257</v>
      </c>
      <c r="G1742" s="31" t="s">
        <v>12</v>
      </c>
      <c r="H1742" s="19">
        <f>VLOOKUP(F1742,[1]CADASTRO!C:P,9,FALSE)</f>
        <v>43937</v>
      </c>
      <c r="I1742" s="20" t="str">
        <f>VLOOKUP(F1742,[1]CADASTRO!C:X,22,0)</f>
        <v>CONVENCIONAL</v>
      </c>
    </row>
    <row r="1743" spans="1:9">
      <c r="A1743" s="8">
        <f t="shared" si="27"/>
        <v>1742</v>
      </c>
      <c r="B1743" s="11" t="str">
        <f>IFERROR(VLOOKUP(F1743,[1]CADASTRO!C:D,2,0),0)</f>
        <v>NOSTRO FORMAGGIO</v>
      </c>
      <c r="C1743" s="10" t="str">
        <f>IFERROR(VLOOKUP(F1743,[1]CADASTRO!C:E,3,0),0)</f>
        <v>SILVEIRA MARTINS</v>
      </c>
      <c r="D1743" s="11" t="str">
        <f>IFERROR(VLOOKUP(F1743,[1]CADASTRO!C:L,10,0),0)</f>
        <v>QUEIJO</v>
      </c>
      <c r="E1743" s="16">
        <f>VLOOKUP(F1743,[1]CADASTRO!C:L,8,0)</f>
        <v>44182</v>
      </c>
      <c r="F1743" s="23" t="s">
        <v>1392</v>
      </c>
      <c r="G1743" s="10" t="s">
        <v>988</v>
      </c>
      <c r="H1743" s="19">
        <f>VLOOKUP(F1743,[1]CADASTRO!C:P,9,FALSE)</f>
        <v>44655</v>
      </c>
      <c r="I1743" s="20" t="str">
        <f>VLOOKUP(F1743,[1]CADASTRO!C:X,22,0)</f>
        <v>CONVENCIONAL</v>
      </c>
    </row>
    <row r="1744" spans="1:9">
      <c r="A1744" s="8">
        <f t="shared" si="27"/>
        <v>1743</v>
      </c>
      <c r="B1744" s="11" t="str">
        <f>IFERROR(VLOOKUP(F1744,[1]CADASTRO!C:D,2,0),0)</f>
        <v>DAS GURIAS MASSAS ARTESANAIS</v>
      </c>
      <c r="C1744" s="10" t="str">
        <f>IFERROR(VLOOKUP(F1744,[1]CADASTRO!C:E,3,0),0)</f>
        <v>SILVEIRA MARTINS</v>
      </c>
      <c r="D1744" s="11" t="str">
        <f>IFERROR(VLOOKUP(F1744,[1]CADASTRO!C:L,10,0),0)</f>
        <v>AGNOLINI E TORTEI</v>
      </c>
      <c r="E1744" s="16">
        <f>VLOOKUP(F1744,[1]CADASTRO!C:L,8,0)</f>
        <v>45894</v>
      </c>
      <c r="F1744" s="23" t="s">
        <v>2030</v>
      </c>
      <c r="G1744" s="10" t="s">
        <v>10</v>
      </c>
      <c r="H1744" s="19">
        <f>VLOOKUP(F1744,[1]CADASTRO!C:P,9,FALSE)</f>
        <v>45894</v>
      </c>
      <c r="I1744" s="20" t="str">
        <f>VLOOKUP(F1744,[1]CADASTRO!C:X,22,0)</f>
        <v>CONVENCIONAL</v>
      </c>
    </row>
    <row r="1745" spans="1:9">
      <c r="A1745" s="8">
        <f t="shared" si="27"/>
        <v>1744</v>
      </c>
      <c r="B1745" s="11" t="str">
        <f>VLOOKUP(F1745,[1]CADASTRO!C:D,2,0)</f>
        <v>PRANKE</v>
      </c>
      <c r="C1745" s="10" t="str">
        <f>VLOOKUP(F1745,[1]CADASTRO!C:E,3,0)</f>
        <v>SINIMBU</v>
      </c>
      <c r="D1745" s="11" t="str">
        <f>VLOOKUP(F1745,[1]CADASTRO!C:L,10,0)</f>
        <v>PANIFICADOS - PÃES, CUCAS, BOLACHAS</v>
      </c>
      <c r="E1745" s="16">
        <f>VLOOKUP(F1745,[1]CADASTRO!C:L,8,0)</f>
        <v>42090</v>
      </c>
      <c r="F1745" s="23" t="s">
        <v>515</v>
      </c>
      <c r="G1745" s="18" t="s">
        <v>10</v>
      </c>
      <c r="H1745" s="19">
        <f>VLOOKUP(F1745,[1]CADASTRO!C:P,9,FALSE)</f>
        <v>42090</v>
      </c>
      <c r="I1745" s="20" t="str">
        <f>VLOOKUP(F1745,[1]CADASTRO!C:X,22,0)</f>
        <v>CONVENCIONAL</v>
      </c>
    </row>
    <row r="1746" spans="1:9">
      <c r="A1746" s="8">
        <f t="shared" si="27"/>
        <v>1745</v>
      </c>
      <c r="B1746" s="11" t="str">
        <f>IFERROR(VLOOKUP(F1746,[1]CADASTRO!C:D,2,0),0)</f>
        <v>JANICE FREDRICH HIRSCH</v>
      </c>
      <c r="C1746" s="10" t="str">
        <f>IFERROR(VLOOKUP(F1746,[1]CADASTRO!C:E,3,0),0)</f>
        <v>SINIMBU</v>
      </c>
      <c r="D1746" s="11" t="str">
        <f>IFERROR(VLOOKUP(F1746,[1]CADASTRO!C:L,10,0),0)</f>
        <v xml:space="preserve">DOCES E PROCESSAMENTO DE HORTALIÇAS </v>
      </c>
      <c r="E1746" s="16">
        <f>VLOOKUP(F1746,[1]CADASTRO!C:L,8,0)</f>
        <v>43812</v>
      </c>
      <c r="F1746" s="23" t="s">
        <v>1217</v>
      </c>
      <c r="G1746" s="10" t="s">
        <v>10</v>
      </c>
      <c r="H1746" s="19">
        <f>VLOOKUP(F1746,[1]CADASTRO!C:P,9,FALSE)</f>
        <v>43812</v>
      </c>
      <c r="I1746" s="20" t="str">
        <f>VLOOKUP(F1746,[1]CADASTRO!C:X,22,0)</f>
        <v>CONVENCIONAL</v>
      </c>
    </row>
    <row r="1747" spans="1:9">
      <c r="A1747" s="8">
        <f t="shared" si="27"/>
        <v>1746</v>
      </c>
      <c r="B1747" s="11" t="str">
        <f>IFERROR(VLOOKUP(F1747,[1]CADASTRO!C:D,2,0),0)</f>
        <v>EMBUTIDOS THIER</v>
      </c>
      <c r="C1747" s="10" t="str">
        <f>IFERROR(VLOOKUP(F1747,[1]CADASTRO!C:E,3,0),0)</f>
        <v>SINIMBU</v>
      </c>
      <c r="D1747" s="11" t="str">
        <f>IFERROR(VLOOKUP(F1747,[1]CADASTRO!C:L,10,0),0)</f>
        <v>LINGUIÇA, SALSICHÃO, TORRESMO, BANHA, CARNE</v>
      </c>
      <c r="E1747" s="16">
        <f>VLOOKUP(F1747,[1]CADASTRO!C:L,8,0)</f>
        <v>43934</v>
      </c>
      <c r="F1747" s="23" t="s">
        <v>1255</v>
      </c>
      <c r="G1747" s="31" t="s">
        <v>12</v>
      </c>
      <c r="H1747" s="19">
        <f>VLOOKUP(F1747,[1]CADASTRO!C:P,9,FALSE)</f>
        <v>43934</v>
      </c>
      <c r="I1747" s="20" t="str">
        <f>VLOOKUP(F1747,[1]CADASTRO!C:X,22,0)</f>
        <v>CONVENCIONAL</v>
      </c>
    </row>
    <row r="1748" spans="1:9">
      <c r="A1748" s="8">
        <f t="shared" si="27"/>
        <v>1747</v>
      </c>
      <c r="B1748" s="11" t="str">
        <f>IFERROR(VLOOKUP(F1748,[1]CADASTRO!C:D,2,0),0)</f>
        <v>OVOS SÃO JOÃO</v>
      </c>
      <c r="C1748" s="10" t="str">
        <f>IFERROR(VLOOKUP(F1748,[1]CADASTRO!C:E,3,0),0)</f>
        <v>SINIMBU</v>
      </c>
      <c r="D1748" s="11" t="str">
        <f>IFERROR(VLOOKUP(F1748,[1]CADASTRO!C:L,10,0),0)</f>
        <v>OVOS</v>
      </c>
      <c r="E1748" s="16">
        <f>VLOOKUP(F1748,[1]CADASTRO!C:L,8,0)</f>
        <v>43935</v>
      </c>
      <c r="F1748" s="23" t="s">
        <v>1256</v>
      </c>
      <c r="G1748" s="31" t="s">
        <v>12</v>
      </c>
      <c r="H1748" s="19">
        <f>VLOOKUP(F1748,[1]CADASTRO!C:P,9,FALSE)</f>
        <v>43935</v>
      </c>
      <c r="I1748" s="20" t="str">
        <f>VLOOKUP(F1748,[1]CADASTRO!C:X,22,0)</f>
        <v>CONVENCIONAL</v>
      </c>
    </row>
    <row r="1749" spans="1:9">
      <c r="A1749" s="8">
        <f t="shared" si="27"/>
        <v>1748</v>
      </c>
      <c r="B1749" s="11" t="str">
        <f>VLOOKUP(F1749,[1]CADASTRO!C:D,2,0)</f>
        <v>PAVANATTO</v>
      </c>
      <c r="C1749" s="10" t="str">
        <f>VLOOKUP(F1749,[1]CADASTRO!C:E,3,0)</f>
        <v>SOBRADINHO</v>
      </c>
      <c r="D1749" s="11" t="str">
        <f>VLOOKUP(F1749,[1]CADASTRO!C:L,10,0)</f>
        <v>PANIFICADOS</v>
      </c>
      <c r="E1749" s="16">
        <f>VLOOKUP(F1749,[1]CADASTRO!C:L,8,0)</f>
        <v>42381</v>
      </c>
      <c r="F1749" s="23" t="s">
        <v>625</v>
      </c>
      <c r="G1749" s="18" t="s">
        <v>10</v>
      </c>
      <c r="H1749" s="19">
        <f>VLOOKUP(F1749,[1]CADASTRO!C:P,9,FALSE)</f>
        <v>44718</v>
      </c>
      <c r="I1749" s="20" t="str">
        <f>VLOOKUP(F1749,[1]CADASTRO!C:X,22,0)</f>
        <v>CONVENCIONAL</v>
      </c>
    </row>
    <row r="1750" spans="1:9">
      <c r="A1750" s="8">
        <f t="shared" si="27"/>
        <v>1749</v>
      </c>
      <c r="B1750" s="11" t="str">
        <f>VLOOKUP(F1750,[1]CADASTRO!C:D,2,0)</f>
        <v>MAIRÊ</v>
      </c>
      <c r="C1750" s="10" t="str">
        <f>VLOOKUP(F1750,[1]CADASTRO!C:E,3,0)</f>
        <v>SOBRADINHO</v>
      </c>
      <c r="D1750" s="11" t="str">
        <f>VLOOKUP(F1750,[1]CADASTRO!C:L,10,0)</f>
        <v>PANIFICADOS - PÃES E CUCAS</v>
      </c>
      <c r="E1750" s="16">
        <f>VLOOKUP(F1750,[1]CADASTRO!C:L,8,0)</f>
        <v>42731</v>
      </c>
      <c r="F1750" s="23" t="s">
        <v>741</v>
      </c>
      <c r="G1750" s="18" t="s">
        <v>10</v>
      </c>
      <c r="H1750" s="19">
        <f>VLOOKUP(F1750,[1]CADASTRO!C:P,9,FALSE)</f>
        <v>43625</v>
      </c>
      <c r="I1750" s="20" t="str">
        <f>VLOOKUP(F1750,[1]CADASTRO!C:X,22,0)</f>
        <v>CONVENCIONAL</v>
      </c>
    </row>
    <row r="1751" spans="1:9">
      <c r="A1751" s="8">
        <f t="shared" si="27"/>
        <v>1750</v>
      </c>
      <c r="B1751" s="11" t="str">
        <f>IFERROR(VLOOKUP(F1751,[1]CADASTRO!C:D,2,0),0)</f>
        <v>FAMILIAR KOBS</v>
      </c>
      <c r="C1751" s="10" t="str">
        <f>IFERROR(VLOOKUP(F1751,[1]CADASTRO!C:E,3,0),0)</f>
        <v>SOBRADINHO</v>
      </c>
      <c r="D1751" s="11" t="str">
        <f>IFERROR(VLOOKUP(F1751,[1]CADASTRO!C:L,10,0),0)</f>
        <v>MANDIOCA DESCASCADA E CONGELADA; TOMATE CONGELADO; MILHO VERDE CONGELADO; KIT LEGUMES CONGELADO</v>
      </c>
      <c r="E1751" s="16">
        <f>VLOOKUP(F1751,[1]CADASTRO!C:L,8,0)</f>
        <v>43021</v>
      </c>
      <c r="F1751" s="23" t="s">
        <v>868</v>
      </c>
      <c r="G1751" s="18" t="s">
        <v>10</v>
      </c>
      <c r="H1751" s="19">
        <f>VLOOKUP(F1751,[1]CADASTRO!C:P,9,FALSE)</f>
        <v>45853</v>
      </c>
      <c r="I1751" s="20" t="str">
        <f>VLOOKUP(F1751,[1]CADASTRO!C:X,22,0)</f>
        <v>CONVENCIONAL</v>
      </c>
    </row>
    <row r="1752" spans="1:9">
      <c r="A1752" s="8">
        <f t="shared" si="27"/>
        <v>1751</v>
      </c>
      <c r="B1752" s="11" t="str">
        <f>IFERROR(VLOOKUP(F1752,[1]CADASTRO!C:D,2,0),0)</f>
        <v>WAIDE E CEOLIN</v>
      </c>
      <c r="C1752" s="10" t="str">
        <f>IFERROR(VLOOKUP(F1752,[1]CADASTRO!C:E,3,0),0)</f>
        <v>SOBRADINHO</v>
      </c>
      <c r="D1752" s="11" t="str">
        <f>IFERROR(VLOOKUP(F1752,[1]CADASTRO!C:L,10,0),0)</f>
        <v>PANIFICADOS</v>
      </c>
      <c r="E1752" s="16">
        <f>VLOOKUP(F1752,[1]CADASTRO!C:L,8,0)</f>
        <v>43283</v>
      </c>
      <c r="F1752" s="23" t="s">
        <v>963</v>
      </c>
      <c r="G1752" s="18" t="s">
        <v>10</v>
      </c>
      <c r="H1752" s="19">
        <f>VLOOKUP(F1752,[1]CADASTRO!C:P,9,FALSE)</f>
        <v>43979</v>
      </c>
      <c r="I1752" s="20" t="str">
        <f>VLOOKUP(F1752,[1]CADASTRO!C:X,22,0)</f>
        <v>CONVENCIONAL</v>
      </c>
    </row>
    <row r="1753" spans="1:9">
      <c r="A1753" s="8">
        <f t="shared" si="27"/>
        <v>1752</v>
      </c>
      <c r="B1753" s="11" t="str">
        <f>IFERROR(VLOOKUP(F1753,[1]CADASTRO!C:D,2,0),0)</f>
        <v>OVOS DE OURO</v>
      </c>
      <c r="C1753" s="10" t="str">
        <f>IFERROR(VLOOKUP(F1753,[1]CADASTRO!C:E,3,0),0)</f>
        <v>SOBRADINHO</v>
      </c>
      <c r="D1753" s="11" t="str">
        <f>IFERROR(VLOOKUP(F1753,[1]CADASTRO!C:L,10,0),0)</f>
        <v>OVOS</v>
      </c>
      <c r="E1753" s="16">
        <f>VLOOKUP(F1753,[1]CADASTRO!C:L,8,0)</f>
        <v>43867</v>
      </c>
      <c r="F1753" s="23" t="s">
        <v>1238</v>
      </c>
      <c r="G1753" s="10" t="s">
        <v>12</v>
      </c>
      <c r="H1753" s="19">
        <f>VLOOKUP(F1753,[1]CADASTRO!C:P,9,FALSE)</f>
        <v>44340</v>
      </c>
      <c r="I1753" s="20" t="str">
        <f>VLOOKUP(F1753,[1]CADASTRO!C:X,22,0)</f>
        <v>CONVENCIONAL</v>
      </c>
    </row>
    <row r="1754" spans="1:9">
      <c r="A1754" s="8">
        <f t="shared" si="27"/>
        <v>1753</v>
      </c>
      <c r="B1754" s="11" t="str">
        <f>VLOOKUP(F1754,[1]CADASTRO!C:D,2,0)</f>
        <v>SABORES DO DIA A DIA</v>
      </c>
      <c r="C1754" s="10" t="str">
        <f>VLOOKUP(F1754,[1]CADASTRO!C:E,3,0)</f>
        <v>SOLEDADE</v>
      </c>
      <c r="D1754" s="11" t="str">
        <f>VLOOKUP(F1754,[1]CADASTRO!C:L,10,0)</f>
        <v>PANIFICADOS - MASSA CASEIRA, BOLACHA, BISCOITO, CUCA</v>
      </c>
      <c r="E1754" s="16">
        <f>VLOOKUP(F1754,[1]CADASTRO!C:L,8,0)</f>
        <v>41751</v>
      </c>
      <c r="F1754" s="23" t="s">
        <v>340</v>
      </c>
      <c r="G1754" s="18" t="s">
        <v>10</v>
      </c>
      <c r="H1754" s="19">
        <f>VLOOKUP(F1754,[1]CADASTRO!C:P,9,FALSE)</f>
        <v>44918</v>
      </c>
      <c r="I1754" s="20" t="str">
        <f>VLOOKUP(F1754,[1]CADASTRO!C:X,22,0)</f>
        <v>CONVENCIONAL</v>
      </c>
    </row>
    <row r="1755" spans="1:9">
      <c r="A1755" s="8">
        <f t="shared" si="27"/>
        <v>1754</v>
      </c>
      <c r="B1755" s="11" t="str">
        <f>VLOOKUP(F1755,[1]CADASTRO!C:D,2,0)</f>
        <v>SÍTIO DA RAMADA</v>
      </c>
      <c r="C1755" s="10" t="str">
        <f>VLOOKUP(F1755,[1]CADASTRO!C:E,3,0)</f>
        <v>SOLEDADE</v>
      </c>
      <c r="D1755" s="11" t="str">
        <f>VLOOKUP(F1755,[1]CADASTRO!C:L,10,0)</f>
        <v>QUEIJO, LEITE, BEBIDA LÁCTEA, IOGURTE</v>
      </c>
      <c r="E1755" s="16">
        <f>VLOOKUP(F1755,[1]CADASTRO!C:L,8,0)</f>
        <v>41897</v>
      </c>
      <c r="F1755" s="23" t="s">
        <v>415</v>
      </c>
      <c r="G1755" s="18" t="s">
        <v>12</v>
      </c>
      <c r="H1755" s="19">
        <f>VLOOKUP(F1755,[1]CADASTRO!C:P,9,FALSE)</f>
        <v>45446</v>
      </c>
      <c r="I1755" s="20" t="str">
        <f>VLOOKUP(F1755,[1]CADASTRO!C:X,22,0)</f>
        <v>CONVENCIONAL</v>
      </c>
    </row>
    <row r="1756" spans="1:9">
      <c r="A1756" s="8">
        <f t="shared" si="27"/>
        <v>1755</v>
      </c>
      <c r="B1756" s="11" t="str">
        <f>VLOOKUP(F1756,[1]CADASTRO!C:D,2,0)</f>
        <v>PANIFICAÇÃO O CASARÃO</v>
      </c>
      <c r="C1756" s="10" t="str">
        <f>VLOOKUP(F1756,[1]CADASTRO!C:E,3,0)</f>
        <v>SOLEDADE</v>
      </c>
      <c r="D1756" s="11" t="str">
        <f>VLOOKUP(F1756,[1]CADASTRO!C:L,10,0)</f>
        <v>PANIFICADOS - PÃES, CUCAS, BISCOITO, MASSA</v>
      </c>
      <c r="E1756" s="16">
        <f>VLOOKUP(F1756,[1]CADASTRO!C:L,8,0)</f>
        <v>42185</v>
      </c>
      <c r="F1756" s="23" t="s">
        <v>537</v>
      </c>
      <c r="G1756" s="18" t="s">
        <v>10</v>
      </c>
      <c r="H1756" s="19">
        <f>VLOOKUP(F1756,[1]CADASTRO!C:P,9,FALSE)</f>
        <v>45114</v>
      </c>
      <c r="I1756" s="20" t="str">
        <f>VLOOKUP(F1756,[1]CADASTRO!C:X,22,0)</f>
        <v>CONVENCIONAL</v>
      </c>
    </row>
    <row r="1757" spans="1:9">
      <c r="A1757" s="8">
        <f t="shared" si="27"/>
        <v>1756</v>
      </c>
      <c r="B1757" s="11" t="str">
        <f>VLOOKUP(F1757,[1]CADASTRO!C:D,2,0)</f>
        <v>EMPÓRIO DOS PÃES E CIA</v>
      </c>
      <c r="C1757" s="10" t="str">
        <f>VLOOKUP(F1757,[1]CADASTRO!C:E,3,0)</f>
        <v>SOLEDADE</v>
      </c>
      <c r="D1757" s="11" t="str">
        <f>VLOOKUP(F1757,[1]CADASTRO!C:L,10,0)</f>
        <v>PANIFICADOS</v>
      </c>
      <c r="E1757" s="16">
        <f>VLOOKUP(F1757,[1]CADASTRO!C:L,8,0)</f>
        <v>42207</v>
      </c>
      <c r="F1757" s="23" t="s">
        <v>546</v>
      </c>
      <c r="G1757" s="18" t="s">
        <v>10</v>
      </c>
      <c r="H1757" s="19">
        <f>VLOOKUP(F1757,[1]CADASTRO!C:P,9,FALSE)</f>
        <v>44245</v>
      </c>
      <c r="I1757" s="20" t="str">
        <f>VLOOKUP(F1757,[1]CADASTRO!C:X,22,0)</f>
        <v>CONVENCIONAL</v>
      </c>
    </row>
    <row r="1758" spans="1:9">
      <c r="A1758" s="8">
        <f t="shared" si="27"/>
        <v>1757</v>
      </c>
      <c r="B1758" s="11" t="str">
        <f>IFERROR(VLOOKUP(F1758,[1]CADASTRO!C:D,2,0),0)</f>
        <v xml:space="preserve">RV </v>
      </c>
      <c r="C1758" s="10" t="str">
        <f>IFERROR(VLOOKUP(F1758,[1]CADASTRO!C:E,3,0),0)</f>
        <v>SOLEDADE</v>
      </c>
      <c r="D1758" s="11" t="str">
        <f>IFERROR(VLOOKUP(F1758,[1]CADASTRO!C:L,10,0),0)</f>
        <v>GELÉIAS, DOCES DE FRUTAS, SCHIMIER</v>
      </c>
      <c r="E1758" s="16">
        <f>VLOOKUP(F1758,[1]CADASTRO!C:L,8,0)</f>
        <v>43357</v>
      </c>
      <c r="F1758" s="23" t="s">
        <v>1002</v>
      </c>
      <c r="G1758" s="10" t="s">
        <v>10</v>
      </c>
      <c r="H1758" s="19">
        <f>VLOOKUP(F1758,[1]CADASTRO!C:P,9,FALSE)</f>
        <v>43357</v>
      </c>
      <c r="I1758" s="20" t="str">
        <f>VLOOKUP(F1758,[1]CADASTRO!C:X,22,0)</f>
        <v>CONVENCIONAL</v>
      </c>
    </row>
    <row r="1759" spans="1:9">
      <c r="A1759" s="8">
        <f t="shared" si="27"/>
        <v>1758</v>
      </c>
      <c r="B1759" s="11" t="str">
        <f>IFERROR(VLOOKUP(F1759,[1]CADASTRO!C:D,2,0),0)</f>
        <v>JB DA SILVA EMBUTIDOS</v>
      </c>
      <c r="C1759" s="10" t="str">
        <f>IFERROR(VLOOKUP(F1759,[1]CADASTRO!C:E,3,0),0)</f>
        <v>SOLEDADE</v>
      </c>
      <c r="D1759" s="11" t="str">
        <f>IFERROR(VLOOKUP(F1759,[1]CADASTRO!C:L,10,0),0)</f>
        <v>EMBUTIDOS</v>
      </c>
      <c r="E1759" s="16">
        <f>VLOOKUP(F1759,[1]CADASTRO!C:L,8,0)</f>
        <v>44676</v>
      </c>
      <c r="F1759" s="23" t="s">
        <v>1550</v>
      </c>
      <c r="G1759" s="10" t="s">
        <v>12</v>
      </c>
      <c r="H1759" s="19">
        <f>VLOOKUP(F1759,[1]CADASTRO!C:P,9,FALSE)</f>
        <v>44676</v>
      </c>
      <c r="I1759" s="20" t="str">
        <f>VLOOKUP(F1759,[1]CADASTRO!C:X,22,0)</f>
        <v>CONVENCIONAL</v>
      </c>
    </row>
    <row r="1760" spans="1:9">
      <c r="A1760" s="8">
        <f t="shared" si="27"/>
        <v>1759</v>
      </c>
      <c r="B1760" s="11" t="str">
        <f>IFERROR(VLOOKUP(F1760,[1]CADASTRO!C:D,2,0),0)</f>
        <v>THE INTENSO LATICÍNIOS</v>
      </c>
      <c r="C1760" s="10" t="str">
        <f>IFERROR(VLOOKUP(F1760,[1]CADASTRO!C:E,3,0),0)</f>
        <v>SOLEDADE</v>
      </c>
      <c r="D1760" s="11" t="str">
        <f>IFERROR(VLOOKUP(F1760,[1]CADASTRO!C:L,10,0),0)</f>
        <v>IOGURTE, DOCE DE LEITE, QUEIJO</v>
      </c>
      <c r="E1760" s="16">
        <f>VLOOKUP(F1760,[1]CADASTRO!C:L,8,0)</f>
        <v>44756</v>
      </c>
      <c r="F1760" s="23" t="s">
        <v>1566</v>
      </c>
      <c r="G1760" s="10" t="s">
        <v>12</v>
      </c>
      <c r="H1760" s="19">
        <f>VLOOKUP(F1760,[1]CADASTRO!C:P,9,FALSE)</f>
        <v>44756</v>
      </c>
      <c r="I1760" s="20" t="str">
        <f>VLOOKUP(F1760,[1]CADASTRO!C:X,22,0)</f>
        <v>CONVENCIONAL</v>
      </c>
    </row>
    <row r="1761" spans="1:9">
      <c r="A1761" s="8">
        <f t="shared" si="27"/>
        <v>1760</v>
      </c>
      <c r="B1761" s="11" t="str">
        <f>IFERROR(VLOOKUP(F1761,[1]CADASTRO!C:D,2,0),0)</f>
        <v>MÃE BETE</v>
      </c>
      <c r="C1761" s="10" t="str">
        <f>IFERROR(VLOOKUP(F1761,[1]CADASTRO!C:E,3,0),0)</f>
        <v>SOLEDADE</v>
      </c>
      <c r="D1761" s="11" t="str">
        <f>IFERROR(VLOOKUP(F1761,[1]CADASTRO!C:L,10,0),0)</f>
        <v xml:space="preserve">PANIFICADOS  </v>
      </c>
      <c r="E1761" s="16">
        <f>VLOOKUP(F1761,[1]CADASTRO!C:L,8,0)</f>
        <v>45181</v>
      </c>
      <c r="F1761" s="23" t="s">
        <v>1719</v>
      </c>
      <c r="G1761" s="10" t="s">
        <v>10</v>
      </c>
      <c r="H1761" s="19">
        <f>VLOOKUP(F1761,[1]CADASTRO!C:P,9,FALSE)</f>
        <v>45269</v>
      </c>
      <c r="I1761" s="20" t="str">
        <f>VLOOKUP(F1761,[1]CADASTRO!C:X,22,0)</f>
        <v>CONVENCIONAL</v>
      </c>
    </row>
    <row r="1762" spans="1:9">
      <c r="A1762" s="8">
        <f t="shared" si="27"/>
        <v>1761</v>
      </c>
      <c r="B1762" s="11" t="str">
        <f>IFERROR(VLOOKUP(F1762,[1]CADASTRO!C:D,2,0),0)</f>
        <v>MATIELLO</v>
      </c>
      <c r="C1762" s="10" t="str">
        <f>IFERROR(VLOOKUP(F1762,[1]CADASTRO!C:E,3,0),0)</f>
        <v>SOLEDADE</v>
      </c>
      <c r="D1762" s="11" t="str">
        <f>IFERROR(VLOOKUP(F1762,[1]CADASTRO!C:L,10,0),0)</f>
        <v>MANDIOCA DESCASCADA</v>
      </c>
      <c r="E1762" s="16">
        <f>VLOOKUP(F1762,[1]CADASTRO!C:L,8,0)</f>
        <v>45813</v>
      </c>
      <c r="F1762" s="23" t="s">
        <v>1985</v>
      </c>
      <c r="G1762" s="10" t="s">
        <v>10</v>
      </c>
      <c r="H1762" s="19">
        <f>VLOOKUP(F1762,[1]CADASTRO!C:P,9,FALSE)</f>
        <v>45813</v>
      </c>
      <c r="I1762" s="20" t="str">
        <f>VLOOKUP(F1762,[1]CADASTRO!C:X,22,0)</f>
        <v>CONVENCIONAL</v>
      </c>
    </row>
    <row r="1763" spans="1:9">
      <c r="A1763" s="8">
        <f t="shared" si="27"/>
        <v>1762</v>
      </c>
      <c r="B1763" s="11" t="str">
        <f>IFERROR(VLOOKUP(F1763,[1]CADASTRO!C:D,2,0),0)</f>
        <v>CONFITURE DOCES E GELEIAS</v>
      </c>
      <c r="C1763" s="10" t="str">
        <f>IFERROR(VLOOKUP(F1763,[1]CADASTRO!C:E,3,0),0)</f>
        <v>SOLEDADE</v>
      </c>
      <c r="D1763" s="11" t="str">
        <f>IFERROR(VLOOKUP(F1763,[1]CADASTRO!C:L,10,0),0)</f>
        <v>GELEIA, DOCE EM CALDA, SCHIMIER</v>
      </c>
      <c r="E1763" s="16">
        <f>VLOOKUP(F1763,[1]CADASTRO!C:L,8,0)</f>
        <v>45931</v>
      </c>
      <c r="F1763" s="23" t="s">
        <v>2042</v>
      </c>
      <c r="G1763" s="10" t="s">
        <v>10</v>
      </c>
      <c r="H1763" s="19">
        <f>VLOOKUP(F1763,[1]CADASTRO!C:P,9,FALSE)</f>
        <v>45931</v>
      </c>
      <c r="I1763" s="20" t="str">
        <f>VLOOKUP(F1763,[1]CADASTRO!C:X,22,0)</f>
        <v>CONVENCIONAL</v>
      </c>
    </row>
    <row r="1764" spans="1:9">
      <c r="A1764" s="8">
        <f t="shared" si="27"/>
        <v>1763</v>
      </c>
      <c r="B1764" s="11" t="str">
        <f>VLOOKUP(F1764,[1]CADASTRO!C:D,2,0)</f>
        <v>BORBA MEL</v>
      </c>
      <c r="C1764" s="10" t="str">
        <f>VLOOKUP(F1764,[1]CADASTRO!C:E,3,0)</f>
        <v>TABAÍ</v>
      </c>
      <c r="D1764" s="11" t="str">
        <f>VLOOKUP(F1764,[1]CADASTRO!C:L,10,0)</f>
        <v>MEL</v>
      </c>
      <c r="E1764" s="16">
        <f>VLOOKUP(F1764,[1]CADASTRO!C:L,8,0)</f>
        <v>41960</v>
      </c>
      <c r="F1764" s="23" t="s">
        <v>460</v>
      </c>
      <c r="G1764" s="18" t="s">
        <v>12</v>
      </c>
      <c r="H1764" s="19">
        <f>VLOOKUP(F1764,[1]CADASTRO!C:P,9,FALSE)</f>
        <v>45154</v>
      </c>
      <c r="I1764" s="20" t="str">
        <f>VLOOKUP(F1764,[1]CADASTRO!C:X,22,0)</f>
        <v>ORGÂNICO NÃO CERTIFICADO</v>
      </c>
    </row>
    <row r="1765" spans="1:9">
      <c r="A1765" s="8">
        <f t="shared" si="27"/>
        <v>1764</v>
      </c>
      <c r="B1765" s="11" t="str">
        <f>IFERROR(VLOOKUP(F1765,[1]CADASTRO!C:D,2,0),0)</f>
        <v xml:space="preserve">DU' LEITE </v>
      </c>
      <c r="C1765" s="10" t="str">
        <f>IFERROR(VLOOKUP(F1765,[1]CADASTRO!C:E,3,0),0)</f>
        <v>TABAÍ</v>
      </c>
      <c r="D1765" s="11" t="str">
        <f>IFERROR(VLOOKUP(F1765,[1]CADASTRO!C:L,10,0),0)</f>
        <v>QUEIJO ARTESANAL, DOCE DE LEITE, BEBIDA LÁCTEA E IOGURTE</v>
      </c>
      <c r="E1765" s="16">
        <f>VLOOKUP(F1765,[1]CADASTRO!C:L,8,0)</f>
        <v>45670</v>
      </c>
      <c r="F1765" s="23" t="s">
        <v>1913</v>
      </c>
      <c r="G1765" s="10" t="s">
        <v>12</v>
      </c>
      <c r="H1765" s="19">
        <f>VLOOKUP(F1765,[1]CADASTRO!C:P,9,FALSE)</f>
        <v>45670</v>
      </c>
      <c r="I1765" s="20" t="str">
        <f>VLOOKUP(F1765,[1]CADASTRO!C:X,22,0)</f>
        <v>CONVENCIONAL</v>
      </c>
    </row>
    <row r="1766" spans="1:9">
      <c r="A1766" s="8">
        <f t="shared" si="27"/>
        <v>1765</v>
      </c>
      <c r="B1766" s="11" t="str">
        <f>VLOOKUP(F1766,[1]CADASTRO!C:D,2,0)</f>
        <v>PADARIA GAIARDO AGROINDÚSTRIA FAMILIAR</v>
      </c>
      <c r="C1766" s="10" t="str">
        <f>VLOOKUP(F1766,[1]CADASTRO!C:E,3,0)</f>
        <v>TAPEJARA</v>
      </c>
      <c r="D1766" s="11" t="str">
        <f>VLOOKUP(F1766,[1]CADASTRO!C:L,10,0)</f>
        <v>PANIFICADOS - PÃES, BOLACHAS, CUCAS E MASSAS</v>
      </c>
      <c r="E1766" s="16">
        <f>VLOOKUP(F1766,[1]CADASTRO!C:L,8,0)</f>
        <v>42068</v>
      </c>
      <c r="F1766" s="23" t="s">
        <v>506</v>
      </c>
      <c r="G1766" s="18" t="s">
        <v>10</v>
      </c>
      <c r="H1766" s="19">
        <f>VLOOKUP(F1766,[1]CADASTRO!C:P,9,FALSE)</f>
        <v>44734</v>
      </c>
      <c r="I1766" s="20" t="str">
        <f>VLOOKUP(F1766,[1]CADASTRO!C:X,22,0)</f>
        <v>CONVENCIONAL</v>
      </c>
    </row>
    <row r="1767" spans="1:9">
      <c r="A1767" s="8">
        <f t="shared" si="27"/>
        <v>1766</v>
      </c>
      <c r="B1767" s="11" t="str">
        <f>VLOOKUP(F1767,[1]CADASTRO!C:D,2,0)</f>
        <v>COOPERATIVA DE PRODUÇÃO AGROPECUÁRIA TERRA E VIDA - COOPERVITA</v>
      </c>
      <c r="C1767" s="10" t="str">
        <f>VLOOKUP(F1767,[1]CADASTRO!C:E,3,0)</f>
        <v>TAPEJARA</v>
      </c>
      <c r="D1767" s="11" t="str">
        <f>VLOOKUP(F1767,[1]CADASTRO!C:L,10,0)</f>
        <v>DOCES, GELEIAS, COMPOTAS, CONSERVAS, POLPA DE TOMATE</v>
      </c>
      <c r="E1767" s="16">
        <f>VLOOKUP(F1767,[1]CADASTRO!C:L,8,0)</f>
        <v>42102</v>
      </c>
      <c r="F1767" s="23" t="s">
        <v>517</v>
      </c>
      <c r="G1767" s="18" t="s">
        <v>10</v>
      </c>
      <c r="H1767" s="19">
        <f>VLOOKUP(F1767,[1]CADASTRO!C:P,9,FALSE)</f>
        <v>45386</v>
      </c>
      <c r="I1767" s="20" t="str">
        <f>VLOOKUP(F1767,[1]CADASTRO!C:X,22,0)</f>
        <v>ORGÂNICO CERTIFICADO</v>
      </c>
    </row>
    <row r="1768" spans="1:9">
      <c r="A1768" s="8">
        <f t="shared" si="27"/>
        <v>1767</v>
      </c>
      <c r="B1768" s="11" t="str">
        <f>VLOOKUP(F1768,[1]CADASTRO!C:D,2,0)</f>
        <v>DERIVADOS DE LEITE TRES - MABOM</v>
      </c>
      <c r="C1768" s="10" t="str">
        <f>VLOOKUP(F1768,[1]CADASTRO!C:E,3,0)</f>
        <v>TAPEJARA</v>
      </c>
      <c r="D1768" s="11" t="str">
        <f>VLOOKUP(F1768,[1]CADASTRO!C:L,10,0)</f>
        <v>LATICÍNIOS</v>
      </c>
      <c r="E1768" s="16">
        <f>VLOOKUP(F1768,[1]CADASTRO!C:L,8,0)</f>
        <v>42380</v>
      </c>
      <c r="F1768" s="23" t="s">
        <v>620</v>
      </c>
      <c r="G1768" s="18" t="s">
        <v>12</v>
      </c>
      <c r="H1768" s="19">
        <f>VLOOKUP(F1768,[1]CADASTRO!C:P,9,FALSE)</f>
        <v>44760</v>
      </c>
      <c r="I1768" s="20" t="str">
        <f>VLOOKUP(F1768,[1]CADASTRO!C:X,22,0)</f>
        <v>CONVENCIONAL</v>
      </c>
    </row>
    <row r="1769" spans="1:9">
      <c r="A1769" s="8">
        <f t="shared" si="27"/>
        <v>1768</v>
      </c>
      <c r="B1769" s="11" t="str">
        <f>IFERROR(VLOOKUP(F1769,[1]CADASTRO!C:D,2,0),0)</f>
        <v xml:space="preserve">DELÍCIAS DA VOVÓ </v>
      </c>
      <c r="C1769" s="10" t="str">
        <f>IFERROR(VLOOKUP(F1769,[1]CADASTRO!C:E,3,0),0)</f>
        <v>TAPEJARA</v>
      </c>
      <c r="D1769" s="11" t="str">
        <f>IFERROR(VLOOKUP(F1769,[1]CADASTRO!C:L,10,0),0)</f>
        <v>PANIFICADOS E MASSAS</v>
      </c>
      <c r="E1769" s="16">
        <f>VLOOKUP(F1769,[1]CADASTRO!C:L,8,0)</f>
        <v>43643</v>
      </c>
      <c r="F1769" s="23" t="s">
        <v>1160</v>
      </c>
      <c r="G1769" s="10" t="s">
        <v>10</v>
      </c>
      <c r="H1769" s="19">
        <f>VLOOKUP(F1769,[1]CADASTRO!C:P,9,FALSE)</f>
        <v>44626</v>
      </c>
      <c r="I1769" s="20" t="str">
        <f>VLOOKUP(F1769,[1]CADASTRO!C:X,22,0)</f>
        <v>CONVENCIONAL</v>
      </c>
    </row>
    <row r="1770" spans="1:9">
      <c r="A1770" s="8">
        <f t="shared" si="27"/>
        <v>1769</v>
      </c>
      <c r="B1770" s="11" t="str">
        <f>IFERROR(VLOOKUP(F1770,[1]CADASTRO!C:D,2,0),0)</f>
        <v>MASSAS E PANIFICADOS NONA MARIA</v>
      </c>
      <c r="C1770" s="10" t="str">
        <f>IFERROR(VLOOKUP(F1770,[1]CADASTRO!C:E,3,0),0)</f>
        <v>TAPEJARA</v>
      </c>
      <c r="D1770" s="11" t="str">
        <f>IFERROR(VLOOKUP(F1770,[1]CADASTRO!C:L,10,0),0)</f>
        <v>PANIFICADOS - PÃES, BOLACHAS, CUCAS, MASSAS</v>
      </c>
      <c r="E1770" s="16">
        <f>VLOOKUP(F1770,[1]CADASTRO!C:L,8,0)</f>
        <v>43693</v>
      </c>
      <c r="F1770" s="23" t="s">
        <v>1179</v>
      </c>
      <c r="G1770" s="10" t="s">
        <v>10</v>
      </c>
      <c r="H1770" s="19">
        <f>VLOOKUP(F1770,[1]CADASTRO!C:P,9,FALSE)</f>
        <v>43693</v>
      </c>
      <c r="I1770" s="20" t="str">
        <f>VLOOKUP(F1770,[1]CADASTRO!C:X,22,0)</f>
        <v>CONVENCIONAL</v>
      </c>
    </row>
    <row r="1771" spans="1:9">
      <c r="A1771" s="8">
        <f t="shared" si="27"/>
        <v>1770</v>
      </c>
      <c r="B1771" s="11" t="str">
        <f>IFERROR(VLOOKUP(F1771,[1]CADASTRO!C:D,2,0),0)</f>
        <v>GRANJA AVÍCOLA GHEDINI</v>
      </c>
      <c r="C1771" s="10" t="str">
        <f>IFERROR(VLOOKUP(F1771,[1]CADASTRO!C:E,3,0),0)</f>
        <v>TAPEJARA</v>
      </c>
      <c r="D1771" s="11" t="str">
        <f>IFERROR(VLOOKUP(F1771,[1]CADASTRO!C:L,10,0),0)</f>
        <v>OVOS</v>
      </c>
      <c r="E1771" s="16">
        <f>VLOOKUP(F1771,[1]CADASTRO!C:L,8,0)</f>
        <v>44571</v>
      </c>
      <c r="F1771" s="23" t="s">
        <v>1517</v>
      </c>
      <c r="G1771" s="10" t="s">
        <v>12</v>
      </c>
      <c r="H1771" s="19">
        <f>VLOOKUP(F1771,[1]CADASTRO!C:P,9,FALSE)</f>
        <v>44854</v>
      </c>
      <c r="I1771" s="20" t="str">
        <f>VLOOKUP(F1771,[1]CADASTRO!C:X,22,0)</f>
        <v>ORGÂNICO NÃO CERTIFICADO</v>
      </c>
    </row>
    <row r="1772" spans="1:9">
      <c r="A1772" s="8">
        <f t="shared" si="27"/>
        <v>1771</v>
      </c>
      <c r="B1772" s="11" t="str">
        <f>IFERROR(VLOOKUP(F1772,[1]CADASTRO!C:D,2,0),0)</f>
        <v>PANIFICADOS SANTO ANTÔNIO</v>
      </c>
      <c r="C1772" s="10" t="str">
        <f>IFERROR(VLOOKUP(F1772,[1]CADASTRO!C:E,3,0),0)</f>
        <v>TAPEJARA</v>
      </c>
      <c r="D1772" s="11" t="str">
        <f>IFERROR(VLOOKUP(F1772,[1]CADASTRO!C:L,10,0),0)</f>
        <v>PANIFICADOS - BOLACHA, PÃO, MASSA, TORTEI, PIZZA E GROSTOLI</v>
      </c>
      <c r="E1772" s="16">
        <f>VLOOKUP(F1772,[1]CADASTRO!C:L,8,0)</f>
        <v>44741</v>
      </c>
      <c r="F1772" s="23" t="s">
        <v>1565</v>
      </c>
      <c r="G1772" s="10" t="s">
        <v>988</v>
      </c>
      <c r="H1772" s="19">
        <f>VLOOKUP(F1772,[1]CADASTRO!C:P,9,FALSE)</f>
        <v>44741</v>
      </c>
      <c r="I1772" s="20" t="str">
        <f>VLOOKUP(F1772,[1]CADASTRO!C:X,22,0)</f>
        <v>CONVENCIONAL</v>
      </c>
    </row>
    <row r="1773" spans="1:9">
      <c r="A1773" s="8">
        <f t="shared" si="27"/>
        <v>1772</v>
      </c>
      <c r="B1773" s="11" t="str">
        <f>IFERROR(VLOOKUP(F1773,[1]CADASTRO!C:D,2,0),0)</f>
        <v>DOCES E GELEIAS ARTESANAIS NONA MARIA</v>
      </c>
      <c r="C1773" s="10" t="str">
        <f>IFERROR(VLOOKUP(F1773,[1]CADASTRO!C:E,3,0),0)</f>
        <v>TAPEJARA</v>
      </c>
      <c r="D1773" s="11" t="str">
        <f>IFERROR(VLOOKUP(F1773,[1]CADASTRO!C:L,10,0),0)</f>
        <v>GELEIAS, COMPOTAS, FRUTAS DESIDRATADAS</v>
      </c>
      <c r="E1773" s="16">
        <f>VLOOKUP(F1773,[1]CADASTRO!C:L,8,0)</f>
        <v>45499</v>
      </c>
      <c r="F1773" s="23" t="s">
        <v>1840</v>
      </c>
      <c r="G1773" s="10" t="s">
        <v>10</v>
      </c>
      <c r="H1773" s="19">
        <f>VLOOKUP(F1773,[1]CADASTRO!C:P,9,FALSE)</f>
        <v>45499</v>
      </c>
      <c r="I1773" s="20" t="str">
        <f>VLOOKUP(F1773,[1]CADASTRO!C:X,22,0)</f>
        <v>CONVENCIONAL</v>
      </c>
    </row>
    <row r="1774" spans="1:9">
      <c r="A1774" s="8">
        <f t="shared" si="27"/>
        <v>1773</v>
      </c>
      <c r="B1774" s="11" t="str">
        <f>IFERROR(VLOOKUP(F1774,[1]CADASTRO!C:D,2,0),0)</f>
        <v>DELÍCIAS DA INÊS</v>
      </c>
      <c r="C1774" s="10" t="str">
        <f>IFERROR(VLOOKUP(F1774,[1]CADASTRO!C:E,3,0),0)</f>
        <v>TAPEJARA</v>
      </c>
      <c r="D1774" s="11" t="str">
        <f>IFERROR(VLOOKUP(F1774,[1]CADASTRO!C:L,10,0),0)</f>
        <v>PANIFICADOS - CUCAS, PANETONES, BOLACHAS, LASANHAS</v>
      </c>
      <c r="E1774" s="16">
        <f>VLOOKUP(F1774,[1]CADASTRO!C:L,8,0)</f>
        <v>45635</v>
      </c>
      <c r="F1774" s="23" t="s">
        <v>1900</v>
      </c>
      <c r="G1774" s="10" t="s">
        <v>10</v>
      </c>
      <c r="H1774" s="19">
        <f>VLOOKUP(F1774,[1]CADASTRO!C:P,9,FALSE)</f>
        <v>45635</v>
      </c>
      <c r="I1774" s="20" t="str">
        <f>VLOOKUP(F1774,[1]CADASTRO!C:X,22,0)</f>
        <v>CONVENCIONAL</v>
      </c>
    </row>
    <row r="1775" spans="1:9">
      <c r="A1775" s="8">
        <f t="shared" si="27"/>
        <v>1774</v>
      </c>
      <c r="B1775" s="11" t="str">
        <f>IFERROR(VLOOKUP(F1775,[1]CADASTRO!C:D,2,0),0)</f>
        <v>SABOR DA ROÇA</v>
      </c>
      <c r="C1775" s="10" t="str">
        <f>IFERROR(VLOOKUP(F1775,[1]CADASTRO!C:E,3,0),0)</f>
        <v>TAPEJARA</v>
      </c>
      <c r="D1775" s="11" t="str">
        <f>IFERROR(VLOOKUP(F1775,[1]CADASTRO!C:L,10,0),0)</f>
        <v>PANIFICADOS - PÃES, CUCAS, BOLACHAS, BISCOITOS, SALGADINHOS</v>
      </c>
      <c r="E1775" s="16">
        <f>VLOOKUP(F1775,[1]CADASTRO!C:L,8,0)</f>
        <v>45926</v>
      </c>
      <c r="F1775" s="23" t="s">
        <v>2039</v>
      </c>
      <c r="G1775" s="10" t="s">
        <v>10</v>
      </c>
      <c r="H1775" s="19" t="str">
        <f>VLOOKUP(F1775,[1]CADASTRO!C:P,9,FALSE)</f>
        <v>26/09/2025</v>
      </c>
      <c r="I1775" s="20" t="str">
        <f>VLOOKUP(F1775,[1]CADASTRO!C:X,22,0)</f>
        <v>CONVENCIONAL</v>
      </c>
    </row>
    <row r="1776" spans="1:9">
      <c r="A1776" s="8">
        <f t="shared" si="27"/>
        <v>1775</v>
      </c>
      <c r="B1776" s="11" t="str">
        <f>VLOOKUP(F1776,[1]CADASTRO!C:D,2,0)</f>
        <v>MASSAS DONA SUELI</v>
      </c>
      <c r="C1776" s="10" t="str">
        <f>VLOOKUP(F1776,[1]CADASTRO!C:E,3,0)</f>
        <v>TAPERA</v>
      </c>
      <c r="D1776" s="11" t="str">
        <f>VLOOKUP(F1776,[1]CADASTRO!C:L,10,0)</f>
        <v>MASSA E CAPELETTI</v>
      </c>
      <c r="E1776" s="16">
        <f>VLOOKUP(F1776,[1]CADASTRO!C:L,8,0)</f>
        <v>41222</v>
      </c>
      <c r="F1776" s="21" t="s">
        <v>60</v>
      </c>
      <c r="G1776" s="18" t="s">
        <v>10</v>
      </c>
      <c r="H1776" s="19">
        <f>VLOOKUP(F1776,[1]CADASTRO!C:P,9,FALSE)</f>
        <v>43664</v>
      </c>
      <c r="I1776" s="20" t="str">
        <f>VLOOKUP(F1776,[1]CADASTRO!C:X,22,0)</f>
        <v>EM TRANSIÇÃO AGROECOLÓGICA</v>
      </c>
    </row>
    <row r="1777" spans="1:9">
      <c r="A1777" s="8">
        <f t="shared" si="27"/>
        <v>1776</v>
      </c>
      <c r="B1777" s="11" t="str">
        <f>VLOOKUP(F1777,[1]CADASTRO!C:D,2,0)</f>
        <v>BELLA ITÁLIA</v>
      </c>
      <c r="C1777" s="10" t="str">
        <f>VLOOKUP(F1777,[1]CADASTRO!C:E,3,0)</f>
        <v>TAPERA</v>
      </c>
      <c r="D1777" s="11" t="str">
        <f>VLOOKUP(F1777,[1]CADASTRO!C:L,10,0)</f>
        <v>PANIFICADOS - MASSAS, CAPELETTI, PÃO E CUCA</v>
      </c>
      <c r="E1777" s="16">
        <f>VLOOKUP(F1777,[1]CADASTRO!C:L,8,0)</f>
        <v>41682</v>
      </c>
      <c r="F1777" s="23" t="s">
        <v>303</v>
      </c>
      <c r="G1777" s="18" t="s">
        <v>10</v>
      </c>
      <c r="H1777" s="19">
        <f>VLOOKUP(F1777,[1]CADASTRO!C:P,9,FALSE)</f>
        <v>44769</v>
      </c>
      <c r="I1777" s="20" t="str">
        <f>VLOOKUP(F1777,[1]CADASTRO!C:X,22,0)</f>
        <v>CONVENCIONAL</v>
      </c>
    </row>
    <row r="1778" spans="1:9">
      <c r="A1778" s="8">
        <f t="shared" si="27"/>
        <v>1777</v>
      </c>
      <c r="B1778" s="11" t="str">
        <f>IFERROR(VLOOKUP(F1778,[1]CADASTRO!C:D,2,0),0)</f>
        <v>DE PANIFICADOS FAMÍLIA HENN</v>
      </c>
      <c r="C1778" s="10" t="str">
        <f>IFERROR(VLOOKUP(F1778,[1]CADASTRO!C:E,3,0),0)</f>
        <v>TAPERA</v>
      </c>
      <c r="D1778" s="11" t="str">
        <f>IFERROR(VLOOKUP(F1778,[1]CADASTRO!C:L,10,0),0)</f>
        <v xml:space="preserve">PANIFICADOS - PÃES, CUCAS, BOLACHAS          </v>
      </c>
      <c r="E1778" s="16">
        <f>VLOOKUP(F1778,[1]CADASTRO!C:L,8,0)</f>
        <v>43304</v>
      </c>
      <c r="F1778" s="23" t="s">
        <v>981</v>
      </c>
      <c r="G1778" s="18" t="s">
        <v>10</v>
      </c>
      <c r="H1778" s="19">
        <f>VLOOKUP(F1778,[1]CADASTRO!C:P,9,FALSE)</f>
        <v>43304</v>
      </c>
      <c r="I1778" s="20" t="str">
        <f>VLOOKUP(F1778,[1]CADASTRO!C:X,22,0)</f>
        <v>CONVENCIONAL</v>
      </c>
    </row>
    <row r="1779" spans="1:9">
      <c r="A1779" s="8">
        <f t="shared" si="27"/>
        <v>1778</v>
      </c>
      <c r="B1779" s="11" t="str">
        <f>IFERROR(VLOOKUP(F1779,[1]CADASTRO!C:D,2,0),0)</f>
        <v>BELLA TAPERA ALIMENTOS</v>
      </c>
      <c r="C1779" s="10" t="str">
        <f>IFERROR(VLOOKUP(F1779,[1]CADASTRO!C:E,3,0),0)</f>
        <v>TAPERA</v>
      </c>
      <c r="D1779" s="11" t="str">
        <f>IFERROR(VLOOKUP(F1779,[1]CADASTRO!C:L,10,0),0)</f>
        <v>COPA, SALAME E FRESCAIS</v>
      </c>
      <c r="E1779" s="16">
        <f>VLOOKUP(F1779,[1]CADASTRO!C:L,8,0)</f>
        <v>44321</v>
      </c>
      <c r="F1779" s="23" t="s">
        <v>1421</v>
      </c>
      <c r="G1779" s="10" t="s">
        <v>12</v>
      </c>
      <c r="H1779" s="19">
        <f>VLOOKUP(F1779,[1]CADASTRO!C:P,9,FALSE)</f>
        <v>44321</v>
      </c>
      <c r="I1779" s="20" t="str">
        <f>VLOOKUP(F1779,[1]CADASTRO!C:X,22,0)</f>
        <v>CONVENCIONAL</v>
      </c>
    </row>
    <row r="1780" spans="1:9">
      <c r="A1780" s="8">
        <f t="shared" si="27"/>
        <v>1779</v>
      </c>
      <c r="B1780" s="11" t="str">
        <f>IFERROR(VLOOKUP(F1780,[1]CADASTRO!C:D,2,0),0)</f>
        <v>LACTICÍNIOS FAMÍLIA EBERT</v>
      </c>
      <c r="C1780" s="10" t="str">
        <f>IFERROR(VLOOKUP(F1780,[1]CADASTRO!C:E,3,0),0)</f>
        <v>TAPERA</v>
      </c>
      <c r="D1780" s="11" t="str">
        <f>IFERROR(VLOOKUP(F1780,[1]CADASTRO!C:L,10,0),0)</f>
        <v>QUEIJOS, DOCE DE LEITE, MANTEIGA, LEITE PASTEURIZADO</v>
      </c>
      <c r="E1780" s="16">
        <f>VLOOKUP(F1780,[1]CADASTRO!C:L,8,0)</f>
        <v>44361</v>
      </c>
      <c r="F1780" s="23" t="s">
        <v>1439</v>
      </c>
      <c r="G1780" s="10" t="s">
        <v>12</v>
      </c>
      <c r="H1780" s="19">
        <f>VLOOKUP(F1780,[1]CADASTRO!C:P,9,FALSE)</f>
        <v>45590</v>
      </c>
      <c r="I1780" s="20" t="str">
        <f>VLOOKUP(F1780,[1]CADASTRO!C:X,22,0)</f>
        <v>EM TRANSIÇÃO AGROECOLÓGICA</v>
      </c>
    </row>
    <row r="1781" spans="1:9">
      <c r="A1781" s="8">
        <f t="shared" si="27"/>
        <v>1780</v>
      </c>
      <c r="B1781" s="11" t="str">
        <f>IFERROR(VLOOKUP(F1781,[1]CADASTRO!C:D,2,0),0)</f>
        <v>FAZENDA TRÊS MÁRTIRES</v>
      </c>
      <c r="C1781" s="10" t="str">
        <f>IFERROR(VLOOKUP(F1781,[1]CADASTRO!C:E,3,0),0)</f>
        <v>TAPERA</v>
      </c>
      <c r="D1781" s="11" t="str">
        <f>IFERROR(VLOOKUP(F1781,[1]CADASTRO!C:L,10,0),0)</f>
        <v>TOMATE (MOLHO, EXTRATO, SECO, PELADO, CONFITADO), MANDIOCA DESCASCADA, MIX FOLHAS VERDES, TEMPEROS FRESCOS PICADOS, MIX E LEGUMES PICADOS</v>
      </c>
      <c r="E1781" s="16">
        <f>VLOOKUP(F1781,[1]CADASTRO!C:L,8,0)</f>
        <v>45889</v>
      </c>
      <c r="F1781" s="23" t="s">
        <v>2027</v>
      </c>
      <c r="G1781" s="10" t="s">
        <v>10</v>
      </c>
      <c r="H1781" s="19">
        <f>VLOOKUP(F1781,[1]CADASTRO!C:P,9,FALSE)</f>
        <v>45889</v>
      </c>
      <c r="I1781" s="20" t="str">
        <f>VLOOKUP(F1781,[1]CADASTRO!C:X,22,0)</f>
        <v>ORGÂNICO CERTIFICADO</v>
      </c>
    </row>
    <row r="1782" spans="1:9">
      <c r="A1782" s="8">
        <f t="shared" si="27"/>
        <v>1781</v>
      </c>
      <c r="B1782" s="11" t="str">
        <f>VLOOKUP(F1782,[1]CADASTRO!C:D,2,0)</f>
        <v>QUEIJARIA FLOR DO ARAÇÁ</v>
      </c>
      <c r="C1782" s="10" t="str">
        <f>VLOOKUP(F1782,[1]CADASTRO!C:E,3,0)</f>
        <v>TAPES</v>
      </c>
      <c r="D1782" s="11" t="str">
        <f>VLOOKUP(F1782,[1]CADASTRO!C:L,10,0)</f>
        <v>QUEIJO</v>
      </c>
      <c r="E1782" s="16">
        <f>VLOOKUP(F1782,[1]CADASTRO!C:L,8,0)</f>
        <v>41464</v>
      </c>
      <c r="F1782" s="21" t="s">
        <v>196</v>
      </c>
      <c r="G1782" s="18" t="s">
        <v>12</v>
      </c>
      <c r="H1782" s="19">
        <f>VLOOKUP(F1782,[1]CADASTRO!C:P,9,FALSE)</f>
        <v>41464</v>
      </c>
      <c r="I1782" s="20" t="str">
        <f>VLOOKUP(F1782,[1]CADASTRO!C:X,22,0)</f>
        <v>CONVENCIONAL</v>
      </c>
    </row>
    <row r="1783" spans="1:9">
      <c r="A1783" s="8">
        <f t="shared" si="27"/>
        <v>1782</v>
      </c>
      <c r="B1783" s="11" t="str">
        <f>IFERROR(VLOOKUP(F1783,[1]CADASTRO!C:D,2,0),0)</f>
        <v>CABANHA RANCHO DAS CABRAS</v>
      </c>
      <c r="C1783" s="10" t="str">
        <f>IFERROR(VLOOKUP(F1783,[1]CADASTRO!C:E,3,0),0)</f>
        <v>TAQUARA</v>
      </c>
      <c r="D1783" s="11" t="str">
        <f>IFERROR(VLOOKUP(F1783,[1]CADASTRO!C:L,10,0),0)</f>
        <v>QUEIJOS, IOGURTE, LEITE PASTEURIZADO E SORVETE</v>
      </c>
      <c r="E1783" s="16">
        <f>VLOOKUP(F1783,[1]CADASTRO!C:L,8,0)</f>
        <v>42909</v>
      </c>
      <c r="F1783" s="23" t="s">
        <v>823</v>
      </c>
      <c r="G1783" s="18" t="s">
        <v>12</v>
      </c>
      <c r="H1783" s="19">
        <f>VLOOKUP(F1783,[1]CADASTRO!C:P,9,FALSE)</f>
        <v>42909</v>
      </c>
      <c r="I1783" s="20" t="str">
        <f>VLOOKUP(F1783,[1]CADASTRO!C:X,22,0)</f>
        <v>CONVENCIONAL</v>
      </c>
    </row>
    <row r="1784" spans="1:9">
      <c r="A1784" s="8">
        <f t="shared" si="27"/>
        <v>1783</v>
      </c>
      <c r="B1784" s="11" t="str">
        <f>IFERROR(VLOOKUP(F1784,[1]CADASTRO!C:D,2,0),0)</f>
        <v>SCHMIDT ALIMENTOS</v>
      </c>
      <c r="C1784" s="10" t="str">
        <f>IFERROR(VLOOKUP(F1784,[1]CADASTRO!C:E,3,0),0)</f>
        <v>TAQUARA</v>
      </c>
      <c r="D1784" s="11" t="str">
        <f>IFERROR(VLOOKUP(F1784,[1]CADASTRO!C:L,10,0),0)</f>
        <v>KIT SOPA, SACHÊ DE AIPIM, COUVE E BROCOLIS</v>
      </c>
      <c r="E1784" s="16">
        <f>VLOOKUP(F1784,[1]CADASTRO!C:L,8,0)</f>
        <v>45098</v>
      </c>
      <c r="F1784" s="23" t="s">
        <v>1692</v>
      </c>
      <c r="G1784" s="10" t="s">
        <v>10</v>
      </c>
      <c r="H1784" s="19">
        <f>VLOOKUP(F1784,[1]CADASTRO!C:P,9,FALSE)</f>
        <v>45098</v>
      </c>
      <c r="I1784" s="20" t="str">
        <f>VLOOKUP(F1784,[1]CADASTRO!C:X,22,0)</f>
        <v>CONVENCIONAL</v>
      </c>
    </row>
    <row r="1785" spans="1:9">
      <c r="A1785" s="8">
        <f t="shared" si="27"/>
        <v>1784</v>
      </c>
      <c r="B1785" s="11" t="str">
        <f>IFERROR(VLOOKUP(F1785,[1]CADASTRO!C:D,2,0),0)</f>
        <v>MALACARA</v>
      </c>
      <c r="C1785" s="10" t="str">
        <f>IFERROR(VLOOKUP(F1785,[1]CADASTRO!C:E,3,0),0)</f>
        <v>TAQUARA</v>
      </c>
      <c r="D1785" s="11" t="str">
        <f>IFERROR(VLOOKUP(F1785,[1]CADASTRO!C:L,10,0),0)</f>
        <v>HIDROMEL, CERVEJAS, LICORES</v>
      </c>
      <c r="E1785" s="16">
        <f>VLOOKUP(F1785,[1]CADASTRO!C:L,8,0)</f>
        <v>45582</v>
      </c>
      <c r="F1785" s="23" t="s">
        <v>1881</v>
      </c>
      <c r="G1785" s="10" t="s">
        <v>15</v>
      </c>
      <c r="H1785" s="19">
        <f>VLOOKUP(F1785,[1]CADASTRO!C:P,9,FALSE)</f>
        <v>45582</v>
      </c>
      <c r="I1785" s="20" t="str">
        <f>VLOOKUP(F1785,[1]CADASTRO!C:X,22,0)</f>
        <v>ORGÂNICO NÃO CERTIFICADO</v>
      </c>
    </row>
    <row r="1786" spans="1:9">
      <c r="A1786" s="8">
        <f t="shared" si="27"/>
        <v>1785</v>
      </c>
      <c r="B1786" s="11" t="str">
        <f>VLOOKUP(F1786,[1]CADASTRO!C:D,2,0)</f>
        <v>BMK ALIMENTOS</v>
      </c>
      <c r="C1786" s="10" t="str">
        <f>VLOOKUP(F1786,[1]CADASTRO!C:E,3,0)</f>
        <v>TAQUARI</v>
      </c>
      <c r="D1786" s="11" t="str">
        <f>VLOOKUP(F1786,[1]CADASTRO!C:L,10,0)</f>
        <v>LEITE PASTEURIZADO</v>
      </c>
      <c r="E1786" s="16">
        <f>VLOOKUP(F1786,[1]CADASTRO!C:L,8,0)</f>
        <v>42780</v>
      </c>
      <c r="F1786" s="23" t="s">
        <v>757</v>
      </c>
      <c r="G1786" s="10" t="s">
        <v>12</v>
      </c>
      <c r="H1786" s="19">
        <f>VLOOKUP(F1786,[1]CADASTRO!C:P,9,FALSE)</f>
        <v>42780</v>
      </c>
      <c r="I1786" s="20" t="str">
        <f>VLOOKUP(F1786,[1]CADASTRO!C:X,22,0)</f>
        <v>CONVENCIONAL</v>
      </c>
    </row>
    <row r="1787" spans="1:9">
      <c r="A1787" s="8">
        <f t="shared" si="27"/>
        <v>1786</v>
      </c>
      <c r="B1787" s="11" t="str">
        <f>IFERROR(VLOOKUP(F1787,[1]CADASTRO!C:D,2,0),0)</f>
        <v>BOM GOSTO</v>
      </c>
      <c r="C1787" s="10" t="str">
        <f>IFERROR(VLOOKUP(F1787,[1]CADASTRO!C:E,3,0),0)</f>
        <v>TAQUARUÇU DO SUL</v>
      </c>
      <c r="D1787" s="11" t="str">
        <f>IFERROR(VLOOKUP(F1787,[1]CADASTRO!C:L,10,0),0)</f>
        <v>FILÉ DE PEIXE</v>
      </c>
      <c r="E1787" s="16">
        <f>VLOOKUP(F1787,[1]CADASTRO!C:L,8,0)</f>
        <v>43979</v>
      </c>
      <c r="F1787" s="23" t="s">
        <v>1282</v>
      </c>
      <c r="G1787" s="31" t="s">
        <v>12</v>
      </c>
      <c r="H1787" s="19">
        <f>VLOOKUP(F1787,[1]CADASTRO!C:P,9,FALSE)</f>
        <v>43979</v>
      </c>
      <c r="I1787" s="20" t="str">
        <f>VLOOKUP(F1787,[1]CADASTRO!C:X,22,0)</f>
        <v>CONVENCIONAL</v>
      </c>
    </row>
    <row r="1788" spans="1:9">
      <c r="A1788" s="8">
        <f t="shared" si="27"/>
        <v>1787</v>
      </c>
      <c r="B1788" s="11" t="str">
        <f>IFERROR(VLOOKUP(F1788,[1]CADASTRO!C:D,2,0),0)</f>
        <v>VOLPATTO AGROINDÚSTRIA FAMILIAR RURAL</v>
      </c>
      <c r="C1788" s="10" t="str">
        <f>IFERROR(VLOOKUP(F1788,[1]CADASTRO!C:E,3,0),0)</f>
        <v>TAQUARUÇU DO SUL</v>
      </c>
      <c r="D1788" s="11" t="str">
        <f>IFERROR(VLOOKUP(F1788,[1]CADASTRO!C:L,10,0),0)</f>
        <v>SALAME, LINGUIÇA, COSTELA E BANHA</v>
      </c>
      <c r="E1788" s="16">
        <f>VLOOKUP(F1788,[1]CADASTRO!C:L,8,0)</f>
        <v>44539</v>
      </c>
      <c r="F1788" s="23" t="s">
        <v>1509</v>
      </c>
      <c r="G1788" s="10" t="s">
        <v>12</v>
      </c>
      <c r="H1788" s="19">
        <f>VLOOKUP(F1788,[1]CADASTRO!C:P,9,FALSE)</f>
        <v>44539</v>
      </c>
      <c r="I1788" s="20" t="str">
        <f>VLOOKUP(F1788,[1]CADASTRO!C:X,22,0)</f>
        <v>CONVENCIONAL</v>
      </c>
    </row>
    <row r="1789" spans="1:9">
      <c r="A1789" s="8">
        <f t="shared" si="27"/>
        <v>1788</v>
      </c>
      <c r="B1789" s="11" t="str">
        <f>IFERROR(VLOOKUP(F1789,[1]CADASTRO!C:D,2,0),0)</f>
        <v>SILVA</v>
      </c>
      <c r="C1789" s="10" t="str">
        <f>IFERROR(VLOOKUP(F1789,[1]CADASTRO!C:E,3,0),0)</f>
        <v>TAQUARUÇU DO SUL</v>
      </c>
      <c r="D1789" s="11" t="str">
        <f>IFERROR(VLOOKUP(F1789,[1]CADASTRO!C:L,10,0),0)</f>
        <v>PANIFICADOS - MASSA, BOLACHA, BISCOITO, BOLO, PÃO</v>
      </c>
      <c r="E1789" s="16">
        <f>VLOOKUP(F1789,[1]CADASTRO!C:L,8,0)</f>
        <v>45468</v>
      </c>
      <c r="F1789" s="23" t="s">
        <v>1809</v>
      </c>
      <c r="G1789" s="10" t="s">
        <v>10</v>
      </c>
      <c r="H1789" s="19">
        <f>VLOOKUP(F1789,[1]CADASTRO!C:P,9,FALSE)</f>
        <v>45468</v>
      </c>
      <c r="I1789" s="20" t="str">
        <f>VLOOKUP(F1789,[1]CADASTRO!C:X,22,0)</f>
        <v>CONVENCIONAL</v>
      </c>
    </row>
    <row r="1790" spans="1:9">
      <c r="A1790" s="8">
        <f t="shared" si="27"/>
        <v>1789</v>
      </c>
      <c r="B1790" s="11" t="str">
        <f>IFERROR(VLOOKUP(F1790,[1]CADASTRO!C:D,2,0),0)</f>
        <v>TEMPEROS DUARTE</v>
      </c>
      <c r="C1790" s="10" t="str">
        <f>IFERROR(VLOOKUP(F1790,[1]CADASTRO!C:E,3,0),0)</f>
        <v>TAVARES</v>
      </c>
      <c r="D1790" s="11" t="str">
        <f>IFERROR(VLOOKUP(F1790,[1]CADASTRO!C:L,10,0),0)</f>
        <v>SAL TEMPERADO, TEMPEROS DESIDRATADOS</v>
      </c>
      <c r="E1790" s="16">
        <f>VLOOKUP(F1790,[1]CADASTRO!C:L,8,0)</f>
        <v>43598</v>
      </c>
      <c r="F1790" s="23" t="s">
        <v>1108</v>
      </c>
      <c r="G1790" s="10" t="s">
        <v>10</v>
      </c>
      <c r="H1790" s="19">
        <f>VLOOKUP(F1790,[1]CADASTRO!C:P,9,FALSE)</f>
        <v>44661</v>
      </c>
      <c r="I1790" s="20" t="str">
        <f>VLOOKUP(F1790,[1]CADASTRO!C:X,22,0)</f>
        <v>CONVENCIONAL</v>
      </c>
    </row>
    <row r="1791" spans="1:9">
      <c r="A1791" s="8">
        <f t="shared" si="27"/>
        <v>1790</v>
      </c>
      <c r="B1791" s="11" t="str">
        <f>IFERROR(VLOOKUP(F1791,[1]CADASTRO!C:D,2,0),0)</f>
        <v>PESCADOS LUCRÉCIO</v>
      </c>
      <c r="C1791" s="10" t="str">
        <f>IFERROR(VLOOKUP(F1791,[1]CADASTRO!C:E,3,0),0)</f>
        <v>TAVARES</v>
      </c>
      <c r="D1791" s="11" t="str">
        <f>IFERROR(VLOOKUP(F1791,[1]CADASTRO!C:L,10,0),0)</f>
        <v>CAMARÃO DESCASCADO E PESCADO</v>
      </c>
      <c r="E1791" s="16">
        <f>VLOOKUP(F1791,[1]CADASTRO!C:L,8,0)</f>
        <v>44000</v>
      </c>
      <c r="F1791" s="23" t="s">
        <v>1304</v>
      </c>
      <c r="G1791" s="31" t="s">
        <v>12</v>
      </c>
      <c r="H1791" s="19">
        <f>VLOOKUP(F1791,[1]CADASTRO!C:P,9,FALSE)</f>
        <v>44718</v>
      </c>
      <c r="I1791" s="20" t="str">
        <f>VLOOKUP(F1791,[1]CADASTRO!C:X,22,0)</f>
        <v>CONVENCIONAL</v>
      </c>
    </row>
    <row r="1792" spans="1:9">
      <c r="A1792" s="8">
        <f t="shared" si="27"/>
        <v>1791</v>
      </c>
      <c r="B1792" s="11" t="str">
        <f>VLOOKUP(F1792,[1]CADASTRO!C:D,2,0)</f>
        <v>ELCIDES GUERRA</v>
      </c>
      <c r="C1792" s="10" t="str">
        <f>VLOOKUP(F1792,[1]CADASTRO!C:E,3,0)</f>
        <v>TENENTE PORTELA</v>
      </c>
      <c r="D1792" s="11" t="str">
        <f>VLOOKUP(F1792,[1]CADASTRO!C:L,10,0)</f>
        <v>DOCES DE FRUTAS (MORANGO, PESSEGO, UVA, FIGO, GOIABA E ABÓBORA)</v>
      </c>
      <c r="E1792" s="16">
        <f>VLOOKUP(F1792,[1]CADASTRO!C:L,8,0)</f>
        <v>41207</v>
      </c>
      <c r="F1792" s="21" t="s">
        <v>55</v>
      </c>
      <c r="G1792" s="18" t="s">
        <v>10</v>
      </c>
      <c r="H1792" s="19">
        <f>VLOOKUP(F1792,[1]CADASTRO!C:P,9,FALSE)</f>
        <v>44698</v>
      </c>
      <c r="I1792" s="20" t="str">
        <f>VLOOKUP(F1792,[1]CADASTRO!C:X,22,0)</f>
        <v>CONVENCIONAL</v>
      </c>
    </row>
    <row r="1793" spans="1:9">
      <c r="A1793" s="8">
        <f t="shared" si="27"/>
        <v>1792</v>
      </c>
      <c r="B1793" s="11" t="str">
        <f>VLOOKUP(F1793,[1]CADASTRO!C:D,2,0)</f>
        <v>FRANCESCHI INDÚSTRIA E COMÉRCIO DE EMBUTIDOS</v>
      </c>
      <c r="C1793" s="10" t="str">
        <f>VLOOKUP(F1793,[1]CADASTRO!C:E,3,0)</f>
        <v>TENENTE PORTELA</v>
      </c>
      <c r="D1793" s="11" t="str">
        <f>VLOOKUP(F1793,[1]CADASTRO!C:L,10,0)</f>
        <v>LINGUIÇA, DEFUMADOS, COPA, CORTES, OSSO</v>
      </c>
      <c r="E1793" s="16">
        <f>VLOOKUP(F1793,[1]CADASTRO!C:L,8,0)</f>
        <v>41491</v>
      </c>
      <c r="F1793" s="23" t="s">
        <v>208</v>
      </c>
      <c r="G1793" s="18" t="s">
        <v>12</v>
      </c>
      <c r="H1793" s="19">
        <f>VLOOKUP(F1793,[1]CADASTRO!C:P,9,FALSE)</f>
        <v>43472</v>
      </c>
      <c r="I1793" s="20" t="str">
        <f>VLOOKUP(F1793,[1]CADASTRO!C:X,22,0)</f>
        <v>CONVENCIONAL</v>
      </c>
    </row>
    <row r="1794" spans="1:9">
      <c r="A1794" s="8">
        <f t="shared" si="27"/>
        <v>1793</v>
      </c>
      <c r="B1794" s="11" t="str">
        <f>IFERROR(VLOOKUP(F1794,[1]CADASTRO!C:D,2,0),0)</f>
        <v>FAMILIAR GUERRA</v>
      </c>
      <c r="C1794" s="10" t="str">
        <f>IFERROR(VLOOKUP(F1794,[1]CADASTRO!C:E,3,0),0)</f>
        <v>TENENTE PORTELA</v>
      </c>
      <c r="D1794" s="11" t="str">
        <f>IFERROR(VLOOKUP(F1794,[1]CADASTRO!C:L,10,0),0)</f>
        <v>SUCOS E POLPAS DE FRUTAS</v>
      </c>
      <c r="E1794" s="16">
        <f>VLOOKUP(F1794,[1]CADASTRO!C:L,8,0)</f>
        <v>43049</v>
      </c>
      <c r="F1794" s="23" t="s">
        <v>878</v>
      </c>
      <c r="G1794" s="18" t="s">
        <v>15</v>
      </c>
      <c r="H1794" s="19">
        <f>VLOOKUP(F1794,[1]CADASTRO!C:P,9,FALSE)</f>
        <v>44734</v>
      </c>
      <c r="I1794" s="20" t="str">
        <f>VLOOKUP(F1794,[1]CADASTRO!C:X,22,0)</f>
        <v>CONVENCIONAL</v>
      </c>
    </row>
    <row r="1795" spans="1:9">
      <c r="A1795" s="8">
        <f t="shared" ref="A1795:A1858" si="28">ROW(A1794)</f>
        <v>1794</v>
      </c>
      <c r="B1795" s="11" t="str">
        <f>IFERROR(VLOOKUP(F1795,[1]CADASTRO!C:D,2,0),0)</f>
        <v>COOPERFAMILIAR - ENTREPOSTO DE CARNES</v>
      </c>
      <c r="C1795" s="10" t="str">
        <f>IFERROR(VLOOKUP(F1795,[1]CADASTRO!C:E,3,0),0)</f>
        <v>TENENTE PORTELA</v>
      </c>
      <c r="D1795" s="11" t="str">
        <f>IFERROR(VLOOKUP(F1795,[1]CADASTRO!C:L,10,0),0)</f>
        <v>CORTES DE CARNE</v>
      </c>
      <c r="E1795" s="16">
        <f>VLOOKUP(F1795,[1]CADASTRO!C:L,8,0)</f>
        <v>44700</v>
      </c>
      <c r="F1795" s="23" t="s">
        <v>1554</v>
      </c>
      <c r="G1795" s="10" t="s">
        <v>12</v>
      </c>
      <c r="H1795" s="19">
        <f>VLOOKUP(F1795,[1]CADASTRO!C:P,9,FALSE)</f>
        <v>44736</v>
      </c>
      <c r="I1795" s="20" t="str">
        <f>VLOOKUP(F1795,[1]CADASTRO!C:X,22,0)</f>
        <v>CONVENCIONAL</v>
      </c>
    </row>
    <row r="1796" spans="1:9">
      <c r="A1796" s="8">
        <f t="shared" si="28"/>
        <v>1795</v>
      </c>
      <c r="B1796" s="11" t="str">
        <f>IFERROR(VLOOKUP(F1796,[1]CADASTRO!C:D,2,0),0)</f>
        <v>SABOR DO CAMPO</v>
      </c>
      <c r="C1796" s="10" t="str">
        <f>IFERROR(VLOOKUP(F1796,[1]CADASTRO!C:E,3,0),0)</f>
        <v>TENENTE PORTELA</v>
      </c>
      <c r="D1796" s="11" t="str">
        <f>IFERROR(VLOOKUP(F1796,[1]CADASTRO!C:L,10,0),0)</f>
        <v>MASSAS CONGELADAS</v>
      </c>
      <c r="E1796" s="16">
        <f>VLOOKUP(F1796,[1]CADASTRO!C:L,8,0)</f>
        <v>44866</v>
      </c>
      <c r="F1796" s="23" t="s">
        <v>1618</v>
      </c>
      <c r="G1796" s="10" t="s">
        <v>988</v>
      </c>
      <c r="H1796" s="19">
        <f>VLOOKUP(F1796,[1]CADASTRO!C:P,9,FALSE)</f>
        <v>44866</v>
      </c>
      <c r="I1796" s="20" t="str">
        <f>VLOOKUP(F1796,[1]CADASTRO!C:X,22,0)</f>
        <v>CONVENCIONAL</v>
      </c>
    </row>
    <row r="1797" spans="1:9">
      <c r="A1797" s="8">
        <f t="shared" si="28"/>
        <v>1796</v>
      </c>
      <c r="B1797" s="11" t="str">
        <f>IFERROR(VLOOKUP(F1797,[1]CADASTRO!C:D,2,0),0)</f>
        <v>MORANGOS BACHINSKI</v>
      </c>
      <c r="C1797" s="10" t="str">
        <f>IFERROR(VLOOKUP(F1797,[1]CADASTRO!C:E,3,0),0)</f>
        <v>TENENTE PORTELA</v>
      </c>
      <c r="D1797" s="11" t="str">
        <f>IFERROR(VLOOKUP(F1797,[1]CADASTRO!C:L,10,0),0)</f>
        <v>MORANGO CONGELADO PARA SUCO</v>
      </c>
      <c r="E1797" s="16">
        <f>VLOOKUP(F1797,[1]CADASTRO!C:L,8,0)</f>
        <v>45013</v>
      </c>
      <c r="F1797" s="23" t="s">
        <v>1668</v>
      </c>
      <c r="G1797" s="10" t="s">
        <v>10</v>
      </c>
      <c r="H1797" s="19">
        <f>VLOOKUP(F1797,[1]CADASTRO!C:P,9,FALSE)</f>
        <v>45013</v>
      </c>
      <c r="I1797" s="20" t="str">
        <f>VLOOKUP(F1797,[1]CADASTRO!C:X,22,0)</f>
        <v>CONVENCIONAL</v>
      </c>
    </row>
    <row r="1798" spans="1:9">
      <c r="A1798" s="8">
        <f t="shared" si="28"/>
        <v>1797</v>
      </c>
      <c r="B1798" s="11" t="str">
        <f>IFERROR(VLOOKUP(F1798,[1]CADASTRO!C:D,2,0),0)</f>
        <v>PESCADOS YUCUMÃ</v>
      </c>
      <c r="C1798" s="10" t="str">
        <f>IFERROR(VLOOKUP(F1798,[1]CADASTRO!C:E,3,0),0)</f>
        <v>TENENTE PORTELA</v>
      </c>
      <c r="D1798" s="11" t="str">
        <f>IFERROR(VLOOKUP(F1798,[1]CADASTRO!C:L,10,0),0)</f>
        <v>FILE DE TILÁPIAS E PEIXE EVISCERADO</v>
      </c>
      <c r="E1798" s="16">
        <f>VLOOKUP(F1798,[1]CADASTRO!C:L,8,0)</f>
        <v>45471</v>
      </c>
      <c r="F1798" s="23" t="s">
        <v>1822</v>
      </c>
      <c r="G1798" s="10" t="s">
        <v>12</v>
      </c>
      <c r="H1798" s="19">
        <f>VLOOKUP(F1798,[1]CADASTRO!C:P,9,FALSE)</f>
        <v>45471</v>
      </c>
      <c r="I1798" s="20" t="str">
        <f>VLOOKUP(F1798,[1]CADASTRO!C:X,22,0)</f>
        <v>CONVENCIONAL</v>
      </c>
    </row>
    <row r="1799" spans="1:9">
      <c r="A1799" s="8">
        <f t="shared" si="28"/>
        <v>1798</v>
      </c>
      <c r="B1799" s="11" t="str">
        <f>IFERROR(VLOOKUP(F1799,[1]CADASTRO!C:D,2,0),0)</f>
        <v>SCHEPP</v>
      </c>
      <c r="C1799" s="10" t="str">
        <f>IFERROR(VLOOKUP(F1799,[1]CADASTRO!C:E,3,0),0)</f>
        <v>TENENTE PORTELA</v>
      </c>
      <c r="D1799" s="11" t="str">
        <f>IFERROR(VLOOKUP(F1799,[1]CADASTRO!C:L,10,0),0)</f>
        <v>MELADO E AÇÚCAR MASCAVO</v>
      </c>
      <c r="E1799" s="16">
        <f>VLOOKUP(F1799,[1]CADASTRO!C:L,8,0)</f>
        <v>45579</v>
      </c>
      <c r="F1799" s="23" t="s">
        <v>1872</v>
      </c>
      <c r="G1799" s="10" t="s">
        <v>10</v>
      </c>
      <c r="H1799" s="19">
        <f>VLOOKUP(F1799,[1]CADASTRO!C:P,9,FALSE)</f>
        <v>45579</v>
      </c>
      <c r="I1799" s="20" t="str">
        <f>VLOOKUP(F1799,[1]CADASTRO!C:X,22,0)</f>
        <v>CONVENCIONAL</v>
      </c>
    </row>
    <row r="1800" spans="1:9">
      <c r="A1800" s="8">
        <f t="shared" si="28"/>
        <v>1799</v>
      </c>
      <c r="B1800" s="11" t="str">
        <f>IFERROR(VLOOKUP(F1800,[1]CADASTRO!C:D,2,0),0)</f>
        <v xml:space="preserve">GRANJA AVÍCOLA ALTO ALEGRE </v>
      </c>
      <c r="C1800" s="10" t="str">
        <f>IFERROR(VLOOKUP(F1800,[1]CADASTRO!C:E,3,0),0)</f>
        <v>TENENTE PORTELA</v>
      </c>
      <c r="D1800" s="11" t="str">
        <f>IFERROR(VLOOKUP(F1800,[1]CADASTRO!C:L,10,0),0)</f>
        <v>OVOS</v>
      </c>
      <c r="E1800" s="16">
        <f>VLOOKUP(F1800,[1]CADASTRO!C:L,8,0)</f>
        <v>45744</v>
      </c>
      <c r="F1800" s="23" t="s">
        <v>1939</v>
      </c>
      <c r="G1800" s="10" t="s">
        <v>12</v>
      </c>
      <c r="H1800" s="19">
        <f>VLOOKUP(F1800,[1]CADASTRO!C:P,9,FALSE)</f>
        <v>45744</v>
      </c>
      <c r="I1800" s="20" t="str">
        <f>VLOOKUP(F1800,[1]CADASTRO!C:X,22,0)</f>
        <v>CONVENCIONAL</v>
      </c>
    </row>
    <row r="1801" spans="1:9">
      <c r="A1801" s="8">
        <f t="shared" si="28"/>
        <v>1800</v>
      </c>
      <c r="B1801" s="11" t="str">
        <f>IFERROR(VLOOKUP(F1801,[1]CADASTRO!C:D,2,0),0)</f>
        <v>SANTANA</v>
      </c>
      <c r="C1801" s="10" t="str">
        <f>IFERROR(VLOOKUP(F1801,[1]CADASTRO!C:E,3,0),0)</f>
        <v>TERRA DE AREIA</v>
      </c>
      <c r="D1801" s="11" t="str">
        <f>IFERROR(VLOOKUP(F1801,[1]CADASTRO!C:L,10,0),0)</f>
        <v>KIT SOPA, AIPIM DESCASCADO E CONGELADO</v>
      </c>
      <c r="E1801" s="16">
        <f>VLOOKUP(F1801,[1]CADASTRO!C:L,8,0)</f>
        <v>45565</v>
      </c>
      <c r="F1801" s="23" t="s">
        <v>1867</v>
      </c>
      <c r="G1801" s="10" t="s">
        <v>10</v>
      </c>
      <c r="H1801" s="19">
        <f>VLOOKUP(F1801,[1]CADASTRO!C:P,9,FALSE)</f>
        <v>45565</v>
      </c>
      <c r="I1801" s="20" t="str">
        <f>VLOOKUP(F1801,[1]CADASTRO!C:X,22,0)</f>
        <v>CONVENCIONAL</v>
      </c>
    </row>
    <row r="1802" spans="1:9">
      <c r="A1802" s="8">
        <f t="shared" si="28"/>
        <v>1801</v>
      </c>
      <c r="B1802" s="11" t="str">
        <f>IFERROR(VLOOKUP(F1802,[1]CADASTRO!C:D,2,0),0)</f>
        <v>FERNANDES &amp; SILVEIRA</v>
      </c>
      <c r="C1802" s="10" t="str">
        <f>IFERROR(VLOOKUP(F1802,[1]CADASTRO!C:E,3,0),0)</f>
        <v>TERRA DE AREIA</v>
      </c>
      <c r="D1802" s="11" t="str">
        <f>IFERROR(VLOOKUP(F1802,[1]CADASTRO!C:L,10,0),0)</f>
        <v>AIPIM DESCASCADO E CONGELADO, KIT SOPA, GELEIA E DOCE ABACAXI</v>
      </c>
      <c r="E1802" s="16">
        <f>VLOOKUP(F1802,[1]CADASTRO!C:L,8,0)</f>
        <v>45789</v>
      </c>
      <c r="F1802" s="23" t="s">
        <v>1967</v>
      </c>
      <c r="G1802" s="10" t="s">
        <v>10</v>
      </c>
      <c r="H1802" s="19">
        <f>VLOOKUP(F1802,[1]CADASTRO!C:P,9,FALSE)</f>
        <v>45789</v>
      </c>
      <c r="I1802" s="20" t="str">
        <f>VLOOKUP(F1802,[1]CADASTRO!C:X,22,0)</f>
        <v>CONVENCIONAL</v>
      </c>
    </row>
    <row r="1803" spans="1:9">
      <c r="A1803" s="8">
        <f t="shared" si="28"/>
        <v>1802</v>
      </c>
      <c r="B1803" s="11" t="str">
        <f>VLOOKUP(F1803,[1]CADASTRO!C:D,2,0)</f>
        <v>CASA SCHNEIDER</v>
      </c>
      <c r="C1803" s="10" t="str">
        <f>VLOOKUP(F1803,[1]CADASTRO!C:E,3,0)</f>
        <v>TEUTÔNIA</v>
      </c>
      <c r="D1803" s="11" t="str">
        <f>VLOOKUP(F1803,[1]CADASTRO!C:L,10,0)</f>
        <v>QUEIJO</v>
      </c>
      <c r="E1803" s="16">
        <f>VLOOKUP(F1803,[1]CADASTRO!C:L,8,0)</f>
        <v>41464</v>
      </c>
      <c r="F1803" s="21" t="s">
        <v>190</v>
      </c>
      <c r="G1803" s="18" t="s">
        <v>12</v>
      </c>
      <c r="H1803" s="19">
        <f>VLOOKUP(F1803,[1]CADASTRO!C:P,9,FALSE)</f>
        <v>41524</v>
      </c>
      <c r="I1803" s="20" t="str">
        <f>VLOOKUP(F1803,[1]CADASTRO!C:X,22,0)</f>
        <v>CONVENCIONAL</v>
      </c>
    </row>
    <row r="1804" spans="1:9">
      <c r="A1804" s="8">
        <f t="shared" si="28"/>
        <v>1803</v>
      </c>
      <c r="B1804" s="11" t="str">
        <f>VLOOKUP(F1804,[1]CADASTRO!C:D,2,0)</f>
        <v>AGRO NATURA</v>
      </c>
      <c r="C1804" s="10" t="str">
        <f>VLOOKUP(F1804,[1]CADASTRO!C:E,3,0)</f>
        <v>TEUTÔNIA</v>
      </c>
      <c r="D1804" s="11" t="str">
        <f>VLOOKUP(F1804,[1]CADASTRO!C:L,10,0)</f>
        <v>VEGETAIS MINIMAMENTE PROCESSADOS, PANIFICADOS</v>
      </c>
      <c r="E1804" s="16">
        <f>VLOOKUP(F1804,[1]CADASTRO!C:L,8,0)</f>
        <v>41507</v>
      </c>
      <c r="F1804" s="23" t="s">
        <v>219</v>
      </c>
      <c r="G1804" s="18" t="s">
        <v>10</v>
      </c>
      <c r="H1804" s="19">
        <f>VLOOKUP(F1804,[1]CADASTRO!C:P,9,FALSE)</f>
        <v>44902</v>
      </c>
      <c r="I1804" s="20" t="str">
        <f>VLOOKUP(F1804,[1]CADASTRO!C:X,22,0)</f>
        <v>CONVENCIONAL</v>
      </c>
    </row>
    <row r="1805" spans="1:9">
      <c r="A1805" s="8">
        <f t="shared" si="28"/>
        <v>1804</v>
      </c>
      <c r="B1805" s="11" t="str">
        <f>VLOOKUP(F1805,[1]CADASTRO!C:D,2,0)</f>
        <v>KOLONIE HAUS</v>
      </c>
      <c r="C1805" s="10" t="str">
        <f>VLOOKUP(F1805,[1]CADASTRO!C:E,3,0)</f>
        <v>TEUTÔNIA</v>
      </c>
      <c r="D1805" s="11" t="str">
        <f>VLOOKUP(F1805,[1]CADASTRO!C:L,10,0)</f>
        <v>EMBUTIDOS</v>
      </c>
      <c r="E1805" s="16">
        <f>VLOOKUP(F1805,[1]CADASTRO!C:L,8,0)</f>
        <v>42068</v>
      </c>
      <c r="F1805" s="23" t="s">
        <v>496</v>
      </c>
      <c r="G1805" s="18" t="s">
        <v>12</v>
      </c>
      <c r="H1805" s="19">
        <f>VLOOKUP(F1805,[1]CADASTRO!C:P,9,FALSE)</f>
        <v>43606</v>
      </c>
      <c r="I1805" s="20" t="str">
        <f>VLOOKUP(F1805,[1]CADASTRO!C:X,22,0)</f>
        <v>CONVENCIONAL</v>
      </c>
    </row>
    <row r="1806" spans="1:9">
      <c r="A1806" s="8">
        <f t="shared" si="28"/>
        <v>1805</v>
      </c>
      <c r="B1806" s="11" t="str">
        <f>VLOOKUP(F1806,[1]CADASTRO!C:D,2,0)</f>
        <v>GRANJA KOCORICÓ</v>
      </c>
      <c r="C1806" s="10" t="str">
        <f>VLOOKUP(F1806,[1]CADASTRO!C:E,3,0)</f>
        <v>TEUTÔNIA</v>
      </c>
      <c r="D1806" s="11" t="str">
        <f>VLOOKUP(F1806,[1]CADASTRO!C:L,10,0)</f>
        <v xml:space="preserve">OVOS </v>
      </c>
      <c r="E1806" s="16">
        <f>VLOOKUP(F1806,[1]CADASTRO!C:L,8,0)</f>
        <v>42068</v>
      </c>
      <c r="F1806" s="23" t="s">
        <v>504</v>
      </c>
      <c r="G1806" s="18" t="s">
        <v>12</v>
      </c>
      <c r="H1806" s="19">
        <f>VLOOKUP(F1806,[1]CADASTRO!C:P,9,FALSE)</f>
        <v>42127</v>
      </c>
      <c r="I1806" s="20" t="str">
        <f>VLOOKUP(F1806,[1]CADASTRO!C:X,22,0)</f>
        <v>CONVENCIONAL</v>
      </c>
    </row>
    <row r="1807" spans="1:9">
      <c r="A1807" s="8">
        <f t="shared" si="28"/>
        <v>1806</v>
      </c>
      <c r="B1807" s="11" t="str">
        <f>IFERROR(VLOOKUP(F1807,[1]CADASTRO!C:D,2,0),0)</f>
        <v>DELÍCIAS DA EMILLI</v>
      </c>
      <c r="C1807" s="10" t="str">
        <f>IFERROR(VLOOKUP(F1807,[1]CADASTRO!C:E,3,0),0)</f>
        <v>TEUTÔNIA</v>
      </c>
      <c r="D1807" s="11" t="str">
        <f>IFERROR(VLOOKUP(F1807,[1]CADASTRO!C:L,10,0),0)</f>
        <v>PANIFICADOS</v>
      </c>
      <c r="E1807" s="16">
        <f>VLOOKUP(F1807,[1]CADASTRO!C:L,8,0)</f>
        <v>43378</v>
      </c>
      <c r="F1807" s="23" t="s">
        <v>1014</v>
      </c>
      <c r="G1807" s="10" t="s">
        <v>10</v>
      </c>
      <c r="H1807" s="19">
        <f>VLOOKUP(F1807,[1]CADASTRO!C:P,9,FALSE)</f>
        <v>43230</v>
      </c>
      <c r="I1807" s="20" t="str">
        <f>VLOOKUP(F1807,[1]CADASTRO!C:X,22,0)</f>
        <v>CONVENCIONAL</v>
      </c>
    </row>
    <row r="1808" spans="1:9">
      <c r="A1808" s="8">
        <f t="shared" si="28"/>
        <v>1807</v>
      </c>
      <c r="B1808" s="11" t="str">
        <f>IFERROR(VLOOKUP(F1808,[1]CADASTRO!C:D,2,0),0)</f>
        <v>HORST</v>
      </c>
      <c r="C1808" s="10" t="str">
        <f>IFERROR(VLOOKUP(F1808,[1]CADASTRO!C:E,3,0),0)</f>
        <v>TEUTÔNIA</v>
      </c>
      <c r="D1808" s="11" t="str">
        <f>IFERROR(VLOOKUP(F1808,[1]CADASTRO!C:L,10,0),0)</f>
        <v>PANIFICADOS</v>
      </c>
      <c r="E1808" s="16">
        <f>VLOOKUP(F1808,[1]CADASTRO!C:L,8,0)</f>
        <v>44092</v>
      </c>
      <c r="F1808" s="23" t="s">
        <v>1356</v>
      </c>
      <c r="G1808" s="10" t="s">
        <v>10</v>
      </c>
      <c r="H1808" s="19">
        <f>VLOOKUP(F1808,[1]CADASTRO!C:P,9,FALSE)</f>
        <v>44092</v>
      </c>
      <c r="I1808" s="20" t="str">
        <f>VLOOKUP(F1808,[1]CADASTRO!C:X,22,0)</f>
        <v>CONVENCIONAL</v>
      </c>
    </row>
    <row r="1809" spans="1:9">
      <c r="A1809" s="8">
        <f t="shared" si="28"/>
        <v>1808</v>
      </c>
      <c r="B1809" s="11" t="str">
        <f>IFERROR(VLOOKUP(F1809,[1]CADASTRO!C:D,2,0),0)</f>
        <v>DORF PRODUTOS LÁCTEOS ARTESANAIS</v>
      </c>
      <c r="C1809" s="10" t="str">
        <f>IFERROR(VLOOKUP(F1809,[1]CADASTRO!C:E,3,0),0)</f>
        <v>TEUTÔNIA</v>
      </c>
      <c r="D1809" s="11" t="str">
        <f>IFERROR(VLOOKUP(F1809,[1]CADASTRO!C:L,10,0),0)</f>
        <v>QUEIJO</v>
      </c>
      <c r="E1809" s="16">
        <f>VLOOKUP(F1809,[1]CADASTRO!C:L,8,0)</f>
        <v>44403</v>
      </c>
      <c r="F1809" s="23" t="s">
        <v>1457</v>
      </c>
      <c r="G1809" s="10" t="s">
        <v>12</v>
      </c>
      <c r="H1809" s="19">
        <f>VLOOKUP(F1809,[1]CADASTRO!C:P,9,FALSE)</f>
        <v>44403</v>
      </c>
      <c r="I1809" s="20" t="str">
        <f>VLOOKUP(F1809,[1]CADASTRO!C:X,22,0)</f>
        <v>CONVENCIONAL</v>
      </c>
    </row>
    <row r="1810" spans="1:9">
      <c r="A1810" s="8">
        <f t="shared" si="28"/>
        <v>1809</v>
      </c>
      <c r="B1810" s="11" t="str">
        <f>IFERROR(VLOOKUP(F1810,[1]CADASTRO!C:D,2,0),0)</f>
        <v>DO BOM</v>
      </c>
      <c r="C1810" s="10" t="str">
        <f>IFERROR(VLOOKUP(F1810,[1]CADASTRO!C:E,3,0),0)</f>
        <v>TEUTÔNIA</v>
      </c>
      <c r="D1810" s="11" t="str">
        <f>IFERROR(VLOOKUP(F1810,[1]CADASTRO!C:L,10,0),0)</f>
        <v>LINGUIÇA SUINA DEFUMADA</v>
      </c>
      <c r="E1810" s="16">
        <f>VLOOKUP(F1810,[1]CADASTRO!C:L,8,0)</f>
        <v>44817</v>
      </c>
      <c r="F1810" s="23" t="s">
        <v>1610</v>
      </c>
      <c r="G1810" s="10" t="s">
        <v>12</v>
      </c>
      <c r="H1810" s="19">
        <f>VLOOKUP(F1810,[1]CADASTRO!C:P,9,FALSE)</f>
        <v>44817</v>
      </c>
      <c r="I1810" s="20" t="str">
        <f>VLOOKUP(F1810,[1]CADASTRO!C:X,22,0)</f>
        <v>CONVENCIONAL</v>
      </c>
    </row>
    <row r="1811" spans="1:9">
      <c r="A1811" s="8">
        <f t="shared" si="28"/>
        <v>1810</v>
      </c>
      <c r="B1811" s="11" t="str">
        <f>VLOOKUP(F1811,[1]CADASTRO!C:D,2,0)</f>
        <v>LILIANE HEINRICH</v>
      </c>
      <c r="C1811" s="10" t="str">
        <f>VLOOKUP(F1811,[1]CADASTRO!C:E,3,0)</f>
        <v>TIO HUGO</v>
      </c>
      <c r="D1811" s="11" t="str">
        <f>VLOOKUP(F1811,[1]CADASTRO!C:L,10,0)</f>
        <v>PANIFICADOS - PÃO, MASSAS E BOLACHAS</v>
      </c>
      <c r="E1811" s="16">
        <f>VLOOKUP(F1811,[1]CADASTRO!C:L,8,0)</f>
        <v>42088</v>
      </c>
      <c r="F1811" s="23" t="s">
        <v>512</v>
      </c>
      <c r="G1811" s="18" t="s">
        <v>10</v>
      </c>
      <c r="H1811" s="19">
        <f>VLOOKUP(F1811,[1]CADASTRO!C:P,9,FALSE)</f>
        <v>44741</v>
      </c>
      <c r="I1811" s="20" t="str">
        <f>VLOOKUP(F1811,[1]CADASTRO!C:X,22,0)</f>
        <v>CONVENCIONAL</v>
      </c>
    </row>
    <row r="1812" spans="1:9">
      <c r="A1812" s="8">
        <f t="shared" si="28"/>
        <v>1811</v>
      </c>
      <c r="B1812" s="11" t="str">
        <f>VLOOKUP(F1812,[1]CADASTRO!C:D,2,0)</f>
        <v>DALMIR DANIEL MORAES</v>
      </c>
      <c r="C1812" s="10" t="str">
        <f>VLOOKUP(F1812,[1]CADASTRO!C:E,3,0)</f>
        <v>TOROPI</v>
      </c>
      <c r="D1812" s="11" t="str">
        <f>VLOOKUP(F1812,[1]CADASTRO!C:L,10,0)</f>
        <v>MELADO E MANDIOCA</v>
      </c>
      <c r="E1812" s="16">
        <f>VLOOKUP(F1812,[1]CADASTRO!C:L,8,0)</f>
        <v>41547</v>
      </c>
      <c r="F1812" s="23" t="s">
        <v>237</v>
      </c>
      <c r="G1812" s="18" t="s">
        <v>10</v>
      </c>
      <c r="H1812" s="19">
        <f>VLOOKUP(F1812,[1]CADASTRO!C:P,9,FALSE)</f>
        <v>44628</v>
      </c>
      <c r="I1812" s="20" t="str">
        <f>VLOOKUP(F1812,[1]CADASTRO!C:X,22,0)</f>
        <v>CONVENCIONAL</v>
      </c>
    </row>
    <row r="1813" spans="1:9">
      <c r="A1813" s="8">
        <f t="shared" si="28"/>
        <v>1812</v>
      </c>
      <c r="B1813" s="11" t="str">
        <f>VLOOKUP(F1813,[1]CADASTRO!C:D,2,0)</f>
        <v>SANTA BÁRBARA</v>
      </c>
      <c r="C1813" s="10" t="str">
        <f>VLOOKUP(F1813,[1]CADASTRO!C:E,3,0)</f>
        <v>TOROPI</v>
      </c>
      <c r="D1813" s="11" t="str">
        <f>VLOOKUP(F1813,[1]CADASTRO!C:L,10,0)</f>
        <v>PANIFICADOS - PÃO, CUCA E BOLACHA</v>
      </c>
      <c r="E1813" s="16">
        <f>VLOOKUP(F1813,[1]CADASTRO!C:L,8,0)</f>
        <v>42667</v>
      </c>
      <c r="F1813" s="23" t="s">
        <v>704</v>
      </c>
      <c r="G1813" s="18" t="s">
        <v>10</v>
      </c>
      <c r="H1813" s="19">
        <f>VLOOKUP(F1813,[1]CADASTRO!C:P,9,FALSE)</f>
        <v>42667</v>
      </c>
      <c r="I1813" s="20" t="str">
        <f>VLOOKUP(F1813,[1]CADASTRO!C:X,22,0)</f>
        <v>CONVENCIONAL</v>
      </c>
    </row>
    <row r="1814" spans="1:9">
      <c r="A1814" s="8">
        <f t="shared" si="28"/>
        <v>1813</v>
      </c>
      <c r="B1814" s="11" t="str">
        <f>IFERROR(VLOOKUP(F1814,[1]CADASTRO!C:D,2,0),0)</f>
        <v>CANTINA ROSSI &amp; SCHOLZ</v>
      </c>
      <c r="C1814" s="10" t="str">
        <f>IFERROR(VLOOKUP(F1814,[1]CADASTRO!C:E,3,0),0)</f>
        <v>TOROPI</v>
      </c>
      <c r="D1814" s="11" t="str">
        <f>IFERROR(VLOOKUP(F1814,[1]CADASTRO!C:L,10,0),0)</f>
        <v>VINHO E SUCO</v>
      </c>
      <c r="E1814" s="16">
        <f>VLOOKUP(F1814,[1]CADASTRO!C:L,8,0)</f>
        <v>45929</v>
      </c>
      <c r="F1814" s="23" t="s">
        <v>2040</v>
      </c>
      <c r="G1814" s="10" t="s">
        <v>15</v>
      </c>
      <c r="H1814" s="19">
        <f>VLOOKUP(F1814,[1]CADASTRO!C:P,9,FALSE)</f>
        <v>45929</v>
      </c>
      <c r="I1814" s="20" t="str">
        <f>VLOOKUP(F1814,[1]CADASTRO!C:X,22,0)</f>
        <v>CONVENCIONAL</v>
      </c>
    </row>
    <row r="1815" spans="1:9">
      <c r="A1815" s="8">
        <f t="shared" si="28"/>
        <v>1814</v>
      </c>
      <c r="B1815" s="11" t="str">
        <f>IFERROR(VLOOKUP(F1815,[1]CADASTRO!C:D,2,0),0)</f>
        <v>AFARVE - ASSOC. DE AGRICULTORAS E AGRICULTORES FAMILIARES DO RIO VERDE</v>
      </c>
      <c r="C1815" s="10" t="str">
        <f>IFERROR(VLOOKUP(F1815,[1]CADASTRO!C:E,3,0),0)</f>
        <v>TORRES</v>
      </c>
      <c r="D1815" s="11" t="str">
        <f>IFERROR(VLOOKUP(F1815,[1]CADASTRO!C:L,10,0),0)</f>
        <v>PANIFICADOS</v>
      </c>
      <c r="E1815" s="16">
        <f>VLOOKUP(F1815,[1]CADASTRO!C:L,8,0)</f>
        <v>42949</v>
      </c>
      <c r="F1815" s="23" t="s">
        <v>840</v>
      </c>
      <c r="G1815" s="18" t="s">
        <v>10</v>
      </c>
      <c r="H1815" s="19">
        <f>VLOOKUP(F1815,[1]CADASTRO!C:P,9,FALSE)</f>
        <v>42774</v>
      </c>
      <c r="I1815" s="20" t="str">
        <f>VLOOKUP(F1815,[1]CADASTRO!C:X,22,0)</f>
        <v>ORGÂNICO CERTIFICADO</v>
      </c>
    </row>
    <row r="1816" spans="1:9">
      <c r="A1816" s="8">
        <f t="shared" si="28"/>
        <v>1815</v>
      </c>
      <c r="B1816" s="11" t="str">
        <f>IFERROR(VLOOKUP(F1816,[1]CADASTRO!C:D,2,0),0)</f>
        <v>ARROZ DO DUDU</v>
      </c>
      <c r="C1816" s="10" t="str">
        <f>IFERROR(VLOOKUP(F1816,[1]CADASTRO!C:E,3,0),0)</f>
        <v>TORRES</v>
      </c>
      <c r="D1816" s="11" t="str">
        <f>IFERROR(VLOOKUP(F1816,[1]CADASTRO!C:L,10,0),0)</f>
        <v>ARROZ</v>
      </c>
      <c r="E1816" s="16">
        <f>VLOOKUP(F1816,[1]CADASTRO!C:L,8,0)</f>
        <v>43096</v>
      </c>
      <c r="F1816" s="23" t="s">
        <v>891</v>
      </c>
      <c r="G1816" s="18" t="s">
        <v>10</v>
      </c>
      <c r="H1816" s="19">
        <f>VLOOKUP(F1816,[1]CADASTRO!C:P,9,FALSE)</f>
        <v>43096</v>
      </c>
      <c r="I1816" s="20" t="str">
        <f>VLOOKUP(F1816,[1]CADASTRO!C:X,22,0)</f>
        <v>CONVENCIONAL</v>
      </c>
    </row>
    <row r="1817" spans="1:9">
      <c r="A1817" s="8">
        <f t="shared" si="28"/>
        <v>1816</v>
      </c>
      <c r="B1817" s="11" t="str">
        <f>IFERROR(VLOOKUP(F1817,[1]CADASTRO!C:D,2,0),0)</f>
        <v>AGROLEITE OLIVEIRA</v>
      </c>
      <c r="C1817" s="10" t="str">
        <f>IFERROR(VLOOKUP(F1817,[1]CADASTRO!C:E,3,0),0)</f>
        <v>TORRES</v>
      </c>
      <c r="D1817" s="11" t="str">
        <f>IFERROR(VLOOKUP(F1817,[1]CADASTRO!C:L,10,0),0)</f>
        <v>QUEIJO, IOGURTE, DOCE DE LEITE</v>
      </c>
      <c r="E1817" s="16">
        <f>VLOOKUP(F1817,[1]CADASTRO!C:L,8,0)</f>
        <v>45271</v>
      </c>
      <c r="F1817" s="23" t="s">
        <v>1755</v>
      </c>
      <c r="G1817" s="10" t="s">
        <v>12</v>
      </c>
      <c r="H1817" s="19">
        <f>VLOOKUP(F1817,[1]CADASTRO!C:P,9,FALSE)</f>
        <v>45271</v>
      </c>
      <c r="I1817" s="20" t="str">
        <f>VLOOKUP(F1817,[1]CADASTRO!C:X,22,0)</f>
        <v>CONVENCIONAL</v>
      </c>
    </row>
    <row r="1818" spans="1:9">
      <c r="A1818" s="8">
        <f t="shared" si="28"/>
        <v>1817</v>
      </c>
      <c r="B1818" s="11" t="str">
        <f>VLOOKUP(F1818,[1]CADASTRO!C:D,2,0)</f>
        <v>PIRES MERTZ</v>
      </c>
      <c r="C1818" s="10" t="str">
        <f>VLOOKUP(F1818,[1]CADASTRO!C:E,3,0)</f>
        <v>TRAVESSEIRO</v>
      </c>
      <c r="D1818" s="11" t="str">
        <f>VLOOKUP(F1818,[1]CADASTRO!C:L,10,0)</f>
        <v>MELADO, AÇÚCAR MASCAVO E RAPADURA</v>
      </c>
      <c r="E1818" s="16">
        <f>VLOOKUP(F1818,[1]CADASTRO!C:L,8,0)</f>
        <v>41922</v>
      </c>
      <c r="F1818" s="23" t="s">
        <v>429</v>
      </c>
      <c r="G1818" s="18" t="s">
        <v>10</v>
      </c>
      <c r="H1818" s="19">
        <f>VLOOKUP(F1818,[1]CADASTRO!C:P,9,FALSE)</f>
        <v>44791</v>
      </c>
      <c r="I1818" s="20" t="str">
        <f>VLOOKUP(F1818,[1]CADASTRO!C:X,22,0)</f>
        <v>CONVENCIONAL</v>
      </c>
    </row>
    <row r="1819" spans="1:9">
      <c r="A1819" s="8">
        <f t="shared" si="28"/>
        <v>1818</v>
      </c>
      <c r="B1819" s="11" t="str">
        <f>VLOOKUP(F1819,[1]CADASTRO!C:D,2,0)</f>
        <v>DEBASTIANI</v>
      </c>
      <c r="C1819" s="10" t="str">
        <f>VLOOKUP(F1819,[1]CADASTRO!C:E,3,0)</f>
        <v>TRÊS ARROIOS</v>
      </c>
      <c r="D1819" s="11" t="str">
        <f>VLOOKUP(F1819,[1]CADASTRO!C:L,10,0)</f>
        <v>PANIFICADOS</v>
      </c>
      <c r="E1819" s="16">
        <f>VLOOKUP(F1819,[1]CADASTRO!C:L,8,0)</f>
        <v>41702</v>
      </c>
      <c r="F1819" s="23" t="s">
        <v>334</v>
      </c>
      <c r="G1819" s="18" t="s">
        <v>10</v>
      </c>
      <c r="H1819" s="19">
        <f>VLOOKUP(F1819,[1]CADASTRO!C:P,9,FALSE)</f>
        <v>41702</v>
      </c>
      <c r="I1819" s="20" t="str">
        <f>VLOOKUP(F1819,[1]CADASTRO!C:X,22,0)</f>
        <v>CONVENCIONAL</v>
      </c>
    </row>
    <row r="1820" spans="1:9">
      <c r="A1820" s="8">
        <f t="shared" si="28"/>
        <v>1819</v>
      </c>
      <c r="B1820" s="11" t="str">
        <f>VLOOKUP(F1820,[1]CADASTRO!C:D,2,0)</f>
        <v>EMBUTIDOS SCHEFER</v>
      </c>
      <c r="C1820" s="10" t="str">
        <f>VLOOKUP(F1820,[1]CADASTRO!C:E,3,0)</f>
        <v>TRÊS ARROIOS</v>
      </c>
      <c r="D1820" s="11" t="str">
        <f>VLOOKUP(F1820,[1]CADASTRO!C:L,10,0)</f>
        <v>EMBUTIDOS - SALAME, COPA, LINGUIÇINHA</v>
      </c>
      <c r="E1820" s="16">
        <f>VLOOKUP(F1820,[1]CADASTRO!C:L,8,0)</f>
        <v>42352</v>
      </c>
      <c r="F1820" s="23" t="s">
        <v>615</v>
      </c>
      <c r="G1820" s="18" t="s">
        <v>12</v>
      </c>
      <c r="H1820" s="19">
        <f>VLOOKUP(F1820,[1]CADASTRO!C:P,9,FALSE)</f>
        <v>42352</v>
      </c>
      <c r="I1820" s="20" t="str">
        <f>VLOOKUP(F1820,[1]CADASTRO!C:X,22,0)</f>
        <v>CONVENCIONAL</v>
      </c>
    </row>
    <row r="1821" spans="1:9">
      <c r="A1821" s="8">
        <f t="shared" si="28"/>
        <v>1820</v>
      </c>
      <c r="B1821" s="11" t="str">
        <f>IFERROR(VLOOKUP(F1821,[1]CADASTRO!C:D,2,0),0)</f>
        <v xml:space="preserve">SABOR DO CAMPO </v>
      </c>
      <c r="C1821" s="10" t="str">
        <f>IFERROR(VLOOKUP(F1821,[1]CADASTRO!C:E,3,0),0)</f>
        <v>TRÊS ARROIOS</v>
      </c>
      <c r="D1821" s="11" t="str">
        <f>IFERROR(VLOOKUP(F1821,[1]CADASTRO!C:L,10,0),0)</f>
        <v>PANIFICADOS - BOLACHA, PÃO, CUCA, MASSA</v>
      </c>
      <c r="E1821" s="16">
        <f>VLOOKUP(F1821,[1]CADASTRO!C:L,8,0)</f>
        <v>44022</v>
      </c>
      <c r="F1821" s="23" t="s">
        <v>1324</v>
      </c>
      <c r="G1821" s="31" t="s">
        <v>10</v>
      </c>
      <c r="H1821" s="19">
        <f>VLOOKUP(F1821,[1]CADASTRO!C:P,9,FALSE)</f>
        <v>44111</v>
      </c>
      <c r="I1821" s="20" t="str">
        <f>VLOOKUP(F1821,[1]CADASTRO!C:X,22,0)</f>
        <v>CONVENCIONAL</v>
      </c>
    </row>
    <row r="1822" spans="1:9">
      <c r="A1822" s="8">
        <f t="shared" si="28"/>
        <v>1821</v>
      </c>
      <c r="B1822" s="11" t="str">
        <f>VLOOKUP(F1822,[1]CADASTRO!C:D,2,0)</f>
        <v>MORRO AZUL</v>
      </c>
      <c r="C1822" s="10" t="str">
        <f>VLOOKUP(F1822,[1]CADASTRO!C:E,3,0)</f>
        <v>TRÊS CACHOEIRAS</v>
      </c>
      <c r="D1822" s="11" t="str">
        <f>VLOOKUP(F1822,[1]CADASTRO!C:L,10,0)</f>
        <v>DOCES DIVERSOS, CHIPS, MOLHO DE TOMATE, TEMPEROS, CONSERVAS E POLPAS</v>
      </c>
      <c r="E1822" s="16">
        <f>VLOOKUP(F1822,[1]CADASTRO!C:L,8,0)</f>
        <v>41422</v>
      </c>
      <c r="F1822" s="21" t="s">
        <v>164</v>
      </c>
      <c r="G1822" s="18" t="s">
        <v>10</v>
      </c>
      <c r="H1822" s="19">
        <f>VLOOKUP(F1822,[1]CADASTRO!C:P,9,FALSE)</f>
        <v>45317</v>
      </c>
      <c r="I1822" s="20" t="str">
        <f>VLOOKUP(F1822,[1]CADASTRO!C:X,22,0)</f>
        <v>ORGÂNICO CERTIFICADO</v>
      </c>
    </row>
    <row r="1823" spans="1:9">
      <c r="A1823" s="8">
        <f t="shared" si="28"/>
        <v>1822</v>
      </c>
      <c r="B1823" s="11" t="str">
        <f>IFERROR(VLOOKUP(F1823,[1]CADASTRO!C:D,2,0),0)</f>
        <v>HIRT AVICULTURA COLONIAL</v>
      </c>
      <c r="C1823" s="10" t="str">
        <f>IFERROR(VLOOKUP(F1823,[1]CADASTRO!C:E,3,0),0)</f>
        <v>TRÊS COROAS</v>
      </c>
      <c r="D1823" s="11" t="str">
        <f>IFERROR(VLOOKUP(F1823,[1]CADASTRO!C:L,10,0),0)</f>
        <v xml:space="preserve">OVOS </v>
      </c>
      <c r="E1823" s="16">
        <f>VLOOKUP(F1823,[1]CADASTRO!C:L,8,0)</f>
        <v>44013</v>
      </c>
      <c r="F1823" s="23" t="s">
        <v>1314</v>
      </c>
      <c r="G1823" s="31" t="s">
        <v>12</v>
      </c>
      <c r="H1823" s="19">
        <f>VLOOKUP(F1823,[1]CADASTRO!C:P,9,FALSE)</f>
        <v>44601</v>
      </c>
      <c r="I1823" s="20" t="str">
        <f>VLOOKUP(F1823,[1]CADASTRO!C:X,22,0)</f>
        <v>EM TRANSIÇÃO AGROECOLÓGICA</v>
      </c>
    </row>
    <row r="1824" spans="1:9">
      <c r="A1824" s="8">
        <f t="shared" si="28"/>
        <v>1823</v>
      </c>
      <c r="B1824" s="11" t="str">
        <f>VLOOKUP(F1824,[1]CADASTRO!C:D,2,0)</f>
        <v>LA BUONA</v>
      </c>
      <c r="C1824" s="10" t="str">
        <f>VLOOKUP(F1824,[1]CADASTRO!C:E,3,0)</f>
        <v>TRÊS DE MAIO</v>
      </c>
      <c r="D1824" s="11" t="str">
        <f>VLOOKUP(F1824,[1]CADASTRO!C:L,10,0)</f>
        <v>MASSAS CASEIRAS</v>
      </c>
      <c r="E1824" s="16">
        <f>VLOOKUP(F1824,[1]CADASTRO!C:L,8,0)</f>
        <v>41974</v>
      </c>
      <c r="F1824" s="23" t="s">
        <v>467</v>
      </c>
      <c r="G1824" s="18" t="s">
        <v>10</v>
      </c>
      <c r="H1824" s="19">
        <f>VLOOKUP(F1824,[1]CADASTRO!C:P,9,FALSE)</f>
        <v>41651</v>
      </c>
      <c r="I1824" s="20" t="str">
        <f>VLOOKUP(F1824,[1]CADASTRO!C:X,22,0)</f>
        <v>CONVENCIONAL</v>
      </c>
    </row>
    <row r="1825" spans="1:9">
      <c r="A1825" s="8">
        <f t="shared" si="28"/>
        <v>1824</v>
      </c>
      <c r="B1825" s="11" t="str">
        <f>VLOOKUP(F1825,[1]CADASTRO!C:D,2,0)</f>
        <v>EMBUTIDOS TRÊS DE MAIO</v>
      </c>
      <c r="C1825" s="10" t="str">
        <f>VLOOKUP(F1825,[1]CADASTRO!C:E,3,0)</f>
        <v>TRÊS DE MAIO</v>
      </c>
      <c r="D1825" s="11" t="str">
        <f>VLOOKUP(F1825,[1]CADASTRO!C:L,10,0)</f>
        <v>EMBUTIDOS, BANHA E TORRESMO</v>
      </c>
      <c r="E1825" s="16">
        <f>VLOOKUP(F1825,[1]CADASTRO!C:L,8,0)</f>
        <v>42668</v>
      </c>
      <c r="F1825" s="23" t="s">
        <v>707</v>
      </c>
      <c r="G1825" s="18" t="s">
        <v>12</v>
      </c>
      <c r="H1825" s="19">
        <f>VLOOKUP(F1825,[1]CADASTRO!C:P,9,FALSE)</f>
        <v>42668</v>
      </c>
      <c r="I1825" s="20" t="str">
        <f>VLOOKUP(F1825,[1]CADASTRO!C:X,22,0)</f>
        <v>CONVENCIONAL</v>
      </c>
    </row>
    <row r="1826" spans="1:9">
      <c r="A1826" s="8">
        <f t="shared" si="28"/>
        <v>1825</v>
      </c>
      <c r="B1826" s="26" t="s">
        <v>809</v>
      </c>
      <c r="C1826" s="10" t="str">
        <f>VLOOKUP(F1826,[1]CADASTRO!C:E,3,0)</f>
        <v>TRÊS DE MAIO</v>
      </c>
      <c r="D1826" s="11" t="str">
        <f>VLOOKUP(F1826,[1]CADASTRO!C:L,10,0)</f>
        <v>OVOS</v>
      </c>
      <c r="E1826" s="16">
        <f>VLOOKUP(F1826,[1]CADASTRO!C:L,8,0)</f>
        <v>42860</v>
      </c>
      <c r="F1826" s="23" t="s">
        <v>810</v>
      </c>
      <c r="G1826" s="10" t="s">
        <v>12</v>
      </c>
      <c r="H1826" s="19">
        <f>VLOOKUP(F1826,[1]CADASTRO!C:P,9,FALSE)</f>
        <v>42860</v>
      </c>
      <c r="I1826" s="20" t="str">
        <f>VLOOKUP(F1826,[1]CADASTRO!C:X,22,0)</f>
        <v>CONVENCIONAL</v>
      </c>
    </row>
    <row r="1827" spans="1:9">
      <c r="A1827" s="8">
        <f t="shared" si="28"/>
        <v>1826</v>
      </c>
      <c r="B1827" s="11" t="str">
        <f>IFERROR(VLOOKUP(F1827,[1]CADASTRO!C:D,2,0),0)</f>
        <v>FARINHA DE MILHO COLONIAL PANDOLFO</v>
      </c>
      <c r="C1827" s="10" t="str">
        <f>IFERROR(VLOOKUP(F1827,[1]CADASTRO!C:E,3,0),0)</f>
        <v>TRÊS DE MAIO</v>
      </c>
      <c r="D1827" s="11" t="str">
        <f>IFERROR(VLOOKUP(F1827,[1]CADASTRO!C:L,10,0),0)</f>
        <v>FARINHA DE MILHO</v>
      </c>
      <c r="E1827" s="16">
        <f>VLOOKUP(F1827,[1]CADASTRO!C:L,8,0)</f>
        <v>43405</v>
      </c>
      <c r="F1827" s="23" t="s">
        <v>897</v>
      </c>
      <c r="G1827" s="18" t="s">
        <v>10</v>
      </c>
      <c r="H1827" s="19">
        <f>VLOOKUP(F1827,[1]CADASTRO!C:P,9,FALSE)</f>
        <v>45769</v>
      </c>
      <c r="I1827" s="20" t="str">
        <f>VLOOKUP(F1827,[1]CADASTRO!C:X,22,0)</f>
        <v>CONVENCIONAL</v>
      </c>
    </row>
    <row r="1828" spans="1:9">
      <c r="A1828" s="8">
        <f t="shared" si="28"/>
        <v>1827</v>
      </c>
      <c r="B1828" s="11" t="str">
        <f>IFERROR(VLOOKUP(F1828,[1]CADASTRO!C:D,2,0),0)</f>
        <v xml:space="preserve">AIPIM CONGELADO </v>
      </c>
      <c r="C1828" s="10" t="str">
        <f>IFERROR(VLOOKUP(F1828,[1]CADASTRO!C:E,3,0),0)</f>
        <v>TRÊS DE MAIO</v>
      </c>
      <c r="D1828" s="11" t="str">
        <f>IFERROR(VLOOKUP(F1828,[1]CADASTRO!C:L,10,0),0)</f>
        <v>MANDIOCA</v>
      </c>
      <c r="E1828" s="16">
        <f>VLOOKUP(F1828,[1]CADASTRO!C:L,8,0)</f>
        <v>43692</v>
      </c>
      <c r="F1828" s="23" t="s">
        <v>1177</v>
      </c>
      <c r="G1828" s="10" t="s">
        <v>10</v>
      </c>
      <c r="H1828" s="19">
        <f>VLOOKUP(F1828,[1]CADASTRO!C:P,9,FALSE)</f>
        <v>43692</v>
      </c>
      <c r="I1828" s="20" t="str">
        <f>VLOOKUP(F1828,[1]CADASTRO!C:X,22,0)</f>
        <v>CONVENCIONAL</v>
      </c>
    </row>
    <row r="1829" spans="1:9">
      <c r="A1829" s="8">
        <f t="shared" si="28"/>
        <v>1828</v>
      </c>
      <c r="B1829" s="11" t="str">
        <f>IFERROR(VLOOKUP(F1829,[1]CADASTRO!C:D,2,0),0)</f>
        <v>BOLACHAS MARISE</v>
      </c>
      <c r="C1829" s="10" t="str">
        <f>IFERROR(VLOOKUP(F1829,[1]CADASTRO!C:E,3,0),0)</f>
        <v>TRÊS DE MAIO</v>
      </c>
      <c r="D1829" s="11" t="str">
        <f>IFERROR(VLOOKUP(F1829,[1]CADASTRO!C:L,10,0),0)</f>
        <v>PANIFICADOS</v>
      </c>
      <c r="E1829" s="16">
        <f>VLOOKUP(F1829,[1]CADASTRO!C:L,8,0)</f>
        <v>43949</v>
      </c>
      <c r="F1829" s="23" t="s">
        <v>1272</v>
      </c>
      <c r="G1829" s="31" t="s">
        <v>10</v>
      </c>
      <c r="H1829" s="19">
        <f>VLOOKUP(F1829,[1]CADASTRO!C:P,9,FALSE)</f>
        <v>43857</v>
      </c>
      <c r="I1829" s="20" t="str">
        <f>VLOOKUP(F1829,[1]CADASTRO!C:X,22,0)</f>
        <v>CONVENCIONAL</v>
      </c>
    </row>
    <row r="1830" spans="1:9">
      <c r="A1830" s="8">
        <f t="shared" si="28"/>
        <v>1829</v>
      </c>
      <c r="B1830" s="11" t="str">
        <f>IFERROR(VLOOKUP(F1830,[1]CADASTRO!C:D,2,0),0)</f>
        <v>FRIGORÍFICO BAISCH</v>
      </c>
      <c r="C1830" s="10" t="str">
        <f>IFERROR(VLOOKUP(F1830,[1]CADASTRO!C:E,3,0),0)</f>
        <v>TRÊS DE MAIO</v>
      </c>
      <c r="D1830" s="11" t="str">
        <f>IFERROR(VLOOKUP(F1830,[1]CADASTRO!C:L,10,0),0)</f>
        <v>PEIXE EVISCERADO E FILÉ, FRANGO EVISCERADO</v>
      </c>
      <c r="E1830" s="16">
        <f>VLOOKUP(F1830,[1]CADASTRO!C:L,8,0)</f>
        <v>44337</v>
      </c>
      <c r="F1830" s="23" t="s">
        <v>1429</v>
      </c>
      <c r="G1830" s="10" t="s">
        <v>12</v>
      </c>
      <c r="H1830" s="19">
        <f>VLOOKUP(F1830,[1]CADASTRO!C:P,9,FALSE)</f>
        <v>44337</v>
      </c>
      <c r="I1830" s="20" t="str">
        <f>VLOOKUP(F1830,[1]CADASTRO!C:X,22,0)</f>
        <v>CONVENCIONAL</v>
      </c>
    </row>
    <row r="1831" spans="1:9">
      <c r="A1831" s="8">
        <f t="shared" si="28"/>
        <v>1830</v>
      </c>
      <c r="B1831" s="11" t="str">
        <f>IFERROR(VLOOKUP(F1831,[1]CADASTRO!C:D,2,0),0)</f>
        <v>CORAÇÃO DE FOGO</v>
      </c>
      <c r="C1831" s="10" t="str">
        <f>IFERROR(VLOOKUP(F1831,[1]CADASTRO!C:E,3,0),0)</f>
        <v>TRÊS DE MAIO</v>
      </c>
      <c r="D1831" s="11" t="str">
        <f>IFERROR(VLOOKUP(F1831,[1]CADASTRO!C:L,10,0),0)</f>
        <v>CACHAÇA E GRAPPA</v>
      </c>
      <c r="E1831" s="16">
        <f>VLOOKUP(F1831,[1]CADASTRO!C:L,8,0)</f>
        <v>45821</v>
      </c>
      <c r="F1831" s="23" t="s">
        <v>1992</v>
      </c>
      <c r="G1831" s="10" t="s">
        <v>15</v>
      </c>
      <c r="H1831" s="19">
        <f>VLOOKUP(F1831,[1]CADASTRO!C:P,9,FALSE)</f>
        <v>45821</v>
      </c>
      <c r="I1831" s="20" t="str">
        <f>VLOOKUP(F1831,[1]CADASTRO!C:X,22,0)</f>
        <v>CONVENCIONAL</v>
      </c>
    </row>
    <row r="1832" spans="1:9">
      <c r="A1832" s="8">
        <f t="shared" si="28"/>
        <v>1831</v>
      </c>
      <c r="B1832" s="11" t="str">
        <f>VLOOKUP(F1832,[1]CADASTRO!C:D,2,0)</f>
        <v>JOSÉ WILMAR JUSTIN</v>
      </c>
      <c r="C1832" s="10" t="str">
        <f>VLOOKUP(F1832,[1]CADASTRO!C:E,3,0)</f>
        <v>TRÊS FORQUILHAS</v>
      </c>
      <c r="D1832" s="11" t="str">
        <f>VLOOKUP(F1832,[1]CADASTRO!C:L,10,0)</f>
        <v>MANDIOCA,PEPINO,CEBOLA,PÊSSEGO,BRÓCOLIS,CENOURA,BETERRABA</v>
      </c>
      <c r="E1832" s="16">
        <f>VLOOKUP(F1832,[1]CADASTRO!C:L,8,0)</f>
        <v>41442</v>
      </c>
      <c r="F1832" s="21" t="s">
        <v>181</v>
      </c>
      <c r="G1832" s="18" t="s">
        <v>10</v>
      </c>
      <c r="H1832" s="19">
        <f>VLOOKUP(F1832,[1]CADASTRO!C:P,9,FALSE)</f>
        <v>42937</v>
      </c>
      <c r="I1832" s="20" t="str">
        <f>VLOOKUP(F1832,[1]CADASTRO!C:X,22,0)</f>
        <v>CONVENCIONAL</v>
      </c>
    </row>
    <row r="1833" spans="1:9">
      <c r="A1833" s="8">
        <f t="shared" si="28"/>
        <v>1832</v>
      </c>
      <c r="B1833" s="11" t="str">
        <f>IFERROR(VLOOKUP(F1833,[1]CADASTRO!C:D,2,0),0)</f>
        <v>BORSOI AIPIM</v>
      </c>
      <c r="C1833" s="10" t="str">
        <f>IFERROR(VLOOKUP(F1833,[1]CADASTRO!C:E,3,0),0)</f>
        <v>TRÊS FORQUILHAS</v>
      </c>
      <c r="D1833" s="11" t="str">
        <f>IFERROR(VLOOKUP(F1833,[1]CADASTRO!C:L,10,0),0)</f>
        <v>MANDIOCA DESCASCADA E CONGELADA, VEGETAIS MINIMAMENTE PROCESSADOS</v>
      </c>
      <c r="E1833" s="16">
        <f>VLOOKUP(F1833,[1]CADASTRO!C:L,8,0)</f>
        <v>43195</v>
      </c>
      <c r="F1833" s="23" t="s">
        <v>932</v>
      </c>
      <c r="G1833" s="18" t="s">
        <v>10</v>
      </c>
      <c r="H1833" s="19">
        <f>VLOOKUP(F1833,[1]CADASTRO!C:P,9,FALSE)</f>
        <v>43224</v>
      </c>
      <c r="I1833" s="20" t="str">
        <f>VLOOKUP(F1833,[1]CADASTRO!C:X,22,0)</f>
        <v>CONVENCIONAL</v>
      </c>
    </row>
    <row r="1834" spans="1:9">
      <c r="A1834" s="8">
        <f t="shared" si="28"/>
        <v>1833</v>
      </c>
      <c r="B1834" s="11" t="str">
        <f>IFERROR(VLOOKUP(F1834,[1]CADASTRO!C:D,2,0),0)</f>
        <v>VÔ COCA</v>
      </c>
      <c r="C1834" s="10" t="str">
        <f>IFERROR(VLOOKUP(F1834,[1]CADASTRO!C:E,3,0),0)</f>
        <v>TRÊS FORQUILHAS</v>
      </c>
      <c r="D1834" s="11" t="str">
        <f>IFERROR(VLOOKUP(F1834,[1]CADASTRO!C:L,10,0),0)</f>
        <v>AÇÚCAR MASCAVO, SCHIMIER DE BANANA, MELADO</v>
      </c>
      <c r="E1834" s="16">
        <f>VLOOKUP(F1834,[1]CADASTRO!C:L,8,0)</f>
        <v>44923</v>
      </c>
      <c r="F1834" s="23" t="s">
        <v>1647</v>
      </c>
      <c r="G1834" s="10" t="s">
        <v>10</v>
      </c>
      <c r="H1834" s="19">
        <f>VLOOKUP(F1834,[1]CADASTRO!C:P,9,FALSE)</f>
        <v>44923</v>
      </c>
      <c r="I1834" s="20" t="str">
        <f>VLOOKUP(F1834,[1]CADASTRO!C:X,22,0)</f>
        <v>CONVENCIONAL</v>
      </c>
    </row>
    <row r="1835" spans="1:9">
      <c r="A1835" s="8">
        <f t="shared" si="28"/>
        <v>1834</v>
      </c>
      <c r="B1835" s="11" t="str">
        <f>IFERROR(VLOOKUP(F1835,[1]CADASTRO!C:D,2,0),0)</f>
        <v>AMADECOM</v>
      </c>
      <c r="C1835" s="10" t="str">
        <f>IFERROR(VLOOKUP(F1835,[1]CADASTRO!C:E,3,0),0)</f>
        <v>TRÊS FORQUILHAS</v>
      </c>
      <c r="D1835" s="11" t="str">
        <f>IFERROR(VLOOKUP(F1835,[1]CADASTRO!C:L,10,0),0)</f>
        <v>POLPA DE FRUTAS E DOCES</v>
      </c>
      <c r="E1835" s="16">
        <f>VLOOKUP(F1835,[1]CADASTRO!C:L,8,0)</f>
        <v>45125</v>
      </c>
      <c r="F1835" s="23" t="s">
        <v>1703</v>
      </c>
      <c r="G1835" s="10" t="s">
        <v>10</v>
      </c>
      <c r="H1835" s="19">
        <f>VLOOKUP(F1835,[1]CADASTRO!C:P,9,FALSE)</f>
        <v>45125</v>
      </c>
      <c r="I1835" s="20" t="str">
        <f>VLOOKUP(F1835,[1]CADASTRO!C:X,22,0)</f>
        <v>ORGÂNICO CERTIFICADO</v>
      </c>
    </row>
    <row r="1836" spans="1:9">
      <c r="A1836" s="8">
        <f t="shared" si="28"/>
        <v>1835</v>
      </c>
      <c r="B1836" s="11" t="str">
        <f>IFERROR(VLOOKUP(F1836,[1]CADASTRO!C:D,2,0),0)</f>
        <v>DA COLÔNIA</v>
      </c>
      <c r="C1836" s="10" t="str">
        <f>IFERROR(VLOOKUP(F1836,[1]CADASTRO!C:E,3,0),0)</f>
        <v>TRÊS FORQUILHAS</v>
      </c>
      <c r="D1836" s="11" t="str">
        <f>IFERROR(VLOOKUP(F1836,[1]CADASTRO!C:L,10,0),0)</f>
        <v>MANDIOCA DESCASCADA E CONGELADA</v>
      </c>
      <c r="E1836" s="16">
        <f>VLOOKUP(F1836,[1]CADASTRO!C:L,8,0)</f>
        <v>45131</v>
      </c>
      <c r="F1836" s="23" t="s">
        <v>1706</v>
      </c>
      <c r="G1836" s="10" t="s">
        <v>10</v>
      </c>
      <c r="H1836" s="19">
        <f>VLOOKUP(F1836,[1]CADASTRO!C:P,9,FALSE)</f>
        <v>45131</v>
      </c>
      <c r="I1836" s="20" t="str">
        <f>VLOOKUP(F1836,[1]CADASTRO!C:X,22,0)</f>
        <v>CONVENCIONAL</v>
      </c>
    </row>
    <row r="1837" spans="1:9">
      <c r="A1837" s="8">
        <f t="shared" si="28"/>
        <v>1836</v>
      </c>
      <c r="B1837" s="11" t="str">
        <f>IFERROR(VLOOKUP(F1837,[1]CADASTRO!C:D,2,0),0)</f>
        <v>LOUSCHER</v>
      </c>
      <c r="C1837" s="10" t="str">
        <f>IFERROR(VLOOKUP(F1837,[1]CADASTRO!C:E,3,0),0)</f>
        <v>TRÊS PALMEIRAS</v>
      </c>
      <c r="D1837" s="11" t="str">
        <f>IFERROR(VLOOKUP(F1837,[1]CADASTRO!C:L,10,0),0)</f>
        <v>SUCO DE UVA INTEGRAL, VINHOS, GELÉIAS E SCHIMIER</v>
      </c>
      <c r="E1837" s="16">
        <f>VLOOKUP(F1837,[1]CADASTRO!C:L,8,0)</f>
        <v>43460</v>
      </c>
      <c r="F1837" s="23" t="s">
        <v>1047</v>
      </c>
      <c r="G1837" s="10" t="s">
        <v>15</v>
      </c>
      <c r="H1837" s="19">
        <f>VLOOKUP(F1837,[1]CADASTRO!C:P,9,FALSE)</f>
        <v>43460</v>
      </c>
      <c r="I1837" s="20" t="str">
        <f>VLOOKUP(F1837,[1]CADASTRO!C:X,22,0)</f>
        <v>CONVENCIONAL</v>
      </c>
    </row>
    <row r="1838" spans="1:9">
      <c r="A1838" s="8">
        <f t="shared" si="28"/>
        <v>1837</v>
      </c>
      <c r="B1838" s="11" t="str">
        <f>IFERROR(VLOOKUP(F1838,[1]CADASTRO!C:D,2,0),0)</f>
        <v>MEL DO VALE</v>
      </c>
      <c r="C1838" s="10" t="str">
        <f>IFERROR(VLOOKUP(F1838,[1]CADASTRO!C:E,3,0),0)</f>
        <v>TRÊS PALMEIRAS</v>
      </c>
      <c r="D1838" s="11" t="str">
        <f>IFERROR(VLOOKUP(F1838,[1]CADASTRO!C:L,10,0),0)</f>
        <v>MEL</v>
      </c>
      <c r="E1838" s="16">
        <f>VLOOKUP(F1838,[1]CADASTRO!C:L,8,0)</f>
        <v>43767</v>
      </c>
      <c r="F1838" s="23" t="s">
        <v>1202</v>
      </c>
      <c r="G1838" s="10" t="s">
        <v>12</v>
      </c>
      <c r="H1838" s="19">
        <f>VLOOKUP(F1838,[1]CADASTRO!C:P,9,FALSE)</f>
        <v>44084</v>
      </c>
      <c r="I1838" s="20" t="str">
        <f>VLOOKUP(F1838,[1]CADASTRO!C:X,22,0)</f>
        <v>ORGÂNICO NÃO CERTIFICADO</v>
      </c>
    </row>
    <row r="1839" spans="1:9">
      <c r="A1839" s="8">
        <f t="shared" si="28"/>
        <v>1838</v>
      </c>
      <c r="B1839" s="11" t="str">
        <f>IFERROR(VLOOKUP(F1839,[1]CADASTRO!C:D,2,0),0)</f>
        <v>EMBUTIDOS PIPIRI</v>
      </c>
      <c r="C1839" s="10" t="str">
        <f>IFERROR(VLOOKUP(F1839,[1]CADASTRO!C:E,3,0),0)</f>
        <v>TRÊS PALMEIRAS</v>
      </c>
      <c r="D1839" s="11" t="str">
        <f>IFERROR(VLOOKUP(F1839,[1]CADASTRO!C:L,10,0),0)</f>
        <v>SALAME, TORRESMO, BANHA</v>
      </c>
      <c r="E1839" s="16">
        <f>VLOOKUP(F1839,[1]CADASTRO!C:L,8,0)</f>
        <v>43791</v>
      </c>
      <c r="F1839" s="23" t="s">
        <v>1210</v>
      </c>
      <c r="G1839" s="10" t="s">
        <v>12</v>
      </c>
      <c r="H1839" s="19">
        <f>VLOOKUP(F1839,[1]CADASTRO!C:P,9,FALSE)</f>
        <v>44357</v>
      </c>
      <c r="I1839" s="20" t="str">
        <f>VLOOKUP(F1839,[1]CADASTRO!C:X,22,0)</f>
        <v>CONVENCIONAL</v>
      </c>
    </row>
    <row r="1840" spans="1:9">
      <c r="A1840" s="8">
        <f t="shared" si="28"/>
        <v>1839</v>
      </c>
      <c r="B1840" s="11" t="str">
        <f>IFERROR(VLOOKUP(F1840,[1]CADASTRO!C:D,2,0),0)</f>
        <v>PÃO DOCE</v>
      </c>
      <c r="C1840" s="10" t="str">
        <f>IFERROR(VLOOKUP(F1840,[1]CADASTRO!C:E,3,0),0)</f>
        <v>TRÊS PALMEIRAS</v>
      </c>
      <c r="D1840" s="11" t="str">
        <f>IFERROR(VLOOKUP(F1840,[1]CADASTRO!C:L,10,0),0)</f>
        <v>PANIFICADOS - CUCAS, BOLACHAS, PÃES, BOLOS</v>
      </c>
      <c r="E1840" s="16">
        <f>VLOOKUP(F1840,[1]CADASTRO!C:L,8,0)</f>
        <v>43791</v>
      </c>
      <c r="F1840" s="23" t="s">
        <v>1211</v>
      </c>
      <c r="G1840" s="10" t="s">
        <v>10</v>
      </c>
      <c r="H1840" s="19">
        <f>VLOOKUP(F1840,[1]CADASTRO!C:P,9,FALSE)</f>
        <v>44487</v>
      </c>
      <c r="I1840" s="20" t="str">
        <f>VLOOKUP(F1840,[1]CADASTRO!C:X,22,0)</f>
        <v>CONVENCIONAL</v>
      </c>
    </row>
    <row r="1841" spans="1:9">
      <c r="A1841" s="8">
        <f t="shared" si="28"/>
        <v>1840</v>
      </c>
      <c r="B1841" s="11" t="str">
        <f>IFERROR(VLOOKUP(F1841,[1]CADASTRO!C:D,2,0),0)</f>
        <v>FAMILIAR SABOR DA CANA</v>
      </c>
      <c r="C1841" s="10" t="str">
        <f>IFERROR(VLOOKUP(F1841,[1]CADASTRO!C:E,3,0),0)</f>
        <v>TRÊS PALMEIRAS</v>
      </c>
      <c r="D1841" s="11" t="str">
        <f>IFERROR(VLOOKUP(F1841,[1]CADASTRO!C:L,10,0),0)</f>
        <v>MELADO E AÇÚCAR MASCAVO</v>
      </c>
      <c r="E1841" s="16">
        <f>VLOOKUP(F1841,[1]CADASTRO!C:L,8,0)</f>
        <v>43817</v>
      </c>
      <c r="F1841" s="23" t="s">
        <v>1219</v>
      </c>
      <c r="G1841" s="10" t="s">
        <v>10</v>
      </c>
      <c r="H1841" s="19">
        <f>VLOOKUP(F1841,[1]CADASTRO!C:P,9,FALSE)</f>
        <v>43817</v>
      </c>
      <c r="I1841" s="20" t="str">
        <f>VLOOKUP(F1841,[1]CADASTRO!C:X,22,0)</f>
        <v>EM TRANSIÇÃO AGROECOLÓGICA</v>
      </c>
    </row>
    <row r="1842" spans="1:9">
      <c r="A1842" s="8">
        <f t="shared" si="28"/>
        <v>1841</v>
      </c>
      <c r="B1842" s="11" t="str">
        <f>IFERROR(VLOOKUP(F1842,[1]CADASTRO!C:D,2,0),0)</f>
        <v>NEUMANN</v>
      </c>
      <c r="C1842" s="10" t="str">
        <f>IFERROR(VLOOKUP(F1842,[1]CADASTRO!C:E,3,0),0)</f>
        <v>TRÊS PALMEIRAS</v>
      </c>
      <c r="D1842" s="11" t="str">
        <f>IFERROR(VLOOKUP(F1842,[1]CADASTRO!C:L,10,0),0)</f>
        <v>CONSERVAS, COMPOTAS E DOCES VEGETAIS</v>
      </c>
      <c r="E1842" s="16">
        <f>VLOOKUP(F1842,[1]CADASTRO!C:L,8,0)</f>
        <v>44014</v>
      </c>
      <c r="F1842" s="23" t="s">
        <v>1316</v>
      </c>
      <c r="G1842" s="31" t="s">
        <v>10</v>
      </c>
      <c r="H1842" s="19">
        <f>VLOOKUP(F1842,[1]CADASTRO!C:P,9,FALSE)</f>
        <v>44286</v>
      </c>
      <c r="I1842" s="20" t="str">
        <f>VLOOKUP(F1842,[1]CADASTRO!C:X,22,0)</f>
        <v>CONVENCIONAL</v>
      </c>
    </row>
    <row r="1843" spans="1:9">
      <c r="A1843" s="8">
        <f t="shared" si="28"/>
        <v>1842</v>
      </c>
      <c r="B1843" s="11" t="str">
        <f>VLOOKUP(F1843,[1]CADASTRO!C:D,2,0)</f>
        <v>PANIFICAÇÃO BELA VISTA</v>
      </c>
      <c r="C1843" s="10" t="str">
        <f>VLOOKUP(F1843,[1]CADASTRO!C:E,3,0)</f>
        <v>TRÊS PASSOS</v>
      </c>
      <c r="D1843" s="11" t="str">
        <f>VLOOKUP(F1843,[1]CADASTRO!C:L,10,0)</f>
        <v>PANIFICADOS - PÃES E CUCAS, BOLACHAS, MASSAS</v>
      </c>
      <c r="E1843" s="16">
        <f>VLOOKUP(F1843,[1]CADASTRO!C:L,8,0)</f>
        <v>41611</v>
      </c>
      <c r="F1843" s="23" t="s">
        <v>258</v>
      </c>
      <c r="G1843" s="18" t="s">
        <v>10</v>
      </c>
      <c r="H1843" s="19">
        <f>VLOOKUP(F1843,[1]CADASTRO!C:P,9,FALSE)</f>
        <v>44950</v>
      </c>
      <c r="I1843" s="20" t="str">
        <f>VLOOKUP(F1843,[1]CADASTRO!C:X,22,0)</f>
        <v>CONVENCIONAL</v>
      </c>
    </row>
    <row r="1844" spans="1:9">
      <c r="A1844" s="8">
        <f t="shared" si="28"/>
        <v>1843</v>
      </c>
      <c r="B1844" s="11" t="str">
        <f>VLOOKUP(F1844,[1]CADASTRO!C:D,2,0)</f>
        <v>OVOS FLORESTA</v>
      </c>
      <c r="C1844" s="10" t="str">
        <f>VLOOKUP(F1844,[1]CADASTRO!C:E,3,0)</f>
        <v>TRÊS PASSOS</v>
      </c>
      <c r="D1844" s="11" t="str">
        <f>VLOOKUP(F1844,[1]CADASTRO!C:L,10,0)</f>
        <v>OVOS</v>
      </c>
      <c r="E1844" s="16">
        <f>VLOOKUP(F1844,[1]CADASTRO!C:L,8,0)</f>
        <v>41897</v>
      </c>
      <c r="F1844" s="23" t="s">
        <v>416</v>
      </c>
      <c r="G1844" s="18" t="s">
        <v>12</v>
      </c>
      <c r="H1844" s="19">
        <f>VLOOKUP(F1844,[1]CADASTRO!C:P,9,FALSE)</f>
        <v>45729</v>
      </c>
      <c r="I1844" s="20" t="str">
        <f>VLOOKUP(F1844,[1]CADASTRO!C:X,22,0)</f>
        <v>CONVENCIONAL</v>
      </c>
    </row>
    <row r="1845" spans="1:9">
      <c r="A1845" s="8">
        <f t="shared" si="28"/>
        <v>1844</v>
      </c>
      <c r="B1845" s="11" t="str">
        <f>IFERROR(VLOOKUP(F1845,[1]CADASTRO!C:D,2,0),0)</f>
        <v>LATICÍNIO MANU</v>
      </c>
      <c r="C1845" s="10" t="str">
        <f>IFERROR(VLOOKUP(F1845,[1]CADASTRO!C:E,3,0),0)</f>
        <v>TRÊS PASSOS</v>
      </c>
      <c r="D1845" s="11" t="str">
        <f>IFERROR(VLOOKUP(F1845,[1]CADASTRO!C:L,10,0),0)</f>
        <v>LEITE PASTEURIZADO, MANTEIGA, NATA, QUEIJO TIPO COTTAGE, QUEIJO COLONIAL</v>
      </c>
      <c r="E1845" s="16">
        <f>VLOOKUP(F1845,[1]CADASTRO!C:L,8,0)</f>
        <v>44188</v>
      </c>
      <c r="F1845" s="23" t="s">
        <v>1393</v>
      </c>
      <c r="G1845" s="10" t="s">
        <v>12</v>
      </c>
      <c r="H1845" s="19">
        <f>VLOOKUP(F1845,[1]CADASTRO!C:P,9,FALSE)</f>
        <v>44188</v>
      </c>
      <c r="I1845" s="20" t="str">
        <f>VLOOKUP(F1845,[1]CADASTRO!C:X,22,0)</f>
        <v>CONVENCIONAL</v>
      </c>
    </row>
    <row r="1846" spans="1:9">
      <c r="A1846" s="8">
        <f t="shared" si="28"/>
        <v>1845</v>
      </c>
      <c r="B1846" s="11" t="str">
        <f>IFERROR(VLOOKUP(F1846,[1]CADASTRO!C:D,2,0),0)</f>
        <v>FOCKINK</v>
      </c>
      <c r="C1846" s="10" t="str">
        <f>IFERROR(VLOOKUP(F1846,[1]CADASTRO!C:E,3,0),0)</f>
        <v>TRÊS PASSOS</v>
      </c>
      <c r="D1846" s="11" t="str">
        <f>IFERROR(VLOOKUP(F1846,[1]CADASTRO!C:L,10,0),0)</f>
        <v>FARINHA DE MILHO, AVEIA, CENTEIO E ARROZ</v>
      </c>
      <c r="E1846" s="16">
        <f>VLOOKUP(F1846,[1]CADASTRO!C:L,8,0)</f>
        <v>44859</v>
      </c>
      <c r="F1846" s="23" t="s">
        <v>1617</v>
      </c>
      <c r="G1846" s="10" t="s">
        <v>988</v>
      </c>
      <c r="H1846" s="19">
        <f>VLOOKUP(F1846,[1]CADASTRO!C:P,9,FALSE)</f>
        <v>44859</v>
      </c>
      <c r="I1846" s="20" t="str">
        <f>VLOOKUP(F1846,[1]CADASTRO!C:X,22,0)</f>
        <v>ORGÂNICO NÃO CERTIFICADO</v>
      </c>
    </row>
    <row r="1847" spans="1:9">
      <c r="A1847" s="8">
        <f t="shared" si="28"/>
        <v>1846</v>
      </c>
      <c r="B1847" s="11" t="str">
        <f>IFERROR(VLOOKUP(F1847,[1]CADASTRO!C:D,2,0),0)</f>
        <v>PANIFICADOS BECKER</v>
      </c>
      <c r="C1847" s="10" t="str">
        <f>IFERROR(VLOOKUP(F1847,[1]CADASTRO!C:E,3,0),0)</f>
        <v>TRÊS PASSOS</v>
      </c>
      <c r="D1847" s="11" t="str">
        <f>IFERROR(VLOOKUP(F1847,[1]CADASTRO!C:L,10,0),0)</f>
        <v>PANIFICADOS - PÃO, BOLACHA, CUCA</v>
      </c>
      <c r="E1847" s="16">
        <f>VLOOKUP(F1847,[1]CADASTRO!C:L,8,0)</f>
        <v>45078</v>
      </c>
      <c r="F1847" s="23" t="s">
        <v>1689</v>
      </c>
      <c r="G1847" s="10" t="s">
        <v>10</v>
      </c>
      <c r="H1847" s="19">
        <f>VLOOKUP(F1847,[1]CADASTRO!C:P,9,FALSE)</f>
        <v>45078</v>
      </c>
      <c r="I1847" s="20" t="str">
        <f>VLOOKUP(F1847,[1]CADASTRO!C:X,22,0)</f>
        <v>CONVENCIONAL</v>
      </c>
    </row>
    <row r="1848" spans="1:9">
      <c r="A1848" s="8">
        <f t="shared" si="28"/>
        <v>1847</v>
      </c>
      <c r="B1848" s="11" t="str">
        <f>IFERROR(VLOOKUP(F1848,[1]CADASTRO!C:D,2,0),0)</f>
        <v>LATICÍNIO SCHU</v>
      </c>
      <c r="C1848" s="10" t="str">
        <f>IFERROR(VLOOKUP(F1848,[1]CADASTRO!C:E,3,0),0)</f>
        <v>TRÊS PASSOS</v>
      </c>
      <c r="D1848" s="11" t="str">
        <f>IFERROR(VLOOKUP(F1848,[1]CADASTRO!C:L,10,0),0)</f>
        <v>QUEIJO</v>
      </c>
      <c r="E1848" s="16">
        <f>VLOOKUP(F1848,[1]CADASTRO!C:L,8,0)</f>
        <v>45197</v>
      </c>
      <c r="F1848" s="23" t="s">
        <v>1724</v>
      </c>
      <c r="G1848" s="10" t="s">
        <v>12</v>
      </c>
      <c r="H1848" s="19">
        <f>VLOOKUP(F1848,[1]CADASTRO!C:P,9,FALSE)</f>
        <v>45197</v>
      </c>
      <c r="I1848" s="20" t="str">
        <f>VLOOKUP(F1848,[1]CADASTRO!C:X,22,0)</f>
        <v>CONVENCIONAL</v>
      </c>
    </row>
    <row r="1849" spans="1:9">
      <c r="A1849" s="8">
        <f t="shared" si="28"/>
        <v>1848</v>
      </c>
      <c r="B1849" s="11" t="str">
        <f>IFERROR(VLOOKUP(F1849,[1]CADASTRO!C:D,2,0),0)</f>
        <v>JS PADARIA FLORESTA</v>
      </c>
      <c r="C1849" s="10" t="str">
        <f>IFERROR(VLOOKUP(F1849,[1]CADASTRO!C:E,3,0),0)</f>
        <v>TRÊS PASSOS</v>
      </c>
      <c r="D1849" s="11" t="str">
        <f>IFERROR(VLOOKUP(F1849,[1]CADASTRO!C:L,10,0),0)</f>
        <v>PANIFICADOS - CUCAS, PÃO E BOLACHA</v>
      </c>
      <c r="E1849" s="16">
        <f>VLOOKUP(F1849,[1]CADASTRO!C:L,8,0)</f>
        <v>45244</v>
      </c>
      <c r="F1849" s="23" t="s">
        <v>1744</v>
      </c>
      <c r="G1849" s="10" t="s">
        <v>10</v>
      </c>
      <c r="H1849" s="19">
        <f>VLOOKUP(F1849,[1]CADASTRO!C:P,9,FALSE)</f>
        <v>45244</v>
      </c>
      <c r="I1849" s="20" t="str">
        <f>VLOOKUP(F1849,[1]CADASTRO!C:X,22,0)</f>
        <v>CONVENCIONAL</v>
      </c>
    </row>
    <row r="1850" spans="1:9">
      <c r="A1850" s="8">
        <f t="shared" si="28"/>
        <v>1849</v>
      </c>
      <c r="B1850" s="11" t="str">
        <f>IFERROR(VLOOKUP(F1850,[1]CADASTRO!C:D,2,0),0)</f>
        <v>RK QUEIJOS ARTESANAIS</v>
      </c>
      <c r="C1850" s="10" t="str">
        <f>IFERROR(VLOOKUP(F1850,[1]CADASTRO!C:E,3,0),0)</f>
        <v>TRÊS PASSOS</v>
      </c>
      <c r="D1850" s="11" t="str">
        <f>IFERROR(VLOOKUP(F1850,[1]CADASTRO!C:L,10,0),0)</f>
        <v>QUEIJOS</v>
      </c>
      <c r="E1850" s="16">
        <f>VLOOKUP(F1850,[1]CADASTRO!C:L,8,0)</f>
        <v>45247</v>
      </c>
      <c r="F1850" s="23" t="s">
        <v>1745</v>
      </c>
      <c r="G1850" s="10" t="s">
        <v>12</v>
      </c>
      <c r="H1850" s="19">
        <f>VLOOKUP(F1850,[1]CADASTRO!C:P,9,FALSE)</f>
        <v>45247</v>
      </c>
      <c r="I1850" s="20" t="str">
        <f>VLOOKUP(F1850,[1]CADASTRO!C:X,22,0)</f>
        <v>CONVENCIONAL</v>
      </c>
    </row>
    <row r="1851" spans="1:9">
      <c r="A1851" s="8">
        <f t="shared" si="28"/>
        <v>1850</v>
      </c>
      <c r="B1851" s="11" t="str">
        <f>IFERROR(VLOOKUP(F1851,[1]CADASTRO!C:D,2,0),0)</f>
        <v>MEL PRIMAVERA</v>
      </c>
      <c r="C1851" s="10" t="str">
        <f>IFERROR(VLOOKUP(F1851,[1]CADASTRO!C:E,3,0),0)</f>
        <v>TRÊS PASSOS</v>
      </c>
      <c r="D1851" s="11" t="str">
        <f>IFERROR(VLOOKUP(F1851,[1]CADASTRO!C:L,10,0),0)</f>
        <v>MEL</v>
      </c>
      <c r="E1851" s="16">
        <f>VLOOKUP(F1851,[1]CADASTRO!C:L,8,0)</f>
        <v>45289</v>
      </c>
      <c r="F1851" s="23" t="s">
        <v>1759</v>
      </c>
      <c r="G1851" s="10" t="s">
        <v>12</v>
      </c>
      <c r="H1851" s="19">
        <f>VLOOKUP(F1851,[1]CADASTRO!C:P,9,FALSE)</f>
        <v>45289</v>
      </c>
      <c r="I1851" s="20" t="str">
        <f>VLOOKUP(F1851,[1]CADASTRO!C:X,22,0)</f>
        <v>CONVENCIONAL</v>
      </c>
    </row>
    <row r="1852" spans="1:9">
      <c r="A1852" s="8">
        <f t="shared" si="28"/>
        <v>1851</v>
      </c>
      <c r="B1852" s="11" t="str">
        <f>IFERROR(VLOOKUP(F1852,[1]CADASTRO!C:D,2,0),0)</f>
        <v>MELIPONÁRIO &amp; APIÁRIO DAPPER</v>
      </c>
      <c r="C1852" s="10" t="str">
        <f>IFERROR(VLOOKUP(F1852,[1]CADASTRO!C:E,3,0),0)</f>
        <v>TRÊS PASSOS</v>
      </c>
      <c r="D1852" s="11" t="str">
        <f>IFERROR(VLOOKUP(F1852,[1]CADASTRO!C:L,10,0),0)</f>
        <v xml:space="preserve">MEL </v>
      </c>
      <c r="E1852" s="16">
        <f>VLOOKUP(F1852,[1]CADASTRO!C:L,8,0)</f>
        <v>45331</v>
      </c>
      <c r="F1852" s="23" t="s">
        <v>1765</v>
      </c>
      <c r="G1852" s="10" t="s">
        <v>12</v>
      </c>
      <c r="H1852" s="19">
        <f>VLOOKUP(F1852,[1]CADASTRO!C:P,9,FALSE)</f>
        <v>45331</v>
      </c>
      <c r="I1852" s="20" t="str">
        <f>VLOOKUP(F1852,[1]CADASTRO!C:X,22,0)</f>
        <v>ORGÂNICO NÃO CERTIFICADO</v>
      </c>
    </row>
    <row r="1853" spans="1:9">
      <c r="A1853" s="8">
        <f t="shared" si="28"/>
        <v>1852</v>
      </c>
      <c r="B1853" s="11" t="str">
        <f>IFERROR(VLOOKUP(F1853,[1]CADASTRO!C:D,2,0),0)</f>
        <v>FLORESTA</v>
      </c>
      <c r="C1853" s="10" t="str">
        <f>IFERROR(VLOOKUP(F1853,[1]CADASTRO!C:E,3,0),0)</f>
        <v>TRÊS PASSOS</v>
      </c>
      <c r="D1853" s="11" t="str">
        <f>IFERROR(VLOOKUP(F1853,[1]CADASTRO!C:L,10,0),0)</f>
        <v xml:space="preserve">MANDIOCA CONGELADA </v>
      </c>
      <c r="E1853" s="16">
        <f>VLOOKUP(F1853,[1]CADASTRO!C:L,8,0)</f>
        <v>45687</v>
      </c>
      <c r="F1853" s="23" t="s">
        <v>1922</v>
      </c>
      <c r="G1853" s="10" t="s">
        <v>10</v>
      </c>
      <c r="H1853" s="19">
        <f>VLOOKUP(F1853,[1]CADASTRO!C:P,9,FALSE)</f>
        <v>45687</v>
      </c>
      <c r="I1853" s="20" t="str">
        <f>VLOOKUP(F1853,[1]CADASTRO!C:X,22,0)</f>
        <v>CONVENCIONAL</v>
      </c>
    </row>
    <row r="1854" spans="1:9">
      <c r="A1854" s="8">
        <f t="shared" si="28"/>
        <v>1853</v>
      </c>
      <c r="B1854" s="11" t="str">
        <f>IFERROR(VLOOKUP(F1854,[1]CADASTRO!C:D,2,0),0)</f>
        <v>FORTEPASSOS</v>
      </c>
      <c r="C1854" s="10" t="str">
        <f>IFERROR(VLOOKUP(F1854,[1]CADASTRO!C:E,3,0),0)</f>
        <v>TRÊS PASSOS</v>
      </c>
      <c r="D1854" s="11" t="str">
        <f>IFERROR(VLOOKUP(F1854,[1]CADASTRO!C:L,10,0),0)</f>
        <v>MEL (APIS, MELIPONAS E MANDASSAIA)</v>
      </c>
      <c r="E1854" s="16">
        <f>VLOOKUP(F1854,[1]CADASTRO!C:L,8,0)</f>
        <v>45791</v>
      </c>
      <c r="F1854" s="23" t="s">
        <v>1969</v>
      </c>
      <c r="G1854" s="10" t="s">
        <v>12</v>
      </c>
      <c r="H1854" s="19">
        <f>VLOOKUP(F1854,[1]CADASTRO!C:P,9,FALSE)</f>
        <v>45791</v>
      </c>
      <c r="I1854" s="20" t="str">
        <f>VLOOKUP(F1854,[1]CADASTRO!C:X,22,0)</f>
        <v>CONVENCIONAL</v>
      </c>
    </row>
    <row r="1855" spans="1:9">
      <c r="A1855" s="8">
        <f t="shared" si="28"/>
        <v>1854</v>
      </c>
      <c r="B1855" s="11" t="str">
        <f>IFERROR(VLOOKUP(F1855,[1]CADASTRO!C:D,2,0),0)</f>
        <v>PESCADOS BECKER</v>
      </c>
      <c r="C1855" s="10" t="str">
        <f>IFERROR(VLOOKUP(F1855,[1]CADASTRO!C:E,3,0),0)</f>
        <v>TRÊS PASSOS</v>
      </c>
      <c r="D1855" s="11" t="str">
        <f>IFERROR(VLOOKUP(F1855,[1]CADASTRO!C:L,10,0),0)</f>
        <v>CARPA CONGELADA, FILÉ DE TILÁPIA</v>
      </c>
      <c r="E1855" s="16">
        <f>VLOOKUP(F1855,[1]CADASTRO!C:L,8,0)</f>
        <v>45797</v>
      </c>
      <c r="F1855" s="23" t="s">
        <v>1975</v>
      </c>
      <c r="G1855" s="10" t="s">
        <v>12</v>
      </c>
      <c r="H1855" s="19" t="str">
        <f>VLOOKUP(F1855,[1]CADASTRO!C:P,9,FALSE)</f>
        <v>20/05/2025</v>
      </c>
      <c r="I1855" s="20" t="str">
        <f>VLOOKUP(F1855,[1]CADASTRO!C:X,22,0)</f>
        <v>CONVENCIONAL</v>
      </c>
    </row>
    <row r="1856" spans="1:9">
      <c r="A1856" s="8">
        <f t="shared" si="28"/>
        <v>1855</v>
      </c>
      <c r="B1856" s="11" t="str">
        <f>IFERROR(VLOOKUP(F1856,[1]CADASTRO!C:D,2,0),0)</f>
        <v>FLORESTA NATIVA</v>
      </c>
      <c r="C1856" s="10" t="str">
        <f>IFERROR(VLOOKUP(F1856,[1]CADASTRO!C:E,3,0),0)</f>
        <v>TRÊS PASSOS</v>
      </c>
      <c r="D1856" s="11" t="str">
        <f>IFERROR(VLOOKUP(F1856,[1]CADASTRO!C:L,10,0),0)</f>
        <v>MEL</v>
      </c>
      <c r="E1856" s="16">
        <f>VLOOKUP(F1856,[1]CADASTRO!C:L,8,0)</f>
        <v>45812</v>
      </c>
      <c r="F1856" s="23" t="s">
        <v>1984</v>
      </c>
      <c r="G1856" s="10" t="s">
        <v>12</v>
      </c>
      <c r="H1856" s="19">
        <f>VLOOKUP(F1856,[1]CADASTRO!C:P,9,FALSE)</f>
        <v>45812</v>
      </c>
      <c r="I1856" s="20" t="str">
        <f>VLOOKUP(F1856,[1]CADASTRO!C:X,22,0)</f>
        <v>CONVENCIONAL</v>
      </c>
    </row>
    <row r="1857" spans="1:9">
      <c r="A1857" s="8">
        <f t="shared" si="28"/>
        <v>1856</v>
      </c>
      <c r="B1857" s="11" t="str">
        <f>IFERROR(VLOOKUP(F1857,[1]CADASTRO!C:D,2,0),0)</f>
        <v>EMBUTIDOS NIERDELE</v>
      </c>
      <c r="C1857" s="10" t="str">
        <f>IFERROR(VLOOKUP(F1857,[1]CADASTRO!C:E,3,0),0)</f>
        <v>TRÊS PASSOS</v>
      </c>
      <c r="D1857" s="11" t="str">
        <f>IFERROR(VLOOKUP(F1857,[1]CADASTRO!C:L,10,0),0)</f>
        <v>EMBUTIDOS E DEFUMADOS</v>
      </c>
      <c r="E1857" s="16">
        <f>VLOOKUP(F1857,[1]CADASTRO!C:L,8,0)</f>
        <v>45813</v>
      </c>
      <c r="F1857" s="23" t="s">
        <v>1986</v>
      </c>
      <c r="G1857" s="10" t="s">
        <v>12</v>
      </c>
      <c r="H1857" s="19">
        <f>VLOOKUP(F1857,[1]CADASTRO!C:P,9,FALSE)</f>
        <v>45813</v>
      </c>
      <c r="I1857" s="20" t="str">
        <f>VLOOKUP(F1857,[1]CADASTRO!C:X,22,0)</f>
        <v>CONVENCIONAL</v>
      </c>
    </row>
    <row r="1858" spans="1:9">
      <c r="A1858" s="8">
        <f t="shared" si="28"/>
        <v>1857</v>
      </c>
      <c r="B1858" s="11" t="str">
        <f>IFERROR(VLOOKUP(F1858,[1]CADASTRO!C:D,2,0),0)</f>
        <v>SERVAT</v>
      </c>
      <c r="C1858" s="10" t="str">
        <f>IFERROR(VLOOKUP(F1858,[1]CADASTRO!C:E,3,0),0)</f>
        <v>TUCUNDUVA</v>
      </c>
      <c r="D1858" s="11" t="str">
        <f>IFERROR(VLOOKUP(F1858,[1]CADASTRO!C:L,10,0),0)</f>
        <v>MELADO, AÇÚCAR MASCAVO, RAPADURA</v>
      </c>
      <c r="E1858" s="16">
        <f>VLOOKUP(F1858,[1]CADASTRO!C:L,8,0)</f>
        <v>43384</v>
      </c>
      <c r="F1858" s="23" t="s">
        <v>1016</v>
      </c>
      <c r="G1858" s="10" t="s">
        <v>10</v>
      </c>
      <c r="H1858" s="19">
        <f>VLOOKUP(F1858,[1]CADASTRO!C:P,9,FALSE)</f>
        <v>43414</v>
      </c>
      <c r="I1858" s="20" t="str">
        <f>VLOOKUP(F1858,[1]CADASTRO!C:X,22,0)</f>
        <v>CONVENCIONAL</v>
      </c>
    </row>
    <row r="1859" spans="1:9">
      <c r="A1859" s="8">
        <f t="shared" ref="A1859:A1922" si="29">ROW(A1858)</f>
        <v>1858</v>
      </c>
      <c r="B1859" s="11" t="str">
        <f>VLOOKUP(F1859,[1]CADASTRO!C:D,2,0)</f>
        <v>SEIBEL</v>
      </c>
      <c r="C1859" s="10" t="str">
        <f>VLOOKUP(F1859,[1]CADASTRO!C:E,3,0)</f>
        <v>TUPANCIRETÃ</v>
      </c>
      <c r="D1859" s="11" t="str">
        <f>VLOOKUP(F1859,[1]CADASTRO!C:L,10,0)</f>
        <v>QUEIJO, IOGURTE, BEBIDA LÁCTEA</v>
      </c>
      <c r="E1859" s="16">
        <f>VLOOKUP(F1859,[1]CADASTRO!C:L,8,0)</f>
        <v>41255</v>
      </c>
      <c r="F1859" s="17" t="s">
        <v>77</v>
      </c>
      <c r="G1859" s="18" t="s">
        <v>12</v>
      </c>
      <c r="H1859" s="19">
        <f>VLOOKUP(F1859,[1]CADASTRO!C:P,9,FALSE)</f>
        <v>41255</v>
      </c>
      <c r="I1859" s="20" t="str">
        <f>VLOOKUP(F1859,[1]CADASTRO!C:X,22,0)</f>
        <v>CONVENCIONAL</v>
      </c>
    </row>
    <row r="1860" spans="1:9">
      <c r="A1860" s="8">
        <f t="shared" si="29"/>
        <v>1859</v>
      </c>
      <c r="B1860" s="11" t="str">
        <f>VLOOKUP(F1860,[1]CADASTRO!C:D,2,0)</f>
        <v>ABATEDOURO SÃO LUCAS</v>
      </c>
      <c r="C1860" s="10" t="str">
        <f>VLOOKUP(F1860,[1]CADASTRO!C:E,3,0)</f>
        <v>TUPANCIRETÃ</v>
      </c>
      <c r="D1860" s="11" t="str">
        <f>VLOOKUP(F1860,[1]CADASTRO!C:L,10,0)</f>
        <v>FRANGO</v>
      </c>
      <c r="E1860" s="16">
        <f>VLOOKUP(F1860,[1]CADASTRO!C:L,8,0)</f>
        <v>41897</v>
      </c>
      <c r="F1860" s="23" t="s">
        <v>412</v>
      </c>
      <c r="G1860" s="18" t="s">
        <v>12</v>
      </c>
      <c r="H1860" s="19">
        <f>VLOOKUP(F1860,[1]CADASTRO!C:P,9,FALSE)</f>
        <v>44482</v>
      </c>
      <c r="I1860" s="20" t="str">
        <f>VLOOKUP(F1860,[1]CADASTRO!C:X,22,0)</f>
        <v>CONVENCIONAL</v>
      </c>
    </row>
    <row r="1861" spans="1:9">
      <c r="A1861" s="8">
        <f t="shared" si="29"/>
        <v>1860</v>
      </c>
      <c r="B1861" s="11" t="str">
        <f>VLOOKUP(F1861,[1]CADASTRO!C:D,2,0)</f>
        <v>PRODUTOS COLONIAIS FIORESI</v>
      </c>
      <c r="C1861" s="10" t="str">
        <f>VLOOKUP(F1861,[1]CADASTRO!C:E,3,0)</f>
        <v>TUPANCIRETÃ</v>
      </c>
      <c r="D1861" s="11" t="str">
        <f>VLOOKUP(F1861,[1]CADASTRO!C:L,10,0)</f>
        <v>EMBUTIDOS, BANHA E TORRESMO</v>
      </c>
      <c r="E1861" s="16">
        <f>VLOOKUP(F1861,[1]CADASTRO!C:L,8,0)</f>
        <v>42499</v>
      </c>
      <c r="F1861" s="23" t="s">
        <v>660</v>
      </c>
      <c r="G1861" s="18" t="s">
        <v>12</v>
      </c>
      <c r="H1861" s="19">
        <f>VLOOKUP(F1861,[1]CADASTRO!C:P,9,FALSE)</f>
        <v>44490</v>
      </c>
      <c r="I1861" s="20" t="str">
        <f>VLOOKUP(F1861,[1]CADASTRO!C:X,22,0)</f>
        <v>CONVENCIONAL</v>
      </c>
    </row>
    <row r="1862" spans="1:9">
      <c r="A1862" s="8">
        <f t="shared" si="29"/>
        <v>1861</v>
      </c>
      <c r="B1862" s="11" t="str">
        <f>VLOOKUP(F1862,[1]CADASTRO!C:D,2,0)</f>
        <v>SCHÚ</v>
      </c>
      <c r="C1862" s="10" t="str">
        <f>VLOOKUP(F1862,[1]CADASTRO!C:E,3,0)</f>
        <v>TUPANCIRETÃ</v>
      </c>
      <c r="D1862" s="11" t="str">
        <f>VLOOKUP(F1862,[1]CADASTRO!C:L,10,0)</f>
        <v>RAPADURAS E MELADO</v>
      </c>
      <c r="E1862" s="16">
        <f>VLOOKUP(F1862,[1]CADASTRO!C:L,8,0)</f>
        <v>42605</v>
      </c>
      <c r="F1862" s="23" t="s">
        <v>694</v>
      </c>
      <c r="G1862" s="18" t="s">
        <v>10</v>
      </c>
      <c r="H1862" s="19">
        <f>VLOOKUP(F1862,[1]CADASTRO!C:P,9,FALSE)</f>
        <v>45534</v>
      </c>
      <c r="I1862" s="20" t="str">
        <f>VLOOKUP(F1862,[1]CADASTRO!C:X,22,0)</f>
        <v>CONVENCIONAL</v>
      </c>
    </row>
    <row r="1863" spans="1:9">
      <c r="A1863" s="8">
        <f t="shared" si="29"/>
        <v>1862</v>
      </c>
      <c r="B1863" s="11" t="str">
        <f>IFERROR(VLOOKUP(F1863,[1]CADASTRO!C:D,2,0),0)</f>
        <v>SABOR DE CASA</v>
      </c>
      <c r="C1863" s="10" t="str">
        <f>IFERROR(VLOOKUP(F1863,[1]CADASTRO!C:E,3,0),0)</f>
        <v>TUPANCIRETÃ</v>
      </c>
      <c r="D1863" s="11" t="str">
        <f>IFERROR(VLOOKUP(F1863,[1]CADASTRO!C:L,10,0),0)</f>
        <v>PANIFICADOS - PÃO, CUCA, BOLACHA</v>
      </c>
      <c r="E1863" s="16">
        <f>VLOOKUP(F1863,[1]CADASTRO!C:L,8,0)</f>
        <v>42908</v>
      </c>
      <c r="F1863" s="23" t="s">
        <v>817</v>
      </c>
      <c r="G1863" s="18" t="s">
        <v>10</v>
      </c>
      <c r="H1863" s="19">
        <f>VLOOKUP(F1863,[1]CADASTRO!C:P,9,FALSE)</f>
        <v>44600</v>
      </c>
      <c r="I1863" s="20" t="str">
        <f>VLOOKUP(F1863,[1]CADASTRO!C:X,22,0)</f>
        <v>CONVENCIONAL</v>
      </c>
    </row>
    <row r="1864" spans="1:9">
      <c r="A1864" s="8">
        <f t="shared" si="29"/>
        <v>1863</v>
      </c>
      <c r="B1864" s="11" t="str">
        <f>IFERROR(VLOOKUP(F1864,[1]CADASTRO!C:D,2,0),0)</f>
        <v>SILVA</v>
      </c>
      <c r="C1864" s="10" t="str">
        <f>IFERROR(VLOOKUP(F1864,[1]CADASTRO!C:E,3,0),0)</f>
        <v>TUPANCIRETÃ</v>
      </c>
      <c r="D1864" s="11" t="str">
        <f>IFERROR(VLOOKUP(F1864,[1]CADASTRO!C:L,10,0),0)</f>
        <v>PANIFICADOS - PÃO CASEIRO FATIADO, CUCA, BOLO, BOLACHA, MASSA CASEIRA</v>
      </c>
      <c r="E1864" s="16">
        <f>VLOOKUP(F1864,[1]CADASTRO!C:L,8,0)</f>
        <v>42919</v>
      </c>
      <c r="F1864" s="23" t="s">
        <v>828</v>
      </c>
      <c r="G1864" s="18" t="s">
        <v>10</v>
      </c>
      <c r="H1864" s="19">
        <f>VLOOKUP(F1864,[1]CADASTRO!C:P,9,FALSE)</f>
        <v>44853</v>
      </c>
      <c r="I1864" s="20" t="str">
        <f>VLOOKUP(F1864,[1]CADASTRO!C:X,22,0)</f>
        <v>CONVENCIONAL</v>
      </c>
    </row>
    <row r="1865" spans="1:9">
      <c r="A1865" s="8">
        <f t="shared" si="29"/>
        <v>1864</v>
      </c>
      <c r="B1865" s="11" t="str">
        <f>IFERROR(VLOOKUP(F1865,[1]CADASTRO!C:D,2,0),0)</f>
        <v>TIARAJU</v>
      </c>
      <c r="C1865" s="10" t="str">
        <f>IFERROR(VLOOKUP(F1865,[1]CADASTRO!C:E,3,0),0)</f>
        <v>TUPANCIRETÃ</v>
      </c>
      <c r="D1865" s="11" t="str">
        <f>IFERROR(VLOOKUP(F1865,[1]CADASTRO!C:L,10,0),0)</f>
        <v>MANDIOCA DESCASCADA, POLPA E NECTAR DE FRUTAS</v>
      </c>
      <c r="E1865" s="16">
        <f>VLOOKUP(F1865,[1]CADASTRO!C:L,8,0)</f>
        <v>44496</v>
      </c>
      <c r="F1865" s="23" t="s">
        <v>1496</v>
      </c>
      <c r="G1865" s="10" t="s">
        <v>1012</v>
      </c>
      <c r="H1865" s="19">
        <f>VLOOKUP(F1865,[1]CADASTRO!C:P,9,FALSE)</f>
        <v>45805</v>
      </c>
      <c r="I1865" s="20" t="str">
        <f>VLOOKUP(F1865,[1]CADASTRO!C:X,22,0)</f>
        <v>CONVENCIONAL</v>
      </c>
    </row>
    <row r="1866" spans="1:9">
      <c r="A1866" s="8">
        <f t="shared" si="29"/>
        <v>1865</v>
      </c>
      <c r="B1866" s="11" t="str">
        <f>IFERROR(VLOOKUP(F1866,[1]CADASTRO!C:D,2,0),0)</f>
        <v>GUILARDI</v>
      </c>
      <c r="C1866" s="10" t="str">
        <f>IFERROR(VLOOKUP(F1866,[1]CADASTRO!C:E,3,0),0)</f>
        <v>TUPANCIRETÃ</v>
      </c>
      <c r="D1866" s="11" t="str">
        <f>IFERROR(VLOOKUP(F1866,[1]CADASTRO!C:L,10,0),0)</f>
        <v>MANDIOCA DESCASCADA</v>
      </c>
      <c r="E1866" s="16">
        <f>VLOOKUP(F1866,[1]CADASTRO!C:L,8,0)</f>
        <v>44508</v>
      </c>
      <c r="F1866" s="23" t="s">
        <v>1497</v>
      </c>
      <c r="G1866" s="10" t="s">
        <v>988</v>
      </c>
      <c r="H1866" s="19">
        <f>VLOOKUP(F1866,[1]CADASTRO!C:P,9,FALSE)</f>
        <v>44266</v>
      </c>
      <c r="I1866" s="20" t="str">
        <f>VLOOKUP(F1866,[1]CADASTRO!C:X,22,0)</f>
        <v>CONVENCIONAL</v>
      </c>
    </row>
    <row r="1867" spans="1:9">
      <c r="A1867" s="8">
        <f t="shared" si="29"/>
        <v>1866</v>
      </c>
      <c r="B1867" s="11" t="str">
        <f>IFERROR(VLOOKUP(F1867,[1]CADASTRO!C:D,2,0),0)</f>
        <v>TREIN</v>
      </c>
      <c r="C1867" s="10" t="str">
        <f>IFERROR(VLOOKUP(F1867,[1]CADASTRO!C:E,3,0),0)</f>
        <v>TUPANCIRETÃ</v>
      </c>
      <c r="D1867" s="11" t="str">
        <f>IFERROR(VLOOKUP(F1867,[1]CADASTRO!C:L,10,0),0)</f>
        <v>MANDIOCA DESCASCADA, OLERÍCOLAS CONGELADAS</v>
      </c>
      <c r="E1867" s="16">
        <f>VLOOKUP(F1867,[1]CADASTRO!C:L,8,0)</f>
        <v>44636</v>
      </c>
      <c r="F1867" s="23" t="s">
        <v>1539</v>
      </c>
      <c r="G1867" s="10" t="s">
        <v>988</v>
      </c>
      <c r="H1867" s="19">
        <f>VLOOKUP(F1867,[1]CADASTRO!C:P,9,FALSE)</f>
        <v>44636</v>
      </c>
      <c r="I1867" s="20" t="str">
        <f>VLOOKUP(F1867,[1]CADASTRO!C:X,22,0)</f>
        <v>CONVENCIONAL</v>
      </c>
    </row>
    <row r="1868" spans="1:9">
      <c r="A1868" s="8">
        <f t="shared" si="29"/>
        <v>1867</v>
      </c>
      <c r="B1868" s="11" t="str">
        <f>IFERROR(VLOOKUP(F1868,[1]CADASTRO!C:D,2,0),0)</f>
        <v>OVOS NINHO VERDE</v>
      </c>
      <c r="C1868" s="10" t="str">
        <f>IFERROR(VLOOKUP(F1868,[1]CADASTRO!C:E,3,0),0)</f>
        <v>TUPANCIRETÃ</v>
      </c>
      <c r="D1868" s="11" t="str">
        <f>IFERROR(VLOOKUP(F1868,[1]CADASTRO!C:L,10,0),0)</f>
        <v>OVOS</v>
      </c>
      <c r="E1868" s="16">
        <f>VLOOKUP(F1868,[1]CADASTRO!C:L,8,0)</f>
        <v>45772</v>
      </c>
      <c r="F1868" s="23" t="s">
        <v>1952</v>
      </c>
      <c r="G1868" s="10" t="s">
        <v>12</v>
      </c>
      <c r="H1868" s="19">
        <f>VLOOKUP(F1868,[1]CADASTRO!C:P,9,FALSE)</f>
        <v>45772</v>
      </c>
      <c r="I1868" s="20" t="str">
        <f>VLOOKUP(F1868,[1]CADASTRO!C:X,22,0)</f>
        <v>EM TRANSIÇÃO AGROECOLÓGICA</v>
      </c>
    </row>
    <row r="1869" spans="1:9">
      <c r="A1869" s="8">
        <f t="shared" si="29"/>
        <v>1868</v>
      </c>
      <c r="B1869" s="11" t="str">
        <f>IFERROR(VLOOKUP(F1869,[1]CADASTRO!C:D,2,0),0)</f>
        <v>NOVO CAMINHO</v>
      </c>
      <c r="C1869" s="10" t="str">
        <f>IFERROR(VLOOKUP(F1869,[1]CADASTRO!C:E,3,0),0)</f>
        <v>TUPANCIRETÃ</v>
      </c>
      <c r="D1869" s="11" t="str">
        <f>IFERROR(VLOOKUP(F1869,[1]CADASTRO!C:L,10,0),0)</f>
        <v xml:space="preserve">GELEIA DE MORANGO, GELEIA DE ABOBORA E MOLHO DE TOMATE </v>
      </c>
      <c r="E1869" s="16">
        <f>VLOOKUP(F1869,[1]CADASTRO!C:L,8,0)</f>
        <v>45772</v>
      </c>
      <c r="F1869" s="23" t="s">
        <v>1953</v>
      </c>
      <c r="G1869" s="10" t="s">
        <v>10</v>
      </c>
      <c r="H1869" s="19">
        <f>VLOOKUP(F1869,[1]CADASTRO!C:P,9,FALSE)</f>
        <v>45772</v>
      </c>
      <c r="I1869" s="20" t="str">
        <f>VLOOKUP(F1869,[1]CADASTRO!C:X,22,0)</f>
        <v>CONVENCIONAL</v>
      </c>
    </row>
    <row r="1870" spans="1:9">
      <c r="A1870" s="8">
        <f t="shared" si="29"/>
        <v>1869</v>
      </c>
      <c r="B1870" s="11" t="str">
        <f>IFERROR(VLOOKUP(F1870,[1]CADASTRO!C:D,2,0),0)</f>
        <v>3 IRMÃOS</v>
      </c>
      <c r="C1870" s="10" t="str">
        <f>IFERROR(VLOOKUP(F1870,[1]CADASTRO!C:E,3,0),0)</f>
        <v>TUPANDI</v>
      </c>
      <c r="D1870" s="11" t="str">
        <f>IFERROR(VLOOKUP(F1870,[1]CADASTRO!C:L,10,0),0)</f>
        <v>OVOS</v>
      </c>
      <c r="E1870" s="16">
        <f>VLOOKUP(F1870,[1]CADASTRO!C:L,8,0)</f>
        <v>43739</v>
      </c>
      <c r="F1870" s="23" t="s">
        <v>1192</v>
      </c>
      <c r="G1870" s="10" t="s">
        <v>12</v>
      </c>
      <c r="H1870" s="19">
        <f>VLOOKUP(F1870,[1]CADASTRO!C:P,9,FALSE)</f>
        <v>43475</v>
      </c>
      <c r="I1870" s="20" t="str">
        <f>VLOOKUP(F1870,[1]CADASTRO!C:X,22,0)</f>
        <v>CONVENCIONAL</v>
      </c>
    </row>
    <row r="1871" spans="1:9">
      <c r="A1871" s="8">
        <f t="shared" si="29"/>
        <v>1870</v>
      </c>
      <c r="B1871" s="11" t="str">
        <f>VLOOKUP(F1871,[1]CADASTRO!C:D,2,0)</f>
        <v>EMBUTIDOS FOGOLARI</v>
      </c>
      <c r="C1871" s="10" t="str">
        <f>VLOOKUP(F1871,[1]CADASTRO!C:E,3,0)</f>
        <v>TUPARENDI</v>
      </c>
      <c r="D1871" s="11" t="str">
        <f>VLOOKUP(F1871,[1]CADASTRO!C:L,10,0)</f>
        <v>EMBUTIDOS</v>
      </c>
      <c r="E1871" s="16">
        <f>VLOOKUP(F1871,[1]CADASTRO!C:L,8,0)</f>
        <v>41495</v>
      </c>
      <c r="F1871" s="23" t="s">
        <v>209</v>
      </c>
      <c r="G1871" s="18" t="s">
        <v>26</v>
      </c>
      <c r="H1871" s="19">
        <f>VLOOKUP(F1871,[1]CADASTRO!C:P,9,FALSE)</f>
        <v>44264</v>
      </c>
      <c r="I1871" s="20" t="str">
        <f>VLOOKUP(F1871,[1]CADASTRO!C:X,22,0)</f>
        <v>CONVENCIONAL</v>
      </c>
    </row>
    <row r="1872" spans="1:9">
      <c r="A1872" s="8">
        <f t="shared" si="29"/>
        <v>1871</v>
      </c>
      <c r="B1872" s="11" t="str">
        <f>VLOOKUP(F1872,[1]CADASTRO!C:D,2,0)</f>
        <v>RAMBO PRODUTOS COLONIAIS</v>
      </c>
      <c r="C1872" s="10" t="str">
        <f>VLOOKUP(F1872,[1]CADASTRO!C:E,3,0)</f>
        <v>TUPARENDI</v>
      </c>
      <c r="D1872" s="11" t="str">
        <f>VLOOKUP(F1872,[1]CADASTRO!C:L,10,0)</f>
        <v>PANIFICADOS</v>
      </c>
      <c r="E1872" s="16">
        <f>VLOOKUP(F1872,[1]CADASTRO!C:L,8,0)</f>
        <v>41717</v>
      </c>
      <c r="F1872" s="23" t="s">
        <v>329</v>
      </c>
      <c r="G1872" s="18" t="s">
        <v>10</v>
      </c>
      <c r="H1872" s="19">
        <f>VLOOKUP(F1872,[1]CADASTRO!C:P,9,FALSE)</f>
        <v>44607</v>
      </c>
      <c r="I1872" s="20" t="str">
        <f>VLOOKUP(F1872,[1]CADASTRO!C:X,22,0)</f>
        <v>CONVENCIONAL</v>
      </c>
    </row>
    <row r="1873" spans="1:9">
      <c r="A1873" s="8">
        <f t="shared" si="29"/>
        <v>1872</v>
      </c>
      <c r="B1873" s="11" t="str">
        <f>VLOOKUP(F1873,[1]CADASTRO!C:D,2,0)</f>
        <v>KREULICH</v>
      </c>
      <c r="C1873" s="10" t="str">
        <f>VLOOKUP(F1873,[1]CADASTRO!C:E,3,0)</f>
        <v>TUPARENDI</v>
      </c>
      <c r="D1873" s="11" t="str">
        <f>VLOOKUP(F1873,[1]CADASTRO!C:L,10,0)</f>
        <v>CONSERVAS VEGETAIS, DOCES DE FRUTAS, VERDURAS</v>
      </c>
      <c r="E1873" s="16">
        <f>VLOOKUP(F1873,[1]CADASTRO!C:L,8,0)</f>
        <v>42142</v>
      </c>
      <c r="F1873" s="23" t="s">
        <v>530</v>
      </c>
      <c r="G1873" s="18" t="s">
        <v>10</v>
      </c>
      <c r="H1873" s="19">
        <f>VLOOKUP(F1873,[1]CADASTRO!C:P,9,FALSE)</f>
        <v>44823</v>
      </c>
      <c r="I1873" s="20" t="str">
        <f>VLOOKUP(F1873,[1]CADASTRO!C:X,22,0)</f>
        <v>EM TRANSIÇÃO AGROECOLÓGICA</v>
      </c>
    </row>
    <row r="1874" spans="1:9">
      <c r="A1874" s="8">
        <f t="shared" si="29"/>
        <v>1873</v>
      </c>
      <c r="B1874" s="11" t="str">
        <f>IFERROR(VLOOKUP(F1874,[1]CADASTRO!C:D,2,0),0)</f>
        <v>MOINHO MATTIAZZI</v>
      </c>
      <c r="C1874" s="10" t="str">
        <f>IFERROR(VLOOKUP(F1874,[1]CADASTRO!C:E,3,0),0)</f>
        <v>TUPARENDI</v>
      </c>
      <c r="D1874" s="11" t="str">
        <f>IFERROR(VLOOKUP(F1874,[1]CADASTRO!C:L,10,0),0)</f>
        <v>FARINHA DE MILHO</v>
      </c>
      <c r="E1874" s="16">
        <f>VLOOKUP(F1874,[1]CADASTRO!C:L,8,0)</f>
        <v>44845</v>
      </c>
      <c r="F1874" s="23" t="s">
        <v>1596</v>
      </c>
      <c r="G1874" s="10" t="s">
        <v>988</v>
      </c>
      <c r="H1874" s="19">
        <f>VLOOKUP(F1874,[1]CADASTRO!C:P,9,FALSE)</f>
        <v>44845</v>
      </c>
      <c r="I1874" s="20" t="str">
        <f>VLOOKUP(F1874,[1]CADASTRO!C:X,22,0)</f>
        <v>CONVENCIONAL</v>
      </c>
    </row>
    <row r="1875" spans="1:9">
      <c r="A1875" s="8">
        <f t="shared" si="29"/>
        <v>1874</v>
      </c>
      <c r="B1875" s="11" t="str">
        <f>VLOOKUP(F1875,[1]CADASTRO!C:D,2,0)</f>
        <v>SABOR DA COLÔNIA</v>
      </c>
      <c r="C1875" s="10" t="str">
        <f>VLOOKUP(F1875,[1]CADASTRO!C:E,3,0)</f>
        <v>TURUÇU</v>
      </c>
      <c r="D1875" s="11" t="str">
        <f>VLOOKUP(F1875,[1]CADASTRO!C:L,10,0)</f>
        <v>PIMENTA, MORANGO, PEPINO,  ABACAXI, PÊSSEGO, FIGO, CEBOLA.</v>
      </c>
      <c r="E1875" s="16">
        <f>VLOOKUP(F1875,[1]CADASTRO!C:L,8,0)</f>
        <v>41375</v>
      </c>
      <c r="F1875" s="21" t="s">
        <v>146</v>
      </c>
      <c r="G1875" s="18" t="s">
        <v>10</v>
      </c>
      <c r="H1875" s="19">
        <f>VLOOKUP(F1875,[1]CADASTRO!C:P,9,FALSE)</f>
        <v>44739</v>
      </c>
      <c r="I1875" s="20" t="str">
        <f>VLOOKUP(F1875,[1]CADASTRO!C:X,22,0)</f>
        <v>CONVENCIONAL</v>
      </c>
    </row>
    <row r="1876" spans="1:9">
      <c r="A1876" s="8">
        <f t="shared" si="29"/>
        <v>1875</v>
      </c>
      <c r="B1876" s="11" t="str">
        <f>VLOOKUP(F1876,[1]CADASTRO!C:D,2,0)</f>
        <v>TERRAS BELAS</v>
      </c>
      <c r="C1876" s="10" t="str">
        <f>VLOOKUP(F1876,[1]CADASTRO!C:E,3,0)</f>
        <v>TURUÇU</v>
      </c>
      <c r="D1876" s="11" t="str">
        <f>VLOOKUP(F1876,[1]CADASTRO!C:L,10,0)</f>
        <v>QUEIJO E DOCE DE LEITE</v>
      </c>
      <c r="E1876" s="16">
        <f>VLOOKUP(F1876,[1]CADASTRO!C:L,8,0)</f>
        <v>41611</v>
      </c>
      <c r="F1876" s="23" t="s">
        <v>257</v>
      </c>
      <c r="G1876" s="18" t="s">
        <v>26</v>
      </c>
      <c r="H1876" s="19">
        <f>VLOOKUP(F1876,[1]CADASTRO!C:P,9,FALSE)</f>
        <v>44740</v>
      </c>
      <c r="I1876" s="20" t="str">
        <f>VLOOKUP(F1876,[1]CADASTRO!C:X,22,0)</f>
        <v>CONVENCIONAL</v>
      </c>
    </row>
    <row r="1877" spans="1:9">
      <c r="A1877" s="8">
        <f t="shared" si="29"/>
        <v>1876</v>
      </c>
      <c r="B1877" s="11" t="str">
        <f>VLOOKUP(F1877,[1]CADASTRO!C:D,2,0)</f>
        <v>AGROPIMENTA</v>
      </c>
      <c r="C1877" s="10" t="str">
        <f>VLOOKUP(F1877,[1]CADASTRO!C:E,3,0)</f>
        <v>TURUÇU</v>
      </c>
      <c r="D1877" s="11" t="str">
        <f>VLOOKUP(F1877,[1]CADASTRO!C:L,10,0)</f>
        <v xml:space="preserve">GELEIAS E CONSERVAS VEGETAIS, MOLHOS, VEGETAIS DESIDRATADOS </v>
      </c>
      <c r="E1877" s="16">
        <f>VLOOKUP(F1877,[1]CADASTRO!C:L,8,0)</f>
        <v>42444</v>
      </c>
      <c r="F1877" s="23" t="s">
        <v>644</v>
      </c>
      <c r="G1877" s="18" t="s">
        <v>10</v>
      </c>
      <c r="H1877" s="19">
        <f>VLOOKUP(F1877,[1]CADASTRO!C:P,9,FALSE)</f>
        <v>45723</v>
      </c>
      <c r="I1877" s="20" t="str">
        <f>VLOOKUP(F1877,[1]CADASTRO!C:X,22,0)</f>
        <v>CONVENCIONAL</v>
      </c>
    </row>
    <row r="1878" spans="1:9">
      <c r="A1878" s="8">
        <f t="shared" si="29"/>
        <v>1877</v>
      </c>
      <c r="B1878" s="11" t="str">
        <f>VLOOKUP(F1878,[1]CADASTRO!C:D,2,0)</f>
        <v>TACY BISCOITOS</v>
      </c>
      <c r="C1878" s="10" t="str">
        <f>VLOOKUP(F1878,[1]CADASTRO!C:E,3,0)</f>
        <v>TURUÇU</v>
      </c>
      <c r="D1878" s="11" t="str">
        <f>VLOOKUP(F1878,[1]CADASTRO!C:L,10,0)</f>
        <v>PANIFICADOS - BISCOITOS</v>
      </c>
      <c r="E1878" s="16">
        <f>VLOOKUP(F1878,[1]CADASTRO!C:L,8,0)</f>
        <v>42509</v>
      </c>
      <c r="F1878" s="23" t="s">
        <v>664</v>
      </c>
      <c r="G1878" s="18" t="s">
        <v>10</v>
      </c>
      <c r="H1878" s="19">
        <f>VLOOKUP(F1878,[1]CADASTRO!C:P,9,FALSE)</f>
        <v>42509</v>
      </c>
      <c r="I1878" s="20" t="str">
        <f>VLOOKUP(F1878,[1]CADASTRO!C:X,22,0)</f>
        <v>CONVENCIONAL</v>
      </c>
    </row>
    <row r="1879" spans="1:9">
      <c r="A1879" s="8">
        <f t="shared" si="29"/>
        <v>1878</v>
      </c>
      <c r="B1879" s="11" t="str">
        <f>IFERROR(VLOOKUP(F1879,[1]CADASTRO!C:D,2,0),0)</f>
        <v>DELÍCIAS DA FLOR</v>
      </c>
      <c r="C1879" s="10" t="str">
        <f>IFERROR(VLOOKUP(F1879,[1]CADASTRO!C:E,3,0),0)</f>
        <v>TURUÇU</v>
      </c>
      <c r="D1879" s="11" t="str">
        <f>IFERROR(VLOOKUP(F1879,[1]CADASTRO!C:L,10,0),0)</f>
        <v>DOCES, GELÉIAS,SUCOS E CONSERVAS</v>
      </c>
      <c r="E1879" s="16">
        <f>VLOOKUP(F1879,[1]CADASTRO!C:L,8,0)</f>
        <v>43117</v>
      </c>
      <c r="F1879" s="23" t="s">
        <v>898</v>
      </c>
      <c r="G1879" s="18" t="s">
        <v>10</v>
      </c>
      <c r="H1879" s="19">
        <f>VLOOKUP(F1879,[1]CADASTRO!C:P,9,FALSE)</f>
        <v>43117</v>
      </c>
      <c r="I1879" s="20" t="str">
        <f>VLOOKUP(F1879,[1]CADASTRO!C:X,22,0)</f>
        <v>ORGÂNICO CERTIFICADO</v>
      </c>
    </row>
    <row r="1880" spans="1:9">
      <c r="A1880" s="8">
        <f t="shared" si="29"/>
        <v>1879</v>
      </c>
      <c r="B1880" s="11" t="str">
        <f>IFERROR(VLOOKUP(F1880,[1]CADASTRO!C:D,2,0),0)</f>
        <v>ENCANTO DO CAMPO</v>
      </c>
      <c r="C1880" s="10" t="str">
        <f>IFERROR(VLOOKUP(F1880,[1]CADASTRO!C:E,3,0),0)</f>
        <v>TURUÇU</v>
      </c>
      <c r="D1880" s="11" t="str">
        <f>IFERROR(VLOOKUP(F1880,[1]CADASTRO!C:L,10,0),0)</f>
        <v>SCHIMMIER DE MORANGO E DE GOIABA, PIMENTA EM VINAGRE, DESIDRATADA E MOLHO, PEPINO EM CONSERVA</v>
      </c>
      <c r="E1880" s="16">
        <f>VLOOKUP(F1880,[1]CADASTRO!C:L,8,0)</f>
        <v>43760</v>
      </c>
      <c r="F1880" s="23" t="s">
        <v>1198</v>
      </c>
      <c r="G1880" s="10" t="s">
        <v>10</v>
      </c>
      <c r="H1880" s="19">
        <f>VLOOKUP(F1880,[1]CADASTRO!C:P,9,FALSE)</f>
        <v>43760</v>
      </c>
      <c r="I1880" s="20" t="str">
        <f>VLOOKUP(F1880,[1]CADASTRO!C:X,22,0)</f>
        <v>CONVENCIONAL</v>
      </c>
    </row>
    <row r="1881" spans="1:9">
      <c r="A1881" s="8">
        <f t="shared" si="29"/>
        <v>1880</v>
      </c>
      <c r="B1881" s="32" t="s">
        <v>1264</v>
      </c>
      <c r="C1881" s="31" t="s">
        <v>1265</v>
      </c>
      <c r="D1881" s="11" t="str">
        <f>IFERROR(VLOOKUP(F1881,[1]CADASTRO!C:L,10,0),0)</f>
        <v>SCHIMIER DE MORANGO, CEBOLA EM CONSERVA, PIMENTA EM VINAGRE, PIMENTA DESIDRATADA, MOLHO DE PIMENTA, PEPINO EM CONSERVA</v>
      </c>
      <c r="E1881" s="16">
        <f>VLOOKUP(F1881,[1]CADASTRO!C:L,8,0)</f>
        <v>43938</v>
      </c>
      <c r="F1881" s="23" t="s">
        <v>1266</v>
      </c>
      <c r="G1881" s="31" t="s">
        <v>10</v>
      </c>
      <c r="H1881" s="19">
        <f>VLOOKUP(F1881,[1]CADASTRO!C:P,9,FALSE)</f>
        <v>44138</v>
      </c>
      <c r="I1881" s="20" t="str">
        <f>VLOOKUP(F1881,[1]CADASTRO!C:X,22,0)</f>
        <v>CONVENCIONAL</v>
      </c>
    </row>
    <row r="1882" spans="1:9">
      <c r="A1882" s="8">
        <f t="shared" si="29"/>
        <v>1881</v>
      </c>
      <c r="B1882" s="11" t="str">
        <f>IFERROR(VLOOKUP(F1882,[1]CADASTRO!C:D,2,0),0)</f>
        <v>SABOR E SAÚDE</v>
      </c>
      <c r="C1882" s="10" t="str">
        <f>IFERROR(VLOOKUP(F1882,[1]CADASTRO!C:E,3,0),0)</f>
        <v>TURUÇU</v>
      </c>
      <c r="D1882" s="11" t="str">
        <f>IFERROR(VLOOKUP(F1882,[1]CADASTRO!C:L,10,0),0)</f>
        <v>SCHMIER DE MORANGO E MELANCIA, DOCE DE ABÓBORA, PEPINO EM CONSERVA, GELÉIA DE JABOTICABA E UVA</v>
      </c>
      <c r="E1882" s="16">
        <f>VLOOKUP(F1882,[1]CADASTRO!C:L,8,0)</f>
        <v>44109</v>
      </c>
      <c r="F1882" s="23" t="s">
        <v>1359</v>
      </c>
      <c r="G1882" s="10" t="s">
        <v>10</v>
      </c>
      <c r="H1882" s="19">
        <f>VLOOKUP(F1882,[1]CADASTRO!C:P,9,FALSE)</f>
        <v>44109</v>
      </c>
      <c r="I1882" s="20" t="str">
        <f>VLOOKUP(F1882,[1]CADASTRO!C:X,22,0)</f>
        <v>CONVENCIONAL</v>
      </c>
    </row>
    <row r="1883" spans="1:9">
      <c r="A1883" s="8">
        <f t="shared" si="29"/>
        <v>1882</v>
      </c>
      <c r="B1883" s="11" t="str">
        <f>IFERROR(VLOOKUP(F1883,[1]CADASTRO!C:D,2,0),0)</f>
        <v>BUCHHOLZ - HADRIÊ</v>
      </c>
      <c r="C1883" s="10" t="str">
        <f>IFERROR(VLOOKUP(F1883,[1]CADASTRO!C:E,3,0),0)</f>
        <v>UBIRETAMA</v>
      </c>
      <c r="D1883" s="11" t="str">
        <f>IFERROR(VLOOKUP(F1883,[1]CADASTRO!C:L,10,0),0)</f>
        <v>QUEIJO COLONIAL, CREME DE LEITE, BEBIDA LÁCTEA, LEITE PASTEURIZADO</v>
      </c>
      <c r="E1883" s="16">
        <f>VLOOKUP(F1883,[1]CADASTRO!C:L,8,0)</f>
        <v>44516</v>
      </c>
      <c r="F1883" s="23" t="s">
        <v>1499</v>
      </c>
      <c r="G1883" s="10" t="s">
        <v>12</v>
      </c>
      <c r="H1883" s="19">
        <f>VLOOKUP(F1883,[1]CADASTRO!C:P,9,FALSE)</f>
        <v>44516</v>
      </c>
      <c r="I1883" s="20" t="str">
        <f>VLOOKUP(F1883,[1]CADASTRO!C:X,22,0)</f>
        <v>CONVENCIONAL</v>
      </c>
    </row>
    <row r="1884" spans="1:9">
      <c r="A1884" s="8">
        <f t="shared" si="29"/>
        <v>1883</v>
      </c>
      <c r="B1884" s="11" t="str">
        <f>IFERROR(VLOOKUP(F1884,[1]CADASTRO!C:D,2,0),0)</f>
        <v>DA'CLA</v>
      </c>
      <c r="C1884" s="10" t="str">
        <f>IFERROR(VLOOKUP(F1884,[1]CADASTRO!C:E,3,0),0)</f>
        <v>UBIRETAMA</v>
      </c>
      <c r="D1884" s="11" t="str">
        <f>IFERROR(VLOOKUP(F1884,[1]CADASTRO!C:L,10,0),0)</f>
        <v xml:space="preserve">QUEIJO COLONIAL </v>
      </c>
      <c r="E1884" s="16">
        <f>VLOOKUP(F1884,[1]CADASTRO!C:L,8,0)</f>
        <v>44518</v>
      </c>
      <c r="F1884" s="23" t="s">
        <v>1500</v>
      </c>
      <c r="G1884" s="10" t="s">
        <v>12</v>
      </c>
      <c r="H1884" s="19">
        <f>VLOOKUP(F1884,[1]CADASTRO!C:P,9,FALSE)</f>
        <v>44159</v>
      </c>
      <c r="I1884" s="20" t="str">
        <f>VLOOKUP(F1884,[1]CADASTRO!C:X,22,0)</f>
        <v>CONVENCIONAL</v>
      </c>
    </row>
    <row r="1885" spans="1:9">
      <c r="A1885" s="8">
        <f t="shared" si="29"/>
        <v>1884</v>
      </c>
      <c r="B1885" s="11" t="str">
        <f>IFERROR(VLOOKUP(F1885,[1]CADASTRO!C:D,2,0),0)</f>
        <v>SÍTIO DEVEREDA</v>
      </c>
      <c r="C1885" s="10" t="str">
        <f>IFERROR(VLOOKUP(F1885,[1]CADASTRO!C:E,3,0),0)</f>
        <v>URUGUAIANA</v>
      </c>
      <c r="D1885" s="11" t="str">
        <f>IFERROR(VLOOKUP(F1885,[1]CADASTRO!C:L,10,0),0)</f>
        <v xml:space="preserve">MANDIOCA E ABÓBORA A VÁCUO </v>
      </c>
      <c r="E1885" s="16">
        <f>VLOOKUP(F1885,[1]CADASTRO!C:L,8,0)</f>
        <v>44001</v>
      </c>
      <c r="F1885" s="23" t="s">
        <v>1306</v>
      </c>
      <c r="G1885" s="31" t="s">
        <v>10</v>
      </c>
      <c r="H1885" s="19">
        <f>VLOOKUP(F1885,[1]CADASTRO!C:P,9,FALSE)</f>
        <v>44001</v>
      </c>
      <c r="I1885" s="20" t="str">
        <f>VLOOKUP(F1885,[1]CADASTRO!C:X,22,0)</f>
        <v>CONVENCIONAL</v>
      </c>
    </row>
    <row r="1886" spans="1:9">
      <c r="A1886" s="8">
        <f t="shared" si="29"/>
        <v>1885</v>
      </c>
      <c r="B1886" s="11" t="str">
        <f>IFERROR(VLOOKUP(F1886,[1]CADASTRO!C:D,2,0),0)</f>
        <v>FLOR DE TUNA - MEL CAMPEIRO</v>
      </c>
      <c r="C1886" s="10" t="str">
        <f>IFERROR(VLOOKUP(F1886,[1]CADASTRO!C:E,3,0),0)</f>
        <v>URUGUAIANA</v>
      </c>
      <c r="D1886" s="11" t="str">
        <f>IFERROR(VLOOKUP(F1886,[1]CADASTRO!C:L,10,0),0)</f>
        <v>MEL, CERA</v>
      </c>
      <c r="E1886" s="16">
        <f>VLOOKUP(F1886,[1]CADASTRO!C:L,8,0)</f>
        <v>44599</v>
      </c>
      <c r="F1886" s="23" t="s">
        <v>1529</v>
      </c>
      <c r="G1886" s="10" t="s">
        <v>12</v>
      </c>
      <c r="H1886" s="19">
        <f>VLOOKUP(F1886,[1]CADASTRO!C:P,9,FALSE)</f>
        <v>44744</v>
      </c>
      <c r="I1886" s="20" t="str">
        <f>VLOOKUP(F1886,[1]CADASTRO!C:X,22,0)</f>
        <v>CONVENCIONAL</v>
      </c>
    </row>
    <row r="1887" spans="1:9">
      <c r="A1887" s="8">
        <f t="shared" si="29"/>
        <v>1886</v>
      </c>
      <c r="B1887" s="11" t="str">
        <f>VLOOKUP(F1887,[1]CADASTRO!C:D,2,0)</f>
        <v>COOPERATIVA VACARIENSE DE APICULTORES - AVAPIS</v>
      </c>
      <c r="C1887" s="10" t="str">
        <f>VLOOKUP(F1887,[1]CADASTRO!C:E,3,0)</f>
        <v>VACARIA</v>
      </c>
      <c r="D1887" s="11" t="str">
        <f>VLOOKUP(F1887,[1]CADASTRO!C:L,10,0)</f>
        <v>MEL</v>
      </c>
      <c r="E1887" s="16">
        <f>VLOOKUP(F1887,[1]CADASTRO!C:L,8,0)</f>
        <v>41260</v>
      </c>
      <c r="F1887" s="21" t="s">
        <v>92</v>
      </c>
      <c r="G1887" s="18" t="s">
        <v>12</v>
      </c>
      <c r="H1887" s="19">
        <f>VLOOKUP(F1887,[1]CADASTRO!C:P,9,FALSE)</f>
        <v>45135</v>
      </c>
      <c r="I1887" s="20" t="str">
        <f>VLOOKUP(F1887,[1]CADASTRO!C:X,22,0)</f>
        <v>CONVENCIONAL</v>
      </c>
    </row>
    <row r="1888" spans="1:9">
      <c r="A1888" s="8">
        <f t="shared" si="29"/>
        <v>1887</v>
      </c>
      <c r="B1888" s="11" t="str">
        <f>VLOOKUP(F1888,[1]CADASTRO!C:D,2,0)</f>
        <v>FRUTPEQ</v>
      </c>
      <c r="C1888" s="10" t="str">
        <f>VLOOKUP(F1888,[1]CADASTRO!C:E,3,0)</f>
        <v>VACARIA</v>
      </c>
      <c r="D1888" s="11" t="str">
        <f>VLOOKUP(F1888,[1]CADASTRO!C:L,10,0)</f>
        <v>VEGETAIS MINIMAMENTE PROCESSADOS</v>
      </c>
      <c r="E1888" s="16">
        <f>VLOOKUP(F1888,[1]CADASTRO!C:L,8,0)</f>
        <v>42538</v>
      </c>
      <c r="F1888" s="23" t="s">
        <v>675</v>
      </c>
      <c r="G1888" s="18" t="s">
        <v>10</v>
      </c>
      <c r="H1888" s="19" t="str">
        <f>VLOOKUP(F1888,[1]CADASTRO!C:P,9,FALSE)</f>
        <v>25/02/2025</v>
      </c>
      <c r="I1888" s="20" t="str">
        <f>VLOOKUP(F1888,[1]CADASTRO!C:X,22,0)</f>
        <v>CONVENCIONAL</v>
      </c>
    </row>
    <row r="1889" spans="1:9">
      <c r="A1889" s="8">
        <f t="shared" si="29"/>
        <v>1888</v>
      </c>
      <c r="B1889" s="11" t="str">
        <f>VLOOKUP(F1889,[1]CADASTRO!C:D,2,0)</f>
        <v>MÜLLER ALIMENTOS</v>
      </c>
      <c r="C1889" s="10" t="str">
        <f>VLOOKUP(F1889,[1]CADASTRO!C:E,3,0)</f>
        <v>VALE DO SOL</v>
      </c>
      <c r="D1889" s="11" t="str">
        <f>VLOOKUP(F1889,[1]CADASTRO!C:L,10,0)</f>
        <v>SUCOS</v>
      </c>
      <c r="E1889" s="16">
        <f>VLOOKUP(F1889,[1]CADASTRO!C:L,8,0)</f>
        <v>41974</v>
      </c>
      <c r="F1889" s="23" t="s">
        <v>464</v>
      </c>
      <c r="G1889" s="18" t="s">
        <v>15</v>
      </c>
      <c r="H1889" s="19">
        <f>VLOOKUP(F1889,[1]CADASTRO!C:P,9,FALSE)</f>
        <v>41651</v>
      </c>
      <c r="I1889" s="20" t="str">
        <f>VLOOKUP(F1889,[1]CADASTRO!C:X,22,0)</f>
        <v>CONVENCIONAL</v>
      </c>
    </row>
    <row r="1890" spans="1:9">
      <c r="A1890" s="8">
        <f t="shared" si="29"/>
        <v>1889</v>
      </c>
      <c r="B1890" s="11" t="str">
        <f>VLOOKUP(F1890,[1]CADASTRO!C:D,2,0)</f>
        <v>DELÍCIA SERRANA</v>
      </c>
      <c r="C1890" s="10" t="str">
        <f>VLOOKUP(F1890,[1]CADASTRO!C:E,3,0)</f>
        <v>VALE DO SOL</v>
      </c>
      <c r="D1890" s="11" t="str">
        <f>VLOOKUP(F1890,[1]CADASTRO!C:L,10,0)</f>
        <v>COMPOTA DE PÊSSEGO, DOCE DE ABÓBORA, PEPINO EM CONSERVA, RABANETE EM CONSERVA, BETERRABA EM CONSERVA, SCHMIER DE ABOBORA, SCHIMIER DE FIGO, GELEIA EM GERAL</v>
      </c>
      <c r="E1890" s="16">
        <f>VLOOKUP(F1890,[1]CADASTRO!C:L,8,0)</f>
        <v>42068</v>
      </c>
      <c r="F1890" s="23" t="s">
        <v>490</v>
      </c>
      <c r="G1890" s="18" t="s">
        <v>10</v>
      </c>
      <c r="H1890" s="19">
        <f>VLOOKUP(F1890,[1]CADASTRO!C:P,9,FALSE)</f>
        <v>44910</v>
      </c>
      <c r="I1890" s="20" t="str">
        <f>VLOOKUP(F1890,[1]CADASTRO!C:X,22,0)</f>
        <v>CONVENCIONAL</v>
      </c>
    </row>
    <row r="1891" spans="1:9">
      <c r="A1891" s="8">
        <f t="shared" si="29"/>
        <v>1890</v>
      </c>
      <c r="B1891" s="11" t="str">
        <f>VLOOKUP(F1891,[1]CADASTRO!C:D,2,0)</f>
        <v>SABORES DO VALE</v>
      </c>
      <c r="C1891" s="10" t="str">
        <f>VLOOKUP(F1891,[1]CADASTRO!C:E,3,0)</f>
        <v>VALE DO SOL</v>
      </c>
      <c r="D1891" s="11" t="str">
        <f>VLOOKUP(F1891,[1]CADASTRO!C:L,10,0)</f>
        <v>CONSERVAS VEGETAIS, PICLES, ABÓBORA E FIGO EM CALDA</v>
      </c>
      <c r="E1891" s="16">
        <f>VLOOKUP(F1891,[1]CADASTRO!C:L,8,0)</f>
        <v>42628</v>
      </c>
      <c r="F1891" s="23" t="s">
        <v>695</v>
      </c>
      <c r="G1891" s="18" t="s">
        <v>10</v>
      </c>
      <c r="H1891" s="19">
        <f>VLOOKUP(F1891,[1]CADASTRO!C:P,9,FALSE)</f>
        <v>45148</v>
      </c>
      <c r="I1891" s="20" t="str">
        <f>VLOOKUP(F1891,[1]CADASTRO!C:X,22,0)</f>
        <v>CONVENCIONAL</v>
      </c>
    </row>
    <row r="1892" spans="1:9">
      <c r="A1892" s="8">
        <f t="shared" si="29"/>
        <v>1891</v>
      </c>
      <c r="B1892" s="27" t="s">
        <v>785</v>
      </c>
      <c r="C1892" s="10" t="str">
        <f>VLOOKUP(F1892,[1]CADASTRO!C:E,3,0)</f>
        <v>VALE DO SOL</v>
      </c>
      <c r="D1892" s="11" t="str">
        <f>VLOOKUP(F1892,[1]CADASTRO!C:L,10,0)</f>
        <v>OVOS</v>
      </c>
      <c r="E1892" s="16">
        <f>VLOOKUP(F1892,[1]CADASTRO!C:L,8,0)</f>
        <v>42821</v>
      </c>
      <c r="F1892" s="23" t="s">
        <v>786</v>
      </c>
      <c r="G1892" s="10" t="s">
        <v>12</v>
      </c>
      <c r="H1892" s="19">
        <f>VLOOKUP(F1892,[1]CADASTRO!C:P,9,FALSE)</f>
        <v>42821</v>
      </c>
      <c r="I1892" s="20" t="str">
        <f>VLOOKUP(F1892,[1]CADASTRO!C:X,22,0)</f>
        <v>CONVENCIONAL</v>
      </c>
    </row>
    <row r="1893" spans="1:9">
      <c r="A1893" s="8">
        <f t="shared" si="29"/>
        <v>1892</v>
      </c>
      <c r="B1893" s="11" t="str">
        <f>IFERROR(VLOOKUP(F1893,[1]CADASTRO!C:D,2,0),0)</f>
        <v>GRUPO DE MULHERES ANE LB</v>
      </c>
      <c r="C1893" s="10" t="str">
        <f>IFERROR(VLOOKUP(F1893,[1]CADASTRO!C:E,3,0),0)</f>
        <v>VALE DO SOL</v>
      </c>
      <c r="D1893" s="11" t="str">
        <f>IFERROR(VLOOKUP(F1893,[1]CADASTRO!C:L,10,0),0)</f>
        <v>PANIFICADOS - BOLACHAS</v>
      </c>
      <c r="E1893" s="16">
        <f>VLOOKUP(F1893,[1]CADASTRO!C:L,8,0)</f>
        <v>43692</v>
      </c>
      <c r="F1893" s="23" t="s">
        <v>1174</v>
      </c>
      <c r="G1893" s="10" t="s">
        <v>10</v>
      </c>
      <c r="H1893" s="19">
        <f>VLOOKUP(F1893,[1]CADASTRO!C:P,9,FALSE)</f>
        <v>43692</v>
      </c>
      <c r="I1893" s="20" t="str">
        <f>VLOOKUP(F1893,[1]CADASTRO!C:X,22,0)</f>
        <v>CONVENCIONAL</v>
      </c>
    </row>
    <row r="1894" spans="1:9">
      <c r="A1894" s="8">
        <f t="shared" si="29"/>
        <v>1893</v>
      </c>
      <c r="B1894" s="11" t="str">
        <f>IFERROR(VLOOKUP(F1894,[1]CADASTRO!C:D,2,0),0)</f>
        <v>GRANJA J&amp;D</v>
      </c>
      <c r="C1894" s="10" t="str">
        <f>IFERROR(VLOOKUP(F1894,[1]CADASTRO!C:E,3,0),0)</f>
        <v>VALE DO SOL</v>
      </c>
      <c r="D1894" s="11" t="str">
        <f>IFERROR(VLOOKUP(F1894,[1]CADASTRO!C:L,10,0),0)</f>
        <v>OVOS DE CODORNA</v>
      </c>
      <c r="E1894" s="16">
        <f>VLOOKUP(F1894,[1]CADASTRO!C:L,8,0)</f>
        <v>43845</v>
      </c>
      <c r="F1894" s="23" t="s">
        <v>1225</v>
      </c>
      <c r="G1894" s="10" t="s">
        <v>12</v>
      </c>
      <c r="H1894" s="19">
        <f>VLOOKUP(F1894,[1]CADASTRO!C:P,9,FALSE)</f>
        <v>43845</v>
      </c>
      <c r="I1894" s="20" t="str">
        <f>VLOOKUP(F1894,[1]CADASTRO!C:X,22,0)</f>
        <v>CONVENCIONAL</v>
      </c>
    </row>
    <row r="1895" spans="1:9">
      <c r="A1895" s="8">
        <f t="shared" si="29"/>
        <v>1894</v>
      </c>
      <c r="B1895" s="11" t="str">
        <f>IFERROR(VLOOKUP(F1895,[1]CADASTRO!C:D,2,0),0)</f>
        <v>FS KLEIN</v>
      </c>
      <c r="C1895" s="10" t="str">
        <f>IFERROR(VLOOKUP(F1895,[1]CADASTRO!C:E,3,0),0)</f>
        <v>VALE DO SOL</v>
      </c>
      <c r="D1895" s="11" t="str">
        <f>IFERROR(VLOOKUP(F1895,[1]CADASTRO!C:L,10,0),0)</f>
        <v>SALAME, LINGUIÇA, DEFUMADOS</v>
      </c>
      <c r="E1895" s="16">
        <f>VLOOKUP(F1895,[1]CADASTRO!C:L,8,0)</f>
        <v>44235</v>
      </c>
      <c r="F1895" s="23" t="s">
        <v>1409</v>
      </c>
      <c r="G1895" s="10" t="s">
        <v>12</v>
      </c>
      <c r="H1895" s="19">
        <f>VLOOKUP(F1895,[1]CADASTRO!C:P,9,FALSE)</f>
        <v>45867</v>
      </c>
      <c r="I1895" s="20" t="str">
        <f>VLOOKUP(F1895,[1]CADASTRO!C:X,22,0)</f>
        <v>CONVENCIONAL</v>
      </c>
    </row>
    <row r="1896" spans="1:9">
      <c r="A1896" s="8">
        <f t="shared" si="29"/>
        <v>1895</v>
      </c>
      <c r="B1896" s="11" t="str">
        <f>IFERROR(VLOOKUP(F1896,[1]CADASTRO!C:D,2,0),0)</f>
        <v>TMF OVOS COLONIAIS</v>
      </c>
      <c r="C1896" s="10" t="str">
        <f>IFERROR(VLOOKUP(F1896,[1]CADASTRO!C:E,3,0),0)</f>
        <v>VALE VERDE</v>
      </c>
      <c r="D1896" s="11" t="str">
        <f>IFERROR(VLOOKUP(F1896,[1]CADASTRO!C:L,10,0),0)</f>
        <v>OVOS</v>
      </c>
      <c r="E1896" s="16">
        <f>VLOOKUP(F1896,[1]CADASTRO!C:L,8,0)</f>
        <v>44022</v>
      </c>
      <c r="F1896" s="23" t="s">
        <v>1326</v>
      </c>
      <c r="G1896" s="31" t="s">
        <v>12</v>
      </c>
      <c r="H1896" s="19">
        <f>VLOOKUP(F1896,[1]CADASTRO!C:P,9,FALSE)</f>
        <v>44111</v>
      </c>
      <c r="I1896" s="20" t="str">
        <f>VLOOKUP(F1896,[1]CADASTRO!C:X,22,0)</f>
        <v>CONVENCIONAL</v>
      </c>
    </row>
    <row r="1897" spans="1:9">
      <c r="A1897" s="8">
        <f t="shared" si="29"/>
        <v>1896</v>
      </c>
      <c r="B1897" s="11" t="str">
        <f>IFERROR(VLOOKUP(F1897,[1]CADASTRO!C:D,2,0),0)</f>
        <v>COOPERATIVA DOS AGRICULTORES DE VANINI - COAGRI</v>
      </c>
      <c r="C1897" s="10" t="str">
        <f>IFERROR(VLOOKUP(F1897,[1]CADASTRO!C:E,3,0),0)</f>
        <v>VANINI</v>
      </c>
      <c r="D1897" s="11" t="str">
        <f>IFERROR(VLOOKUP(F1897,[1]CADASTRO!C:L,10,0),0)</f>
        <v>FARINHA DE MILHO E CANJICA</v>
      </c>
      <c r="E1897" s="16">
        <f>VLOOKUP(F1897,[1]CADASTRO!C:L,8,0)</f>
        <v>44326</v>
      </c>
      <c r="F1897" s="23" t="s">
        <v>1424</v>
      </c>
      <c r="G1897" s="10" t="s">
        <v>988</v>
      </c>
      <c r="H1897" s="19">
        <f>VLOOKUP(F1897,[1]CADASTRO!C:P,9,FALSE)</f>
        <v>44474</v>
      </c>
      <c r="I1897" s="20" t="str">
        <f>VLOOKUP(F1897,[1]CADASTRO!C:X,22,0)</f>
        <v>CONVENCIONAL</v>
      </c>
    </row>
    <row r="1898" spans="1:9">
      <c r="A1898" s="8">
        <f t="shared" si="29"/>
        <v>1897</v>
      </c>
      <c r="B1898" s="11" t="str">
        <f>VLOOKUP(F1898,[1]CADASTRO!C:D,2,0)</f>
        <v>CONSERVAS CECÍLIA</v>
      </c>
      <c r="C1898" s="10" t="str">
        <f>VLOOKUP(F1898,[1]CADASTRO!C:E,3,0)</f>
        <v>VENÂNCIO AIRES</v>
      </c>
      <c r="D1898" s="11" t="str">
        <f>VLOOKUP(F1898,[1]CADASTRO!C:L,10,0)</f>
        <v>CONSERVAS VEGETAIS</v>
      </c>
      <c r="E1898" s="16">
        <f>VLOOKUP(F1898,[1]CADASTRO!C:L,8,0)</f>
        <v>41100</v>
      </c>
      <c r="F1898" s="21" t="s">
        <v>23</v>
      </c>
      <c r="G1898" s="18" t="s">
        <v>10</v>
      </c>
      <c r="H1898" s="19">
        <f>VLOOKUP(F1898,[1]CADASTRO!C:P,9,FALSE)</f>
        <v>41189</v>
      </c>
      <c r="I1898" s="20" t="str">
        <f>VLOOKUP(F1898,[1]CADASTRO!C:X,22,0)</f>
        <v>CONVENCIONAL</v>
      </c>
    </row>
    <row r="1899" spans="1:9">
      <c r="A1899" s="8">
        <f t="shared" si="29"/>
        <v>1898</v>
      </c>
      <c r="B1899" s="11" t="str">
        <f>VLOOKUP(F1899,[1]CADASTRO!C:D,2,0)</f>
        <v>AGRO LEITE</v>
      </c>
      <c r="C1899" s="10" t="str">
        <f>VLOOKUP(F1899,[1]CADASTRO!C:E,3,0)</f>
        <v>VENÂNCIO AIRES</v>
      </c>
      <c r="D1899" s="11" t="str">
        <f>VLOOKUP(F1899,[1]CADASTRO!C:L,10,0)</f>
        <v>LEITE, QUEIJO, NATA</v>
      </c>
      <c r="E1899" s="16">
        <f>VLOOKUP(F1899,[1]CADASTRO!C:L,8,0)</f>
        <v>41100</v>
      </c>
      <c r="F1899" s="21" t="s">
        <v>24</v>
      </c>
      <c r="G1899" s="18" t="s">
        <v>12</v>
      </c>
      <c r="H1899" s="19">
        <f>VLOOKUP(F1899,[1]CADASTRO!C:P,9,FALSE)</f>
        <v>44820</v>
      </c>
      <c r="I1899" s="20" t="str">
        <f>VLOOKUP(F1899,[1]CADASTRO!C:X,22,0)</f>
        <v>CONVENCIONAL</v>
      </c>
    </row>
    <row r="1900" spans="1:9">
      <c r="A1900" s="8">
        <f t="shared" si="29"/>
        <v>1899</v>
      </c>
      <c r="B1900" s="11" t="str">
        <f>VLOOKUP(F1900,[1]CADASTRO!C:D,2,0)</f>
        <v>CONSERVAS COUTINHO</v>
      </c>
      <c r="C1900" s="10" t="str">
        <f>VLOOKUP(F1900,[1]CADASTRO!C:E,3,0)</f>
        <v>VENÂNCIO AIRES</v>
      </c>
      <c r="D1900" s="11" t="str">
        <f>VLOOKUP(F1900,[1]CADASTRO!C:L,10,0)</f>
        <v>CONSERVAS, COMPOTAS, GELEIAS E DOCES</v>
      </c>
      <c r="E1900" s="16">
        <f>VLOOKUP(F1900,[1]CADASTRO!C:L,8,0)</f>
        <v>41138</v>
      </c>
      <c r="F1900" s="21" t="s">
        <v>38</v>
      </c>
      <c r="G1900" s="18" t="s">
        <v>10</v>
      </c>
      <c r="H1900" s="19">
        <f>VLOOKUP(F1900,[1]CADASTRO!C:P,9,FALSE)</f>
        <v>45240</v>
      </c>
      <c r="I1900" s="20" t="str">
        <f>VLOOKUP(F1900,[1]CADASTRO!C:X,22,0)</f>
        <v>EM CONVERSÃO ORGÂNICA</v>
      </c>
    </row>
    <row r="1901" spans="1:9">
      <c r="A1901" s="8">
        <f t="shared" si="29"/>
        <v>1900</v>
      </c>
      <c r="B1901" s="11" t="str">
        <f>VLOOKUP(F1901,[1]CADASTRO!C:D,2,0)</f>
        <v>CONSERVAS GUTERRES - AGROINDUSTRIA FAMILIAR GENI FALEIRO</v>
      </c>
      <c r="C1901" s="10" t="str">
        <f>VLOOKUP(F1901,[1]CADASTRO!C:E,3,0)</f>
        <v>VENÂNCIO AIRES</v>
      </c>
      <c r="D1901" s="11" t="str">
        <f>VLOOKUP(F1901,[1]CADASTRO!C:L,10,0)</f>
        <v>CONSERVAS VEGETAIS</v>
      </c>
      <c r="E1901" s="16">
        <f>VLOOKUP(F1901,[1]CADASTRO!C:L,8,0)</f>
        <v>41138</v>
      </c>
      <c r="F1901" s="21" t="s">
        <v>40</v>
      </c>
      <c r="G1901" s="18" t="s">
        <v>10</v>
      </c>
      <c r="H1901" s="19">
        <f>VLOOKUP(F1901,[1]CADASTRO!C:P,9,FALSE)</f>
        <v>42937</v>
      </c>
      <c r="I1901" s="20" t="str">
        <f>VLOOKUP(F1901,[1]CADASTRO!C:X,22,0)</f>
        <v>CONVENCIONAL</v>
      </c>
    </row>
    <row r="1902" spans="1:9">
      <c r="A1902" s="8">
        <f t="shared" si="29"/>
        <v>1901</v>
      </c>
      <c r="B1902" s="11" t="str">
        <f>VLOOKUP(F1902,[1]CADASTRO!C:D,2,0)</f>
        <v>CASA DO MEL SCHWENDLER</v>
      </c>
      <c r="C1902" s="10" t="str">
        <f>VLOOKUP(F1902,[1]CADASTRO!C:E,3,0)</f>
        <v>VENÂNCIO AIRES</v>
      </c>
      <c r="D1902" s="11" t="str">
        <f>VLOOKUP(F1902,[1]CADASTRO!C:L,10,0)</f>
        <v>MEL</v>
      </c>
      <c r="E1902" s="16">
        <f>VLOOKUP(F1902,[1]CADASTRO!C:L,8,0)</f>
        <v>41183</v>
      </c>
      <c r="F1902" s="35" t="s">
        <v>49</v>
      </c>
      <c r="G1902" s="18" t="s">
        <v>12</v>
      </c>
      <c r="H1902" s="19" t="str">
        <f>VLOOKUP(F1902,[1]CADASTRO!C:P,9,FALSE)</f>
        <v>30/06/2025</v>
      </c>
      <c r="I1902" s="20" t="str">
        <f>VLOOKUP(F1902,[1]CADASTRO!C:X,22,0)</f>
        <v>EM CONVERSÃO ORGÂNICA</v>
      </c>
    </row>
    <row r="1903" spans="1:9">
      <c r="A1903" s="8">
        <f t="shared" si="29"/>
        <v>1902</v>
      </c>
      <c r="B1903" s="11" t="str">
        <f>VLOOKUP(F1903,[1]CADASTRO!C:D,2,0)</f>
        <v>BOLACHAS CASEIRAS TIA LECI</v>
      </c>
      <c r="C1903" s="10" t="str">
        <f>VLOOKUP(F1903,[1]CADASTRO!C:E,3,0)</f>
        <v>VENÂNCIO AIRES</v>
      </c>
      <c r="D1903" s="11" t="str">
        <f>VLOOKUP(F1903,[1]CADASTRO!C:L,10,0)</f>
        <v>PANIFICADOS - BOLACHAS, CUCAS, BOLOS; GELEIAS E DOCES</v>
      </c>
      <c r="E1903" s="16">
        <f>VLOOKUP(F1903,[1]CADASTRO!C:L,8,0)</f>
        <v>41256</v>
      </c>
      <c r="F1903" s="21" t="s">
        <v>72</v>
      </c>
      <c r="G1903" s="18" t="s">
        <v>10</v>
      </c>
      <c r="H1903" s="19">
        <f>VLOOKUP(F1903,[1]CADASTRO!C:P,9,FALSE)</f>
        <v>45135</v>
      </c>
      <c r="I1903" s="20" t="str">
        <f>VLOOKUP(F1903,[1]CADASTRO!C:X,22,0)</f>
        <v>CONVENCIONAL</v>
      </c>
    </row>
    <row r="1904" spans="1:9">
      <c r="A1904" s="8">
        <f t="shared" si="29"/>
        <v>1903</v>
      </c>
      <c r="B1904" s="11" t="str">
        <f>VLOOKUP(F1904,[1]CADASTRO!C:D,2,0)</f>
        <v>PRODUTOS  CASEIROS D'A ROSI</v>
      </c>
      <c r="C1904" s="10" t="str">
        <f>VLOOKUP(F1904,[1]CADASTRO!C:E,3,0)</f>
        <v>VENÂNCIO AIRES</v>
      </c>
      <c r="D1904" s="11" t="str">
        <f>VLOOKUP(F1904,[1]CADASTRO!C:L,10,0)</f>
        <v>MASSAS</v>
      </c>
      <c r="E1904" s="16">
        <f>VLOOKUP(F1904,[1]CADASTRO!C:L,8,0)</f>
        <v>41323</v>
      </c>
      <c r="F1904" s="21" t="s">
        <v>115</v>
      </c>
      <c r="G1904" s="18" t="s">
        <v>10</v>
      </c>
      <c r="H1904" s="19">
        <f>VLOOKUP(F1904,[1]CADASTRO!C:P,9,FALSE)</f>
        <v>42103</v>
      </c>
      <c r="I1904" s="20" t="str">
        <f>VLOOKUP(F1904,[1]CADASTRO!C:X,22,0)</f>
        <v>CONVENCIONAL</v>
      </c>
    </row>
    <row r="1905" spans="1:9">
      <c r="A1905" s="8">
        <f t="shared" si="29"/>
        <v>1904</v>
      </c>
      <c r="B1905" s="11" t="str">
        <f>VLOOKUP(F1905,[1]CADASTRO!C:D,2,0)</f>
        <v>MASSAS CASEIRAS DONANA</v>
      </c>
      <c r="C1905" s="10" t="str">
        <f>VLOOKUP(F1905,[1]CADASTRO!C:E,3,0)</f>
        <v>VENÂNCIO AIRES</v>
      </c>
      <c r="D1905" s="11" t="str">
        <f>VLOOKUP(F1905,[1]CADASTRO!C:L,10,0)</f>
        <v>MASSA, PASTEL, RISSOLES, PIZZAS</v>
      </c>
      <c r="E1905" s="16">
        <f>VLOOKUP(F1905,[1]CADASTRO!C:L,8,0)</f>
        <v>41361</v>
      </c>
      <c r="F1905" s="21" t="s">
        <v>137</v>
      </c>
      <c r="G1905" s="18" t="s">
        <v>10</v>
      </c>
      <c r="H1905" s="19">
        <f>VLOOKUP(F1905,[1]CADASTRO!C:P,9,FALSE)</f>
        <v>44418</v>
      </c>
      <c r="I1905" s="20" t="str">
        <f>VLOOKUP(F1905,[1]CADASTRO!C:X,22,0)</f>
        <v>CONVENCIONAL</v>
      </c>
    </row>
    <row r="1906" spans="1:9">
      <c r="A1906" s="8">
        <f t="shared" si="29"/>
        <v>1905</v>
      </c>
      <c r="B1906" s="11" t="str">
        <f>VLOOKUP(F1906,[1]CADASTRO!C:D,2,0)</f>
        <v>PESCADOS VILA ARLINDO</v>
      </c>
      <c r="C1906" s="10" t="str">
        <f>VLOOKUP(F1906,[1]CADASTRO!C:E,3,0)</f>
        <v>VENÂNCIO AIRES</v>
      </c>
      <c r="D1906" s="11" t="str">
        <f>VLOOKUP(F1906,[1]CADASTRO!C:L,10,0)</f>
        <v>FILÉ PEIXE,PEIXE EVISCERADO E POLPA PEIXE</v>
      </c>
      <c r="E1906" s="16">
        <f>VLOOKUP(F1906,[1]CADASTRO!C:L,8,0)</f>
        <v>41361</v>
      </c>
      <c r="F1906" s="21" t="s">
        <v>138</v>
      </c>
      <c r="G1906" s="18" t="s">
        <v>12</v>
      </c>
      <c r="H1906" s="19">
        <f>VLOOKUP(F1906,[1]CADASTRO!C:P,9,FALSE)</f>
        <v>43991</v>
      </c>
      <c r="I1906" s="20" t="str">
        <f>VLOOKUP(F1906,[1]CADASTRO!C:X,22,0)</f>
        <v>CONVENCIONAL</v>
      </c>
    </row>
    <row r="1907" spans="1:9">
      <c r="A1907" s="8">
        <f t="shared" si="29"/>
        <v>1906</v>
      </c>
      <c r="B1907" s="11" t="str">
        <f>VLOOKUP(F1907,[1]CADASTRO!C:D,2,0)</f>
        <v>FAMILIAR SCHEIBLER</v>
      </c>
      <c r="C1907" s="10" t="str">
        <f>VLOOKUP(F1907,[1]CADASTRO!C:E,3,0)</f>
        <v>VENÂNCIO AIRES</v>
      </c>
      <c r="D1907" s="11" t="str">
        <f>VLOOKUP(F1907,[1]CADASTRO!C:L,10,0)</f>
        <v>MELADO, AÇÚCAR MASCAVO, RAPADURAS, SCHMIER</v>
      </c>
      <c r="E1907" s="16">
        <f>VLOOKUP(F1907,[1]CADASTRO!C:L,8,0)</f>
        <v>41387</v>
      </c>
      <c r="F1907" s="21" t="s">
        <v>148</v>
      </c>
      <c r="G1907" s="18" t="s">
        <v>10</v>
      </c>
      <c r="H1907" s="19">
        <f>VLOOKUP(F1907,[1]CADASTRO!C:P,9,FALSE)</f>
        <v>44844</v>
      </c>
      <c r="I1907" s="20" t="str">
        <f>VLOOKUP(F1907,[1]CADASTRO!C:X,22,0)</f>
        <v>EM CONVERSÃO ORGÂNICA</v>
      </c>
    </row>
    <row r="1908" spans="1:9">
      <c r="A1908" s="8">
        <f t="shared" si="29"/>
        <v>1907</v>
      </c>
      <c r="B1908" s="11" t="str">
        <f>VLOOKUP(F1908,[1]CADASTRO!C:D,2,0)</f>
        <v>PANIFICADOS LEDI MAGGIONI</v>
      </c>
      <c r="C1908" s="10" t="str">
        <f>VLOOKUP(F1908,[1]CADASTRO!C:E,3,0)</f>
        <v>VENÂNCIO AIRES</v>
      </c>
      <c r="D1908" s="11" t="str">
        <f>VLOOKUP(F1908,[1]CADASTRO!C:L,10,0)</f>
        <v>PANIFICADOS</v>
      </c>
      <c r="E1908" s="16">
        <f>VLOOKUP(F1908,[1]CADASTRO!C:L,8,0)</f>
        <v>41583</v>
      </c>
      <c r="F1908" s="23" t="s">
        <v>250</v>
      </c>
      <c r="G1908" s="18" t="s">
        <v>10</v>
      </c>
      <c r="H1908" s="19">
        <f>VLOOKUP(F1908,[1]CADASTRO!C:P,9,FALSE)</f>
        <v>44903</v>
      </c>
      <c r="I1908" s="20" t="str">
        <f>VLOOKUP(F1908,[1]CADASTRO!C:X,22,0)</f>
        <v>CONVENCIONAL</v>
      </c>
    </row>
    <row r="1909" spans="1:9">
      <c r="A1909" s="8">
        <f t="shared" si="29"/>
        <v>1908</v>
      </c>
      <c r="B1909" s="11" t="str">
        <f>VLOOKUP(F1909,[1]CADASTRO!C:D,2,0)</f>
        <v>AIPIM VÓ MARIA</v>
      </c>
      <c r="C1909" s="10" t="str">
        <f>VLOOKUP(F1909,[1]CADASTRO!C:E,3,0)</f>
        <v>VENÂNCIO AIRES</v>
      </c>
      <c r="D1909" s="11" t="str">
        <f>VLOOKUP(F1909,[1]CADASTRO!C:L,10,0)</f>
        <v>AIPIM DESCASCADO, MORANGA , SOPÃO</v>
      </c>
      <c r="E1909" s="16">
        <f>VLOOKUP(F1909,[1]CADASTRO!C:L,8,0)</f>
        <v>41683</v>
      </c>
      <c r="F1909" s="23" t="s">
        <v>308</v>
      </c>
      <c r="G1909" s="18" t="s">
        <v>10</v>
      </c>
      <c r="H1909" s="19">
        <f>VLOOKUP(F1909,[1]CADASTRO!C:P,9,FALSE)</f>
        <v>44749</v>
      </c>
      <c r="I1909" s="20" t="str">
        <f>VLOOKUP(F1909,[1]CADASTRO!C:X,22,0)</f>
        <v>CONVENCIONAL</v>
      </c>
    </row>
    <row r="1910" spans="1:9">
      <c r="A1910" s="8">
        <f t="shared" si="29"/>
        <v>1909</v>
      </c>
      <c r="B1910" s="11" t="str">
        <f>VLOOKUP(F1910,[1]CADASTRO!C:D,2,0)</f>
        <v>MELADO ORGÂNICO WEBER</v>
      </c>
      <c r="C1910" s="10" t="str">
        <f>VLOOKUP(F1910,[1]CADASTRO!C:E,3,0)</f>
        <v>VENÂNCIO AIRES</v>
      </c>
      <c r="D1910" s="11" t="str">
        <f>VLOOKUP(F1910,[1]CADASTRO!C:L,10,0)</f>
        <v>MELADO, AÇÚCAR MASCAVO, RAPADURA</v>
      </c>
      <c r="E1910" s="16">
        <f>VLOOKUP(F1910,[1]CADASTRO!C:L,8,0)</f>
        <v>41711</v>
      </c>
      <c r="F1910" s="23" t="s">
        <v>324</v>
      </c>
      <c r="G1910" s="18" t="s">
        <v>10</v>
      </c>
      <c r="H1910" s="19">
        <f>VLOOKUP(F1910,[1]CADASTRO!C:P,9,FALSE)</f>
        <v>44649</v>
      </c>
      <c r="I1910" s="20" t="str">
        <f>VLOOKUP(F1910,[1]CADASTRO!C:X,22,0)</f>
        <v xml:space="preserve">ORGÂNICO CERTIFICADO </v>
      </c>
    </row>
    <row r="1911" spans="1:9">
      <c r="A1911" s="8">
        <f t="shared" si="29"/>
        <v>1910</v>
      </c>
      <c r="B1911" s="11" t="str">
        <f>VLOOKUP(F1911,[1]CADASTRO!C:D,2,0)</f>
        <v>FAMILIAR DE PANIFICADOS ALTERNATIVOS LINHA HANSEL</v>
      </c>
      <c r="C1911" s="10" t="str">
        <f>VLOOKUP(F1911,[1]CADASTRO!C:E,3,0)</f>
        <v>VENÂNCIO AIRES</v>
      </c>
      <c r="D1911" s="11" t="str">
        <f>VLOOKUP(F1911,[1]CADASTRO!C:L,10,0)</f>
        <v>PANIFICADOS</v>
      </c>
      <c r="E1911" s="16">
        <f>VLOOKUP(F1911,[1]CADASTRO!C:L,8,0)</f>
        <v>41716</v>
      </c>
      <c r="F1911" s="23" t="s">
        <v>328</v>
      </c>
      <c r="G1911" s="18" t="s">
        <v>10</v>
      </c>
      <c r="H1911" s="19">
        <f>VLOOKUP(F1911,[1]CADASTRO!C:P,9,FALSE)</f>
        <v>41716</v>
      </c>
      <c r="I1911" s="20" t="str">
        <f>VLOOKUP(F1911,[1]CADASTRO!C:X,22,0)</f>
        <v>CONVENCIONAL</v>
      </c>
    </row>
    <row r="1912" spans="1:9">
      <c r="A1912" s="8">
        <f t="shared" si="29"/>
        <v>1911</v>
      </c>
      <c r="B1912" s="11" t="str">
        <f>VLOOKUP(F1912,[1]CADASTRO!C:D,2,0)</f>
        <v>EMBUTIDOS COLONIAIS TANGERINAS</v>
      </c>
      <c r="C1912" s="10" t="str">
        <f>VLOOKUP(F1912,[1]CADASTRO!C:E,3,0)</f>
        <v>VENÂNCIO AIRES</v>
      </c>
      <c r="D1912" s="11" t="str">
        <f>VLOOKUP(F1912,[1]CADASTRO!C:L,10,0)</f>
        <v>EMBUTIDOS - SALAME, LINGUIÇA, COPA; BACON</v>
      </c>
      <c r="E1912" s="16">
        <f>VLOOKUP(F1912,[1]CADASTRO!C:L,8,0)</f>
        <v>41772</v>
      </c>
      <c r="F1912" s="23" t="s">
        <v>345</v>
      </c>
      <c r="G1912" s="18" t="s">
        <v>12</v>
      </c>
      <c r="H1912" s="19">
        <f>VLOOKUP(F1912,[1]CADASTRO!C:P,9,FALSE)</f>
        <v>44835</v>
      </c>
      <c r="I1912" s="20" t="str">
        <f>VLOOKUP(F1912,[1]CADASTRO!C:X,22,0)</f>
        <v>EM CONVERSÃO ORGÂNICA</v>
      </c>
    </row>
    <row r="1913" spans="1:9">
      <c r="A1913" s="8">
        <f t="shared" si="29"/>
        <v>1912</v>
      </c>
      <c r="B1913" s="11" t="str">
        <f>VLOOKUP(F1913,[1]CADASTRO!C:D,2,0)</f>
        <v>CONSERVAS SÃO JOÃO</v>
      </c>
      <c r="C1913" s="10" t="str">
        <f>VLOOKUP(F1913,[1]CADASTRO!C:E,3,0)</f>
        <v>VENÂNCIO AIRES</v>
      </c>
      <c r="D1913" s="11" t="str">
        <f>VLOOKUP(F1913,[1]CADASTRO!C:L,10,0)</f>
        <v>HORTÍCOLAS</v>
      </c>
      <c r="E1913" s="16">
        <f>VLOOKUP(F1913,[1]CADASTRO!C:L,8,0)</f>
        <v>41864</v>
      </c>
      <c r="F1913" s="23" t="s">
        <v>408</v>
      </c>
      <c r="G1913" s="18" t="s">
        <v>10</v>
      </c>
      <c r="H1913" s="19">
        <f>VLOOKUP(F1913,[1]CADASTRO!C:P,9,FALSE)</f>
        <v>41864</v>
      </c>
      <c r="I1913" s="20" t="str">
        <f>VLOOKUP(F1913,[1]CADASTRO!C:X,22,0)</f>
        <v>CONVENCIONAL</v>
      </c>
    </row>
    <row r="1914" spans="1:9">
      <c r="A1914" s="8">
        <f t="shared" si="29"/>
        <v>1913</v>
      </c>
      <c r="B1914" s="11" t="str">
        <f>VLOOKUP(F1914,[1]CADASTRO!C:D,2,0)</f>
        <v>AIPIM MALLMANN</v>
      </c>
      <c r="C1914" s="10" t="str">
        <f>VLOOKUP(F1914,[1]CADASTRO!C:E,3,0)</f>
        <v>VENÂNCIO AIRES</v>
      </c>
      <c r="D1914" s="11" t="str">
        <f>VLOOKUP(F1914,[1]CADASTRO!C:L,10,0)</f>
        <v>AIPIM PROCESSADO</v>
      </c>
      <c r="E1914" s="16">
        <f>VLOOKUP(F1914,[1]CADASTRO!C:L,8,0)</f>
        <v>41904</v>
      </c>
      <c r="F1914" s="23" t="s">
        <v>418</v>
      </c>
      <c r="G1914" s="18" t="s">
        <v>10</v>
      </c>
      <c r="H1914" s="19">
        <f>VLOOKUP(F1914,[1]CADASTRO!C:P,9,FALSE)</f>
        <v>41904</v>
      </c>
      <c r="I1914" s="20" t="str">
        <f>VLOOKUP(F1914,[1]CADASTRO!C:X,22,0)</f>
        <v>CONVENCIONAL</v>
      </c>
    </row>
    <row r="1915" spans="1:9">
      <c r="A1915" s="8">
        <f t="shared" si="29"/>
        <v>1914</v>
      </c>
      <c r="B1915" s="11" t="str">
        <f>VLOOKUP(F1915,[1]CADASTRO!C:D,2,0)</f>
        <v>MEL MULTIFLOR AVA - CASA DO MEL SERRANO</v>
      </c>
      <c r="C1915" s="10" t="str">
        <f>VLOOKUP(F1915,[1]CADASTRO!C:E,3,0)</f>
        <v>VENÂNCIO AIRES</v>
      </c>
      <c r="D1915" s="11" t="str">
        <f>VLOOKUP(F1915,[1]CADASTRO!C:L,10,0)</f>
        <v>MEL MULTIFLOR (APIS), MEL ABELHAS SEM FERRÃO</v>
      </c>
      <c r="E1915" s="16">
        <f>VLOOKUP(F1915,[1]CADASTRO!C:L,8,0)</f>
        <v>41932</v>
      </c>
      <c r="F1915" s="23" t="s">
        <v>445</v>
      </c>
      <c r="G1915" s="18" t="s">
        <v>12</v>
      </c>
      <c r="H1915" s="19">
        <f>VLOOKUP(F1915,[1]CADASTRO!C:P,9,FALSE)</f>
        <v>45399</v>
      </c>
      <c r="I1915" s="20" t="str">
        <f>VLOOKUP(F1915,[1]CADASTRO!C:X,22,0)</f>
        <v>EM TRANSIÇÃO AGROECOLÓGICA</v>
      </c>
    </row>
    <row r="1916" spans="1:9">
      <c r="A1916" s="8">
        <f t="shared" si="29"/>
        <v>1915</v>
      </c>
      <c r="B1916" s="11" t="str">
        <f>VLOOKUP(F1916,[1]CADASTRO!C:D,2,0)</f>
        <v>FAMILIAR MELADO EGGERS - SIRUP HAUS</v>
      </c>
      <c r="C1916" s="10" t="s">
        <v>626</v>
      </c>
      <c r="D1916" s="11" t="str">
        <f>VLOOKUP(F1916,[1]CADASTRO!C:L,10,0)</f>
        <v>MELADO, AÇÚCAR MASCAVO, RAPADURA</v>
      </c>
      <c r="E1916" s="16">
        <f>VLOOKUP(F1916,[1]CADASTRO!C:L,8,0)</f>
        <v>42390</v>
      </c>
      <c r="F1916" s="23" t="s">
        <v>627</v>
      </c>
      <c r="G1916" s="18" t="s">
        <v>10</v>
      </c>
      <c r="H1916" s="19">
        <f>VLOOKUP(F1916,[1]CADASTRO!C:P,9,FALSE)</f>
        <v>44162</v>
      </c>
      <c r="I1916" s="20" t="str">
        <f>VLOOKUP(F1916,[1]CADASTRO!C:X,22,0)</f>
        <v>EM TRANSIÇÃO AGROECOLÓGICA</v>
      </c>
    </row>
    <row r="1917" spans="1:9">
      <c r="A1917" s="8">
        <f t="shared" si="29"/>
        <v>1916</v>
      </c>
      <c r="B1917" s="11" t="str">
        <f>VLOOKUP(F1917,[1]CADASTRO!C:D,2,0)</f>
        <v>MEL MULTIFLOR AVA - LUCIANO QUINTANA CARVALHO</v>
      </c>
      <c r="C1917" s="10" t="str">
        <f>VLOOKUP(F1917,[1]CADASTRO!C:E,3,0)</f>
        <v>VENÂNCIO AIRES</v>
      </c>
      <c r="D1917" s="11" t="str">
        <f>VLOOKUP(F1917,[1]CADASTRO!C:L,10,0)</f>
        <v>MEL</v>
      </c>
      <c r="E1917" s="16">
        <f>VLOOKUP(F1917,[1]CADASTRO!C:L,8,0)</f>
        <v>42731</v>
      </c>
      <c r="F1917" s="23" t="s">
        <v>742</v>
      </c>
      <c r="G1917" s="18" t="s">
        <v>12</v>
      </c>
      <c r="H1917" s="19">
        <f>VLOOKUP(F1917,[1]CADASTRO!C:P,9,FALSE)</f>
        <v>44621</v>
      </c>
      <c r="I1917" s="20" t="str">
        <f>VLOOKUP(F1917,[1]CADASTRO!C:X,22,0)</f>
        <v>EM TRANSIÇÃO AGROECOLÓGICA</v>
      </c>
    </row>
    <row r="1918" spans="1:9">
      <c r="A1918" s="8">
        <f t="shared" si="29"/>
        <v>1917</v>
      </c>
      <c r="B1918" s="11" t="str">
        <f>IFERROR(VLOOKUP(F1918,[1]CADASTRO!C:D,2,0),0)</f>
        <v>FAMILIAR OVOS COLONIAIS GOLD</v>
      </c>
      <c r="C1918" s="10" t="str">
        <f>IFERROR(VLOOKUP(F1918,[1]CADASTRO!C:E,3,0),0)</f>
        <v>VENÂNCIO AIRES</v>
      </c>
      <c r="D1918" s="11" t="str">
        <f>IFERROR(VLOOKUP(F1918,[1]CADASTRO!C:L,10,0),0)</f>
        <v>OVOS</v>
      </c>
      <c r="E1918" s="16">
        <f>VLOOKUP(F1918,[1]CADASTRO!C:L,8,0)</f>
        <v>43237</v>
      </c>
      <c r="F1918" s="23" t="s">
        <v>944</v>
      </c>
      <c r="G1918" s="18" t="s">
        <v>12</v>
      </c>
      <c r="H1918" s="19">
        <f>VLOOKUP(F1918,[1]CADASTRO!C:P,9,FALSE)</f>
        <v>43237</v>
      </c>
      <c r="I1918" s="20" t="str">
        <f>VLOOKUP(F1918,[1]CADASTRO!C:X,22,0)</f>
        <v>ORGÂNICO CERTIFICADO</v>
      </c>
    </row>
    <row r="1919" spans="1:9">
      <c r="A1919" s="8">
        <f t="shared" si="29"/>
        <v>1918</v>
      </c>
      <c r="B1919" s="11" t="str">
        <f>IFERROR(VLOOKUP(F1919,[1]CADASTRO!C:D,2,0),0)</f>
        <v>OVOS COLONIAIS AVES FREY</v>
      </c>
      <c r="C1919" s="10" t="str">
        <f>IFERROR(VLOOKUP(F1919,[1]CADASTRO!C:E,3,0),0)</f>
        <v>VENÂNCIO AIRES</v>
      </c>
      <c r="D1919" s="11" t="str">
        <f>IFERROR(VLOOKUP(F1919,[1]CADASTRO!C:L,10,0),0)</f>
        <v>OVOS</v>
      </c>
      <c r="E1919" s="16">
        <f>VLOOKUP(F1919,[1]CADASTRO!C:L,8,0)</f>
        <v>43237</v>
      </c>
      <c r="F1919" s="23" t="s">
        <v>945</v>
      </c>
      <c r="G1919" s="18" t="s">
        <v>12</v>
      </c>
      <c r="H1919" s="19">
        <f>VLOOKUP(F1919,[1]CADASTRO!C:P,9,FALSE)</f>
        <v>43237</v>
      </c>
      <c r="I1919" s="20" t="str">
        <f>VLOOKUP(F1919,[1]CADASTRO!C:X,22,0)</f>
        <v>CONVENCIONAL</v>
      </c>
    </row>
    <row r="1920" spans="1:9">
      <c r="A1920" s="8">
        <f t="shared" si="29"/>
        <v>1919</v>
      </c>
      <c r="B1920" s="11" t="str">
        <f>IFERROR(VLOOKUP(F1920,[1]CADASTRO!C:D,2,0),0)</f>
        <v>VEGETAIS SABORES DA QUERÊNCIA</v>
      </c>
      <c r="C1920" s="10" t="str">
        <f>IFERROR(VLOOKUP(F1920,[1]CADASTRO!C:E,3,0),0)</f>
        <v>VENÂNCIO AIRES</v>
      </c>
      <c r="D1920" s="11" t="str">
        <f>IFERROR(VLOOKUP(F1920,[1]CADASTRO!C:L,10,0),0)</f>
        <v>AIPIM DESCASCADO</v>
      </c>
      <c r="E1920" s="16">
        <f>VLOOKUP(F1920,[1]CADASTRO!C:L,8,0)</f>
        <v>44050</v>
      </c>
      <c r="F1920" s="23" t="s">
        <v>1340</v>
      </c>
      <c r="G1920" s="31" t="s">
        <v>10</v>
      </c>
      <c r="H1920" s="19">
        <f>VLOOKUP(F1920,[1]CADASTRO!C:P,9,FALSE)</f>
        <v>44020</v>
      </c>
      <c r="I1920" s="20" t="str">
        <f>VLOOKUP(F1920,[1]CADASTRO!C:X,22,0)</f>
        <v>CONVENCIONAL</v>
      </c>
    </row>
    <row r="1921" spans="1:9">
      <c r="A1921" s="8">
        <f t="shared" si="29"/>
        <v>1920</v>
      </c>
      <c r="B1921" s="11" t="str">
        <f>IFERROR(VLOOKUP(F1921,[1]CADASTRO!C:D,2,0),0)</f>
        <v>CONTAINER´S AGROINDÚSTRIA</v>
      </c>
      <c r="C1921" s="10" t="str">
        <f>IFERROR(VLOOKUP(F1921,[1]CADASTRO!C:E,3,0),0)</f>
        <v>VENÂNCIO AIRES</v>
      </c>
      <c r="D1921" s="11" t="str">
        <f>IFERROR(VLOOKUP(F1921,[1]CADASTRO!C:L,10,0),0)</f>
        <v>NOZES (DESCASCADAS E CARAPINHAS) E FRUTAS CRISTALIZADAS</v>
      </c>
      <c r="E1921" s="16">
        <f>VLOOKUP(F1921,[1]CADASTRO!C:L,8,0)</f>
        <v>44825</v>
      </c>
      <c r="F1921" s="23" t="s">
        <v>1590</v>
      </c>
      <c r="G1921" s="10" t="s">
        <v>988</v>
      </c>
      <c r="H1921" s="19">
        <f>VLOOKUP(F1921,[1]CADASTRO!C:P,9,FALSE)</f>
        <v>44825</v>
      </c>
      <c r="I1921" s="20" t="str">
        <f>VLOOKUP(F1921,[1]CADASTRO!C:X,22,0)</f>
        <v>CONVENCIONAL</v>
      </c>
    </row>
    <row r="1922" spans="1:9">
      <c r="A1922" s="8">
        <f t="shared" si="29"/>
        <v>1921</v>
      </c>
      <c r="B1922" s="11" t="str">
        <f>VLOOKUP(F1922,[1]CADASTRO!C:D,2,0)</f>
        <v>DOCES BARTZ</v>
      </c>
      <c r="C1922" s="10" t="str">
        <f>VLOOKUP(F1922,[1]CADASTRO!C:E,3,0)</f>
        <v>VERA CRUZ</v>
      </c>
      <c r="D1922" s="11" t="str">
        <f>VLOOKUP(F1922,[1]CADASTRO!C:L,10,0)</f>
        <v>MELADO BATIDO COLONIAL, RAPADURA E SCHIMIER</v>
      </c>
      <c r="E1922" s="16">
        <f>VLOOKUP(F1922,[1]CADASTRO!C:L,8,0)</f>
        <v>41453</v>
      </c>
      <c r="F1922" s="21" t="s">
        <v>188</v>
      </c>
      <c r="G1922" s="18" t="s">
        <v>10</v>
      </c>
      <c r="H1922" s="19">
        <f>VLOOKUP(F1922,[1]CADASTRO!C:P,9,FALSE)</f>
        <v>44053</v>
      </c>
      <c r="I1922" s="20" t="str">
        <f>VLOOKUP(F1922,[1]CADASTRO!C:X,22,0)</f>
        <v>CONVENCIONAL</v>
      </c>
    </row>
    <row r="1923" spans="1:9">
      <c r="A1923" s="8">
        <f t="shared" ref="A1923:A1984" si="30">ROW(A1922)</f>
        <v>1922</v>
      </c>
      <c r="B1923" s="11" t="str">
        <f>VLOOKUP(F1923,[1]CADASTRO!C:D,2,0)</f>
        <v>HIRSCH &amp; KIST</v>
      </c>
      <c r="C1923" s="10" t="str">
        <f>VLOOKUP(F1923,[1]CADASTRO!C:E,3,0)</f>
        <v>VERA CRUZ</v>
      </c>
      <c r="D1923" s="11" t="str">
        <f>VLOOKUP(F1923,[1]CADASTRO!C:L,10,0)</f>
        <v>MELADO BATIDO COLONIAL, RAPADURA COLONIAL E SCHIMIER COLONIAL</v>
      </c>
      <c r="E1923" s="16">
        <f>VLOOKUP(F1923,[1]CADASTRO!C:L,8,0)</f>
        <v>41498</v>
      </c>
      <c r="F1923" s="23" t="s">
        <v>211</v>
      </c>
      <c r="G1923" s="18" t="s">
        <v>10</v>
      </c>
      <c r="H1923" s="19">
        <f>VLOOKUP(F1923,[1]CADASTRO!C:P,9,FALSE)</f>
        <v>44608</v>
      </c>
      <c r="I1923" s="20" t="str">
        <f>VLOOKUP(F1923,[1]CADASTRO!C:X,22,0)</f>
        <v>CONVENCIONAL</v>
      </c>
    </row>
    <row r="1924" spans="1:9">
      <c r="A1924" s="8">
        <f t="shared" si="30"/>
        <v>1923</v>
      </c>
      <c r="B1924" s="11" t="str">
        <f>VLOOKUP(F1924,[1]CADASTRO!C:D,2,0)</f>
        <v>JOST</v>
      </c>
      <c r="C1924" s="10" t="str">
        <f>VLOOKUP(F1924,[1]CADASTRO!C:E,3,0)</f>
        <v>VERA CRUZ</v>
      </c>
      <c r="D1924" s="11" t="str">
        <f>VLOOKUP(F1924,[1]CADASTRO!C:L,10,0)</f>
        <v>PANIFICADOS</v>
      </c>
      <c r="E1924" s="16">
        <f>VLOOKUP(F1924,[1]CADASTRO!C:L,8,0)</f>
        <v>41684</v>
      </c>
      <c r="F1924" s="23" t="s">
        <v>312</v>
      </c>
      <c r="G1924" s="18" t="s">
        <v>10</v>
      </c>
      <c r="H1924" s="19">
        <f>VLOOKUP(F1924,[1]CADASTRO!C:P,9,FALSE)</f>
        <v>44552</v>
      </c>
      <c r="I1924" s="20" t="str">
        <f>VLOOKUP(F1924,[1]CADASTRO!C:X,22,0)</f>
        <v>CONVENCIONAL</v>
      </c>
    </row>
    <row r="1925" spans="1:9">
      <c r="A1925" s="8">
        <f t="shared" si="30"/>
        <v>1924</v>
      </c>
      <c r="B1925" s="11" t="str">
        <f>VLOOKUP(F1925,[1]CADASTRO!C:D,2,0)</f>
        <v>MASSAS SCHINDLER</v>
      </c>
      <c r="C1925" s="10" t="str">
        <f>VLOOKUP(F1925,[1]CADASTRO!C:E,3,0)</f>
        <v>VERA CRUZ</v>
      </c>
      <c r="D1925" s="11" t="str">
        <f>VLOOKUP(F1925,[1]CADASTRO!C:L,10,0)</f>
        <v>MASSA CASEIRA</v>
      </c>
      <c r="E1925" s="16">
        <f>VLOOKUP(F1925,[1]CADASTRO!C:L,8,0)</f>
        <v>41856</v>
      </c>
      <c r="F1925" s="23" t="s">
        <v>397</v>
      </c>
      <c r="G1925" s="18" t="s">
        <v>10</v>
      </c>
      <c r="H1925" s="19">
        <f>VLOOKUP(F1925,[1]CADASTRO!C:P,9,FALSE)</f>
        <v>41767</v>
      </c>
      <c r="I1925" s="20" t="str">
        <f>VLOOKUP(F1925,[1]CADASTRO!C:X,22,0)</f>
        <v>CONVENCIONAL</v>
      </c>
    </row>
    <row r="1926" spans="1:9">
      <c r="A1926" s="8">
        <f t="shared" si="30"/>
        <v>1925</v>
      </c>
      <c r="B1926" s="11" t="str">
        <f>VLOOKUP(F1926,[1]CADASTRO!C:D,2,0)</f>
        <v>KOCH</v>
      </c>
      <c r="C1926" s="10" t="str">
        <f>VLOOKUP(F1926,[1]CADASTRO!C:E,3,0)</f>
        <v>VERA CRUZ</v>
      </c>
      <c r="D1926" s="11" t="str">
        <f>VLOOKUP(F1926,[1]CADASTRO!C:L,10,0)</f>
        <v>MELADO, AÇÚCAR MASCAVO, RAPADURA, SCHIMIER</v>
      </c>
      <c r="E1926" s="16">
        <f>VLOOKUP(F1926,[1]CADASTRO!C:L,8,0)</f>
        <v>41929</v>
      </c>
      <c r="F1926" s="23" t="s">
        <v>443</v>
      </c>
      <c r="G1926" s="18" t="s">
        <v>10</v>
      </c>
      <c r="H1926" s="19">
        <f>VLOOKUP(F1926,[1]CADASTRO!C:P,9,FALSE)</f>
        <v>44511</v>
      </c>
      <c r="I1926" s="20" t="str">
        <f>VLOOKUP(F1926,[1]CADASTRO!C:X,22,0)</f>
        <v>CONVENCIONAL</v>
      </c>
    </row>
    <row r="1927" spans="1:9">
      <c r="A1927" s="8">
        <f t="shared" si="30"/>
        <v>1926</v>
      </c>
      <c r="B1927" s="11" t="str">
        <f>VLOOKUP(F1927,[1]CADASTRO!C:D,2,0)</f>
        <v>RAPADURAS EICHNER</v>
      </c>
      <c r="C1927" s="10" t="str">
        <f>VLOOKUP(F1927,[1]CADASTRO!C:E,3,0)</f>
        <v>VERA CRUZ</v>
      </c>
      <c r="D1927" s="11" t="str">
        <f>VLOOKUP(F1927,[1]CADASTRO!C:L,10,0)</f>
        <v>RAPADURA COLONIAL</v>
      </c>
      <c r="E1927" s="16">
        <f>VLOOKUP(F1927,[1]CADASTRO!C:L,8,0)</f>
        <v>41929</v>
      </c>
      <c r="F1927" s="23" t="s">
        <v>444</v>
      </c>
      <c r="G1927" s="18" t="s">
        <v>10</v>
      </c>
      <c r="H1927" s="19">
        <f>VLOOKUP(F1927,[1]CADASTRO!C:P,9,FALSE)</f>
        <v>44621</v>
      </c>
      <c r="I1927" s="20" t="str">
        <f>VLOOKUP(F1927,[1]CADASTRO!C:X,22,0)</f>
        <v>CONVENCIONAL</v>
      </c>
    </row>
    <row r="1928" spans="1:9">
      <c r="A1928" s="8">
        <f t="shared" si="30"/>
        <v>1927</v>
      </c>
      <c r="B1928" s="11" t="str">
        <f>VLOOKUP(F1928,[1]CADASTRO!C:D,2,0)</f>
        <v>DOCES SCHUBERT &amp; HENN</v>
      </c>
      <c r="C1928" s="10" t="str">
        <f>VLOOKUP(F1928,[1]CADASTRO!C:E,3,0)</f>
        <v>VERA CRUZ</v>
      </c>
      <c r="D1928" s="11" t="str">
        <f>VLOOKUP(F1928,[1]CADASTRO!C:L,10,0)</f>
        <v>MELADO BATIDO, RAPADURA E SCHIMIER</v>
      </c>
      <c r="E1928" s="16">
        <f>VLOOKUP(F1928,[1]CADASTRO!C:L,8,0)</f>
        <v>41936</v>
      </c>
      <c r="F1928" s="23" t="s">
        <v>449</v>
      </c>
      <c r="G1928" s="18" t="s">
        <v>10</v>
      </c>
      <c r="H1928" s="19">
        <f>VLOOKUP(F1928,[1]CADASTRO!C:P,9,FALSE)</f>
        <v>44510</v>
      </c>
      <c r="I1928" s="20" t="str">
        <f>VLOOKUP(F1928,[1]CADASTRO!C:X,22,0)</f>
        <v>CONVENCIONAL</v>
      </c>
    </row>
    <row r="1929" spans="1:9">
      <c r="A1929" s="8">
        <f t="shared" si="30"/>
        <v>1928</v>
      </c>
      <c r="B1929" s="11" t="str">
        <f>VLOOKUP(F1929,[1]CADASTRO!C:D,2,0)</f>
        <v>EMBUTIDOS SCHUNKE</v>
      </c>
      <c r="C1929" s="10" t="str">
        <f>VLOOKUP(F1929,[1]CADASTRO!C:E,3,0)</f>
        <v>VERA CRUZ</v>
      </c>
      <c r="D1929" s="11" t="str">
        <f>VLOOKUP(F1929,[1]CADASTRO!C:L,10,0)</f>
        <v>LINGUIÇA, SALAME, SALSICHÃO</v>
      </c>
      <c r="E1929" s="16">
        <f>VLOOKUP(F1929,[1]CADASTRO!C:L,8,0)</f>
        <v>42129</v>
      </c>
      <c r="F1929" s="23" t="s">
        <v>525</v>
      </c>
      <c r="G1929" s="18" t="s">
        <v>12</v>
      </c>
      <c r="H1929" s="19">
        <f>VLOOKUP(F1929,[1]CADASTRO!C:P,9,FALSE)</f>
        <v>45924</v>
      </c>
      <c r="I1929" s="20" t="str">
        <f>VLOOKUP(F1929,[1]CADASTRO!C:X,22,0)</f>
        <v>CONVENCIONAL</v>
      </c>
    </row>
    <row r="1930" spans="1:9">
      <c r="A1930" s="8">
        <f t="shared" si="30"/>
        <v>1929</v>
      </c>
      <c r="B1930" s="11" t="str">
        <f>VLOOKUP(F1930,[1]CADASTRO!C:D,2,0)</f>
        <v>POLPAS E SUCOS BARTZ</v>
      </c>
      <c r="C1930" s="10" t="str">
        <f>VLOOKUP(F1930,[1]CADASTRO!C:E,3,0)</f>
        <v>VERA CRUZ</v>
      </c>
      <c r="D1930" s="24" t="str">
        <f>VLOOKUP(F1930,[1]CADASTRO!C:L,10,0)</f>
        <v>POLPAS CONGELADAS</v>
      </c>
      <c r="E1930" s="16">
        <f>VLOOKUP(F1930,[1]CADASTRO!C:L,8,0)</f>
        <v>42346</v>
      </c>
      <c r="F1930" s="23" t="s">
        <v>610</v>
      </c>
      <c r="G1930" s="18" t="s">
        <v>15</v>
      </c>
      <c r="H1930" s="19">
        <f>VLOOKUP(F1930,[1]CADASTRO!C:P,9,FALSE)</f>
        <v>45877</v>
      </c>
      <c r="I1930" s="20" t="str">
        <f>VLOOKUP(F1930,[1]CADASTRO!C:X,22,0)</f>
        <v>CONVENCIONAL</v>
      </c>
    </row>
    <row r="1931" spans="1:9">
      <c r="A1931" s="8">
        <f t="shared" si="30"/>
        <v>1930</v>
      </c>
      <c r="B1931" s="11" t="str">
        <f>IFERROR(VLOOKUP(F1931,[1]CADASTRO!C:D,2,0),0)</f>
        <v>RAPADURAS CASEIRAS DA LIANE</v>
      </c>
      <c r="C1931" s="10" t="str">
        <f>IFERROR(VLOOKUP(F1931,[1]CADASTRO!C:E,3,0),0)</f>
        <v>VERA CRUZ</v>
      </c>
      <c r="D1931" s="11" t="str">
        <f>IFERROR(VLOOKUP(F1931,[1]CADASTRO!C:L,10,0),0)</f>
        <v>MELADO</v>
      </c>
      <c r="E1931" s="16">
        <f>VLOOKUP(F1931,[1]CADASTRO!C:L,8,0)</f>
        <v>43139</v>
      </c>
      <c r="F1931" s="23" t="s">
        <v>908</v>
      </c>
      <c r="G1931" s="18" t="s">
        <v>10</v>
      </c>
      <c r="H1931" s="19">
        <f>VLOOKUP(F1931,[1]CADASTRO!C:P,9,FALSE)</f>
        <v>43314</v>
      </c>
      <c r="I1931" s="20" t="str">
        <f>VLOOKUP(F1931,[1]CADASTRO!C:X,22,0)</f>
        <v>CONVENCIONAL</v>
      </c>
    </row>
    <row r="1932" spans="1:9">
      <c r="A1932" s="8">
        <f t="shared" si="30"/>
        <v>1931</v>
      </c>
      <c r="B1932" s="11" t="str">
        <f>IFERROR(VLOOKUP(F1932,[1]CADASTRO!C:D,2,0),0)</f>
        <v>IRMÃOS KOCH</v>
      </c>
      <c r="C1932" s="10" t="str">
        <f>IFERROR(VLOOKUP(F1932,[1]CADASTRO!C:E,3,0),0)</f>
        <v>VERA CRUZ</v>
      </c>
      <c r="D1932" s="11" t="str">
        <f>IFERROR(VLOOKUP(F1932,[1]CADASTRO!C:L,10,0),0)</f>
        <v>MELADO, RAPADURA, SCHIMIER</v>
      </c>
      <c r="E1932" s="16">
        <f>VLOOKUP(F1932,[1]CADASTRO!C:L,8,0)</f>
        <v>43139</v>
      </c>
      <c r="F1932" s="23" t="s">
        <v>909</v>
      </c>
      <c r="G1932" s="18" t="s">
        <v>10</v>
      </c>
      <c r="H1932" s="19">
        <f>VLOOKUP(F1932,[1]CADASTRO!C:P,9,FALSE)</f>
        <v>44252</v>
      </c>
      <c r="I1932" s="20" t="str">
        <f>VLOOKUP(F1932,[1]CADASTRO!C:X,22,0)</f>
        <v>CONVENCIONAL</v>
      </c>
    </row>
    <row r="1933" spans="1:9">
      <c r="A1933" s="8">
        <f t="shared" si="30"/>
        <v>1932</v>
      </c>
      <c r="B1933" s="11" t="str">
        <f>IFERROR(VLOOKUP(F1933,[1]CADASTRO!C:D,2,0),0)</f>
        <v>MELADOS RUTSATZ</v>
      </c>
      <c r="C1933" s="10" t="str">
        <f>IFERROR(VLOOKUP(F1933,[1]CADASTRO!C:E,3,0),0)</f>
        <v>VERA CRUZ</v>
      </c>
      <c r="D1933" s="11" t="str">
        <f>IFERROR(VLOOKUP(F1933,[1]CADASTRO!C:L,10,0),0)</f>
        <v>RAPADURAS E MELADO</v>
      </c>
      <c r="E1933" s="16">
        <f>VLOOKUP(F1933,[1]CADASTRO!C:L,8,0)</f>
        <v>43417</v>
      </c>
      <c r="F1933" s="23" t="s">
        <v>1023</v>
      </c>
      <c r="G1933" s="10" t="s">
        <v>10</v>
      </c>
      <c r="H1933" s="19">
        <f>VLOOKUP(F1933,[1]CADASTRO!C:P,9,FALSE)</f>
        <v>44244</v>
      </c>
      <c r="I1933" s="20" t="str">
        <f>VLOOKUP(F1933,[1]CADASTRO!C:X,22,0)</f>
        <v>CONVENCIONAL</v>
      </c>
    </row>
    <row r="1934" spans="1:9">
      <c r="A1934" s="8">
        <f t="shared" si="30"/>
        <v>1933</v>
      </c>
      <c r="B1934" s="11" t="str">
        <f>IFERROR(VLOOKUP(F1934,[1]CADASTRO!C:D,2,0),0)</f>
        <v>TORNQUIST EMBUTIDOS E DEFUMADOS</v>
      </c>
      <c r="C1934" s="10" t="str">
        <f>IFERROR(VLOOKUP(F1934,[1]CADASTRO!C:E,3,0),0)</f>
        <v>VERA CRUZ</v>
      </c>
      <c r="D1934" s="11" t="str">
        <f>IFERROR(VLOOKUP(F1934,[1]CADASTRO!C:L,10,0),0)</f>
        <v>EMBUTIDOS</v>
      </c>
      <c r="E1934" s="16">
        <f>VLOOKUP(F1934,[1]CADASTRO!C:L,8,0)</f>
        <v>43475</v>
      </c>
      <c r="F1934" s="23" t="s">
        <v>1060</v>
      </c>
      <c r="G1934" s="10" t="s">
        <v>12</v>
      </c>
      <c r="H1934" s="19">
        <f>VLOOKUP(F1934,[1]CADASTRO!C:P,9,FALSE)</f>
        <v>43739</v>
      </c>
      <c r="I1934" s="20" t="str">
        <f>VLOOKUP(F1934,[1]CADASTRO!C:X,22,0)</f>
        <v>CONVENCIONAL</v>
      </c>
    </row>
    <row r="1935" spans="1:9">
      <c r="A1935" s="8">
        <f t="shared" si="30"/>
        <v>1934</v>
      </c>
      <c r="B1935" s="11" t="str">
        <f>IFERROR(VLOOKUP(F1935,[1]CADASTRO!C:D,2,0),0)</f>
        <v>WENDLAND</v>
      </c>
      <c r="C1935" s="10" t="str">
        <f>IFERROR(VLOOKUP(F1935,[1]CADASTRO!C:E,3,0),0)</f>
        <v>VERA CRUZ</v>
      </c>
      <c r="D1935" s="11" t="str">
        <f>IFERROR(VLOOKUP(F1935,[1]CADASTRO!C:L,10,0),0)</f>
        <v>RAPADURAS E MELADO</v>
      </c>
      <c r="E1935" s="16">
        <f>VLOOKUP(F1935,[1]CADASTRO!C:L,8,0)</f>
        <v>43577</v>
      </c>
      <c r="F1935" s="23" t="s">
        <v>1105</v>
      </c>
      <c r="G1935" s="10" t="s">
        <v>10</v>
      </c>
      <c r="H1935" s="19">
        <f>VLOOKUP(F1935,[1]CADASTRO!C:P,9,FALSE)</f>
        <v>44903</v>
      </c>
      <c r="I1935" s="20" t="str">
        <f>VLOOKUP(F1935,[1]CADASTRO!C:X,22,0)</f>
        <v>CONVENCIONAL</v>
      </c>
    </row>
    <row r="1936" spans="1:9">
      <c r="A1936" s="8">
        <f t="shared" si="30"/>
        <v>1935</v>
      </c>
      <c r="B1936" s="11" t="str">
        <f>IFERROR(VLOOKUP(F1936,[1]CADASTRO!C:D,2,0),0)</f>
        <v>POETTER</v>
      </c>
      <c r="C1936" s="10" t="str">
        <f>IFERROR(VLOOKUP(F1936,[1]CADASTRO!C:E,3,0),0)</f>
        <v>VERA CRUZ</v>
      </c>
      <c r="D1936" s="11" t="str">
        <f>IFERROR(VLOOKUP(F1936,[1]CADASTRO!C:L,10,0),0)</f>
        <v>MEL</v>
      </c>
      <c r="E1936" s="16">
        <f>VLOOKUP(F1936,[1]CADASTRO!C:L,8,0)</f>
        <v>43915</v>
      </c>
      <c r="F1936" s="23" t="s">
        <v>1251</v>
      </c>
      <c r="G1936" s="31" t="s">
        <v>12</v>
      </c>
      <c r="H1936" s="19">
        <f>VLOOKUP(F1936,[1]CADASTRO!C:P,9,FALSE)</f>
        <v>45925</v>
      </c>
      <c r="I1936" s="20" t="str">
        <f>VLOOKUP(F1936,[1]CADASTRO!C:X,22,0)</f>
        <v>CONVENCIONAL</v>
      </c>
    </row>
    <row r="1937" spans="1:9">
      <c r="A1937" s="8">
        <f t="shared" si="30"/>
        <v>1936</v>
      </c>
      <c r="B1937" s="11" t="str">
        <f>IFERROR(VLOOKUP(F1937,[1]CADASTRO!C:D,2,0),0)</f>
        <v>THEISEN EMBUTIDOS</v>
      </c>
      <c r="C1937" s="10" t="str">
        <f>IFERROR(VLOOKUP(F1937,[1]CADASTRO!C:E,3,0),0)</f>
        <v>VERA CRUZ</v>
      </c>
      <c r="D1937" s="11" t="str">
        <f>IFERROR(VLOOKUP(F1937,[1]CADASTRO!C:L,10,0),0)</f>
        <v>SALSICHÃO, LINGUIÇA E COSTELA DEFUMADA</v>
      </c>
      <c r="E1937" s="16">
        <f>VLOOKUP(F1937,[1]CADASTRO!C:L,8,0)</f>
        <v>44018</v>
      </c>
      <c r="F1937" s="23" t="s">
        <v>1321</v>
      </c>
      <c r="G1937" s="31" t="s">
        <v>12</v>
      </c>
      <c r="H1937" s="19">
        <f>VLOOKUP(F1937,[1]CADASTRO!C:P,9,FALSE)</f>
        <v>45929</v>
      </c>
      <c r="I1937" s="20" t="str">
        <f>VLOOKUP(F1937,[1]CADASTRO!C:X,22,0)</f>
        <v>CONVENCIONAL</v>
      </c>
    </row>
    <row r="1938" spans="1:9">
      <c r="A1938" s="8">
        <f t="shared" si="30"/>
        <v>1937</v>
      </c>
      <c r="B1938" s="11" t="str">
        <f>IFERROR(VLOOKUP(F1938,[1]CADASTRO!C:D,2,0),0)</f>
        <v>DU'LU</v>
      </c>
      <c r="C1938" s="10" t="str">
        <f>IFERROR(VLOOKUP(F1938,[1]CADASTRO!C:E,3,0),0)</f>
        <v>VERA CRUZ</v>
      </c>
      <c r="D1938" s="11" t="str">
        <f>IFERROR(VLOOKUP(F1938,[1]CADASTRO!C:L,10,0),0)</f>
        <v>CONSERVAS PEPINO, TOMATE E HORTALIÇAS</v>
      </c>
      <c r="E1938" s="16">
        <f>VLOOKUP(F1938,[1]CADASTRO!C:L,8,0)</f>
        <v>44117</v>
      </c>
      <c r="F1938" s="23" t="s">
        <v>1364</v>
      </c>
      <c r="G1938" s="10" t="s">
        <v>988</v>
      </c>
      <c r="H1938" s="19">
        <f>VLOOKUP(F1938,[1]CADASTRO!C:P,9,FALSE)</f>
        <v>44117</v>
      </c>
      <c r="I1938" s="20" t="str">
        <f>VLOOKUP(F1938,[1]CADASTRO!C:X,22,0)</f>
        <v>CONVENCIONAL</v>
      </c>
    </row>
    <row r="1939" spans="1:9">
      <c r="A1939" s="8">
        <f t="shared" si="30"/>
        <v>1938</v>
      </c>
      <c r="B1939" s="11" t="str">
        <f>IFERROR(VLOOKUP(F1939,[1]CADASTRO!C:D,2,0),0)</f>
        <v>PORATH PRODUTOS COLONIAIS</v>
      </c>
      <c r="C1939" s="10" t="str">
        <f>IFERROR(VLOOKUP(F1939,[1]CADASTRO!C:E,3,0),0)</f>
        <v>VERA CRUZ</v>
      </c>
      <c r="D1939" s="11" t="str">
        <f>IFERROR(VLOOKUP(F1939,[1]CADASTRO!C:L,10,0),0)</f>
        <v>RAPADURAS E MELADO</v>
      </c>
      <c r="E1939" s="16">
        <f>VLOOKUP(F1939,[1]CADASTRO!C:L,8,0)</f>
        <v>44447</v>
      </c>
      <c r="F1939" s="23" t="s">
        <v>1475</v>
      </c>
      <c r="G1939" s="10" t="s">
        <v>988</v>
      </c>
      <c r="H1939" s="19">
        <f>VLOOKUP(F1939,[1]CADASTRO!C:P,9,FALSE)</f>
        <v>44356</v>
      </c>
      <c r="I1939" s="20" t="str">
        <f>VLOOKUP(F1939,[1]CADASTRO!C:X,22,0)</f>
        <v>CONVENCIONAL</v>
      </c>
    </row>
    <row r="1940" spans="1:9">
      <c r="A1940" s="8">
        <f t="shared" si="30"/>
        <v>1939</v>
      </c>
      <c r="B1940" s="11" t="str">
        <f>IFERROR(VLOOKUP(F1940,[1]CADASTRO!C:D,2,0),0)</f>
        <v>AAPIVERC - ASSOCIAÇÃO DOS APICULTORES DE VERA CRUZ</v>
      </c>
      <c r="C1940" s="10" t="str">
        <f>IFERROR(VLOOKUP(F1940,[1]CADASTRO!C:E,3,0),0)</f>
        <v>VERA CRUZ</v>
      </c>
      <c r="D1940" s="11" t="str">
        <f>IFERROR(VLOOKUP(F1940,[1]CADASTRO!C:L,10,0),0)</f>
        <v>MEL</v>
      </c>
      <c r="E1940" s="16">
        <f>VLOOKUP(F1940,[1]CADASTRO!C:L,8,0)</f>
        <v>44610</v>
      </c>
      <c r="F1940" s="23" t="s">
        <v>1533</v>
      </c>
      <c r="G1940" s="10" t="s">
        <v>12</v>
      </c>
      <c r="H1940" s="19">
        <f>VLOOKUP(F1940,[1]CADASTRO!C:P,9,FALSE)</f>
        <v>44610</v>
      </c>
      <c r="I1940" s="20" t="str">
        <f>VLOOKUP(F1940,[1]CADASTRO!C:X,22,0)</f>
        <v>CONVENCIONAL</v>
      </c>
    </row>
    <row r="1941" spans="1:9">
      <c r="A1941" s="8">
        <f t="shared" si="30"/>
        <v>1940</v>
      </c>
      <c r="B1941" s="11" t="str">
        <f>IFERROR(VLOOKUP(F1941,[1]CADASTRO!C:D,2,0),0)</f>
        <v>RAPADURA CASEIRA ANDRÉAS</v>
      </c>
      <c r="C1941" s="10" t="str">
        <f>IFERROR(VLOOKUP(F1941,[1]CADASTRO!C:E,3,0),0)</f>
        <v>VERA CRUZ</v>
      </c>
      <c r="D1941" s="11" t="str">
        <f>IFERROR(VLOOKUP(F1941,[1]CADASTRO!C:L,10,0),0)</f>
        <v>RAPADURAS E MELADO</v>
      </c>
      <c r="E1941" s="16">
        <f>VLOOKUP(F1941,[1]CADASTRO!C:L,8,0)</f>
        <v>44845</v>
      </c>
      <c r="F1941" s="23" t="s">
        <v>1597</v>
      </c>
      <c r="G1941" s="10" t="s">
        <v>988</v>
      </c>
      <c r="H1941" s="19">
        <f>VLOOKUP(F1941,[1]CADASTRO!C:P,9,FALSE)</f>
        <v>44845</v>
      </c>
      <c r="I1941" s="20" t="str">
        <f>VLOOKUP(F1941,[1]CADASTRO!C:X,22,0)</f>
        <v>CONVENCIONAL</v>
      </c>
    </row>
    <row r="1942" spans="1:9">
      <c r="A1942" s="8">
        <f t="shared" si="30"/>
        <v>1941</v>
      </c>
      <c r="B1942" s="11" t="str">
        <f>IFERROR(VLOOKUP(F1942,[1]CADASTRO!C:D,2,0),0)</f>
        <v>FINGER</v>
      </c>
      <c r="C1942" s="10" t="str">
        <f>IFERROR(VLOOKUP(F1942,[1]CADASTRO!C:E,3,0),0)</f>
        <v>VERA CRUZ</v>
      </c>
      <c r="D1942" s="11" t="str">
        <f>IFERROR(VLOOKUP(F1942,[1]CADASTRO!C:L,10,0),0)</f>
        <v>PANIFICADOS - PÃES, BOLACHAS, CUCA ARTESANAL, PÃO DE QUEIJO</v>
      </c>
      <c r="E1942" s="16">
        <f>VLOOKUP(F1942,[1]CADASTRO!C:L,8,0)</f>
        <v>45098</v>
      </c>
      <c r="F1942" s="23" t="s">
        <v>1693</v>
      </c>
      <c r="G1942" s="10" t="s">
        <v>10</v>
      </c>
      <c r="H1942" s="19">
        <f>VLOOKUP(F1942,[1]CADASTRO!C:P,9,FALSE)</f>
        <v>45568</v>
      </c>
      <c r="I1942" s="20" t="str">
        <f>VLOOKUP(F1942,[1]CADASTRO!C:X,22,0)</f>
        <v>CONVENCIONAL</v>
      </c>
    </row>
    <row r="1943" spans="1:9">
      <c r="A1943" s="8">
        <f t="shared" si="30"/>
        <v>1942</v>
      </c>
      <c r="B1943" s="11" t="str">
        <f>IFERROR(VLOOKUP(F1943,[1]CADASTRO!C:D,2,0),0)</f>
        <v>ELIANA FINGER</v>
      </c>
      <c r="C1943" s="10" t="str">
        <f>IFERROR(VLOOKUP(F1943,[1]CADASTRO!C:E,3,0),0)</f>
        <v>VERA CRUZ</v>
      </c>
      <c r="D1943" s="11" t="str">
        <f>IFERROR(VLOOKUP(F1943,[1]CADASTRO!C:L,10,0),0)</f>
        <v>PANIFICADOS - PÃES, BOLACHAS, CUCA ARTESANAL, PÃO DE QUEIJO</v>
      </c>
      <c r="E1943" s="16">
        <f>VLOOKUP(F1943,[1]CADASTRO!C:L,8,0)</f>
        <v>45397</v>
      </c>
      <c r="F1943" s="23" t="s">
        <v>1785</v>
      </c>
      <c r="G1943" s="10" t="s">
        <v>10</v>
      </c>
      <c r="H1943" s="19">
        <f>VLOOKUP(F1943,[1]CADASTRO!C:P,9,FALSE)</f>
        <v>45526</v>
      </c>
      <c r="I1943" s="20" t="str">
        <f>VLOOKUP(F1943,[1]CADASTRO!C:X,22,0)</f>
        <v>CONVENCIONAL</v>
      </c>
    </row>
    <row r="1944" spans="1:9">
      <c r="A1944" s="8">
        <f t="shared" si="30"/>
        <v>1943</v>
      </c>
      <c r="B1944" s="11" t="str">
        <f>IFERROR(VLOOKUP(F1944,[1]CADASTRO!C:D,2,0),0)</f>
        <v>PRODUTOS DU VALLE</v>
      </c>
      <c r="C1944" s="10" t="str">
        <f>IFERROR(VLOOKUP(F1944,[1]CADASTRO!C:E,3,0),0)</f>
        <v>VERA CRUZ</v>
      </c>
      <c r="D1944" s="11" t="str">
        <f>IFERROR(VLOOKUP(F1944,[1]CADASTRO!C:L,10,0),0)</f>
        <v>SUCO E POLPA DE FRUTA</v>
      </c>
      <c r="E1944" s="16">
        <f>VLOOKUP(F1944,[1]CADASTRO!C:L,8,0)</f>
        <v>45859</v>
      </c>
      <c r="F1944" s="23" t="s">
        <v>2012</v>
      </c>
      <c r="G1944" s="10" t="s">
        <v>15</v>
      </c>
      <c r="H1944" s="19" t="str">
        <f>VLOOKUP(F1944,[1]CADASTRO!C:P,9,FALSE)</f>
        <v>21/07/2025</v>
      </c>
      <c r="I1944" s="20" t="str">
        <f>VLOOKUP(F1944,[1]CADASTRO!C:X,22,0)</f>
        <v>ORGÂNICO CERTIFICADO</v>
      </c>
    </row>
    <row r="1945" spans="1:9">
      <c r="A1945" s="8">
        <f t="shared" si="30"/>
        <v>1944</v>
      </c>
      <c r="B1945" s="11" t="str">
        <f>IFERROR(VLOOKUP(F1945,[1]CADASTRO!C:D,2,0),0)</f>
        <v>DELÍCIAS CASEIRAS ISERHARD</v>
      </c>
      <c r="C1945" s="10" t="str">
        <f>IFERROR(VLOOKUP(F1945,[1]CADASTRO!C:E,3,0),0)</f>
        <v>VERA CRUZ</v>
      </c>
      <c r="D1945" s="11" t="str">
        <f>IFERROR(VLOOKUP(F1945,[1]CADASTRO!C:L,10,0),0)</f>
        <v>PANIFICADOS - PÃO DE MILHO, TRIGO E AIPIM; BOLACHAS CASEIRAS; CUCA; PÃO DE QUEIJO</v>
      </c>
      <c r="E1945" s="16">
        <f>VLOOKUP(F1945,[1]CADASTRO!C:L,8,0)</f>
        <v>45884</v>
      </c>
      <c r="F1945" s="23" t="s">
        <v>2024</v>
      </c>
      <c r="G1945" s="10" t="s">
        <v>10</v>
      </c>
      <c r="H1945" s="19">
        <f>VLOOKUP(F1945,[1]CADASTRO!C:P,9,FALSE)</f>
        <v>45884</v>
      </c>
      <c r="I1945" s="20" t="str">
        <f>VLOOKUP(F1945,[1]CADASTRO!C:X,22,0)</f>
        <v>CONVENCIONAL</v>
      </c>
    </row>
    <row r="1946" spans="1:9">
      <c r="A1946" s="8">
        <f t="shared" si="30"/>
        <v>1945</v>
      </c>
      <c r="B1946" s="11" t="str">
        <f>VLOOKUP(F1946,[1]CADASTRO!C:D,2,0)</f>
        <v>TUTTI DELIZZIA</v>
      </c>
      <c r="C1946" s="10" t="str">
        <f>VLOOKUP(F1946,[1]CADASTRO!C:E,3,0)</f>
        <v>VERANÓPOLIS</v>
      </c>
      <c r="D1946" s="11" t="str">
        <f>VLOOKUP(F1946,[1]CADASTRO!C:L,10,0)</f>
        <v>PANIFICADOS</v>
      </c>
      <c r="E1946" s="16">
        <f>VLOOKUP(F1946,[1]CADASTRO!C:L,8,0)</f>
        <v>42068</v>
      </c>
      <c r="F1946" s="23" t="s">
        <v>498</v>
      </c>
      <c r="G1946" s="18" t="s">
        <v>10</v>
      </c>
      <c r="H1946" s="19">
        <f>VLOOKUP(F1946,[1]CADASTRO!C:P,9,FALSE)</f>
        <v>44727</v>
      </c>
      <c r="I1946" s="20" t="str">
        <f>VLOOKUP(F1946,[1]CADASTRO!C:X,22,0)</f>
        <v>CONVENCIONAL</v>
      </c>
    </row>
    <row r="1947" spans="1:9">
      <c r="A1947" s="8">
        <f t="shared" si="30"/>
        <v>1946</v>
      </c>
      <c r="B1947" s="11" t="str">
        <f>VLOOKUP(F1947,[1]CADASTRO!C:D,2,0)</f>
        <v>CASA DA PEDRA</v>
      </c>
      <c r="C1947" s="10" t="str">
        <f>VLOOKUP(F1947,[1]CADASTRO!C:E,3,0)</f>
        <v>VERANÓPOLIS</v>
      </c>
      <c r="D1947" s="11" t="str">
        <f>VLOOKUP(F1947,[1]CADASTRO!C:L,10,0)</f>
        <v>PANIFICADOS - PÃES, CUCAS, BISCOITOS, MASSAS</v>
      </c>
      <c r="E1947" s="16">
        <f>VLOOKUP(F1947,[1]CADASTRO!C:L,8,0)</f>
        <v>42730</v>
      </c>
      <c r="F1947" s="23" t="s">
        <v>730</v>
      </c>
      <c r="G1947" s="18" t="s">
        <v>10</v>
      </c>
      <c r="H1947" s="19">
        <f>VLOOKUP(F1947,[1]CADASTRO!C:P,9,FALSE)</f>
        <v>44733</v>
      </c>
      <c r="I1947" s="20" t="str">
        <f>VLOOKUP(F1947,[1]CADASTRO!C:X,22,0)</f>
        <v>CONVENCIONAL</v>
      </c>
    </row>
    <row r="1948" spans="1:9">
      <c r="A1948" s="8">
        <f t="shared" si="30"/>
        <v>1947</v>
      </c>
      <c r="B1948" s="11" t="str">
        <f>VLOOKUP(F1948,[1]CADASTRO!C:D,2,0)</f>
        <v xml:space="preserve">MEL DA LONGEVIDADE </v>
      </c>
      <c r="C1948" s="10" t="str">
        <f>VLOOKUP(F1948,[1]CADASTRO!C:E,3,0)</f>
        <v>VERANÓPOLIS</v>
      </c>
      <c r="D1948" s="11" t="str">
        <f>VLOOKUP(F1948,[1]CADASTRO!C:L,10,0)</f>
        <v>MEL</v>
      </c>
      <c r="E1948" s="16">
        <f>VLOOKUP(F1948,[1]CADASTRO!C:L,8,0)</f>
        <v>42730</v>
      </c>
      <c r="F1948" s="23" t="s">
        <v>731</v>
      </c>
      <c r="G1948" s="18" t="s">
        <v>12</v>
      </c>
      <c r="H1948" s="19">
        <f>VLOOKUP(F1948,[1]CADASTRO!C:P,9,FALSE)</f>
        <v>44726</v>
      </c>
      <c r="I1948" s="20" t="str">
        <f>VLOOKUP(F1948,[1]CADASTRO!C:X,22,0)</f>
        <v>CONVENCIONAL</v>
      </c>
    </row>
    <row r="1949" spans="1:9">
      <c r="A1949" s="8">
        <f t="shared" si="30"/>
        <v>1948</v>
      </c>
      <c r="B1949" s="11" t="str">
        <f>IFERROR(VLOOKUP(F1949,[1]CADASTRO!C:D,2,0),0)</f>
        <v>EMBUTIDOS CRISTIANETTI</v>
      </c>
      <c r="C1949" s="10" t="str">
        <f>IFERROR(VLOOKUP(F1949,[1]CADASTRO!C:E,3,0),0)</f>
        <v>VERANÓPOLIS</v>
      </c>
      <c r="D1949" s="11" t="str">
        <f>IFERROR(VLOOKUP(F1949,[1]CADASTRO!C:L,10,0),0)</f>
        <v>LINGUIÇA, SALAME, CODEGUIN, BANHA</v>
      </c>
      <c r="E1949" s="16">
        <f>VLOOKUP(F1949,[1]CADASTRO!C:L,8,0)</f>
        <v>43460</v>
      </c>
      <c r="F1949" s="23" t="s">
        <v>1048</v>
      </c>
      <c r="G1949" s="10" t="s">
        <v>12</v>
      </c>
      <c r="H1949" s="19">
        <f>VLOOKUP(F1949,[1]CADASTRO!C:P,9,FALSE)</f>
        <v>44904</v>
      </c>
      <c r="I1949" s="20" t="str">
        <f>VLOOKUP(F1949,[1]CADASTRO!C:X,22,0)</f>
        <v>CONVENCIONAL</v>
      </c>
    </row>
    <row r="1950" spans="1:9">
      <c r="A1950" s="8">
        <f t="shared" si="30"/>
        <v>1949</v>
      </c>
      <c r="B1950" s="11" t="str">
        <f>IFERROR(VLOOKUP(F1950,[1]CADASTRO!C:D,2,0),0)</f>
        <v>EMBUTIDOS BÉS</v>
      </c>
      <c r="C1950" s="10" t="str">
        <f>IFERROR(VLOOKUP(F1950,[1]CADASTRO!C:E,3,0),0)</f>
        <v>VERANÓPOLIS</v>
      </c>
      <c r="D1950" s="11" t="str">
        <f>IFERROR(VLOOKUP(F1950,[1]CADASTRO!C:L,10,0),0)</f>
        <v>LINGUIÇA COLONIAL E CAMPEIRA, CODEGUIN, SALSICHÃO, COPA, CARNE SUÍNA E BOVINA</v>
      </c>
      <c r="E1950" s="16">
        <f>VLOOKUP(F1950,[1]CADASTRO!C:L,8,0)</f>
        <v>43987</v>
      </c>
      <c r="F1950" s="23" t="s">
        <v>1295</v>
      </c>
      <c r="G1950" s="31" t="s">
        <v>12</v>
      </c>
      <c r="H1950" s="19">
        <f>VLOOKUP(F1950,[1]CADASTRO!C:P,9,FALSE)</f>
        <v>45279</v>
      </c>
      <c r="I1950" s="20" t="str">
        <f>VLOOKUP(F1950,[1]CADASTRO!C:X,22,0)</f>
        <v>CONVENCIONAL</v>
      </c>
    </row>
    <row r="1951" spans="1:9">
      <c r="A1951" s="8">
        <f t="shared" si="30"/>
        <v>1950</v>
      </c>
      <c r="B1951" s="11" t="str">
        <f>VLOOKUP(F1951,[1]CADASTRO!C:D,2,0)</f>
        <v>SABOR DA FRUTA</v>
      </c>
      <c r="C1951" s="10" t="str">
        <f>VLOOKUP(F1951,[1]CADASTRO!C:E,3,0)</f>
        <v>VESPASIANO CORRÊA</v>
      </c>
      <c r="D1951" s="11" t="str">
        <f>VLOOKUP(F1951,[1]CADASTRO!C:L,10,0)</f>
        <v>DOCE E GELEIA DE MORANGO</v>
      </c>
      <c r="E1951" s="16">
        <f>VLOOKUP(F1951,[1]CADASTRO!C:L,8,0)</f>
        <v>42132</v>
      </c>
      <c r="F1951" s="23" t="s">
        <v>529</v>
      </c>
      <c r="G1951" s="18" t="s">
        <v>10</v>
      </c>
      <c r="H1951" s="19">
        <f>VLOOKUP(F1951,[1]CADASTRO!C:P,9,FALSE)</f>
        <v>44790</v>
      </c>
      <c r="I1951" s="20" t="str">
        <f>VLOOKUP(F1951,[1]CADASTRO!C:X,22,0)</f>
        <v>CONVENCIONAL</v>
      </c>
    </row>
    <row r="1952" spans="1:9">
      <c r="A1952" s="8">
        <f t="shared" si="30"/>
        <v>1951</v>
      </c>
      <c r="B1952" s="11" t="str">
        <f>VLOOKUP(F1952,[1]CADASTRO!C:D,2,0)</f>
        <v>SABOR CASEIRO DA JU</v>
      </c>
      <c r="C1952" s="10" t="str">
        <f>VLOOKUP(F1952,[1]CADASTRO!C:E,3,0)</f>
        <v>VIADUTOS</v>
      </c>
      <c r="D1952" s="11" t="str">
        <f>VLOOKUP(F1952,[1]CADASTRO!C:L,10,0)</f>
        <v>PANIFICADOS</v>
      </c>
      <c r="E1952" s="16">
        <f>VLOOKUP(F1952,[1]CADASTRO!C:L,8,0)</f>
        <v>41551</v>
      </c>
      <c r="F1952" s="23" t="s">
        <v>241</v>
      </c>
      <c r="G1952" s="18" t="s">
        <v>10</v>
      </c>
      <c r="H1952" s="19">
        <f>VLOOKUP(F1952,[1]CADASTRO!C:P,9,FALSE)</f>
        <v>44802</v>
      </c>
      <c r="I1952" s="20" t="str">
        <f>VLOOKUP(F1952,[1]CADASTRO!C:X,22,0)</f>
        <v>CONVENCIONAL</v>
      </c>
    </row>
    <row r="1953" spans="1:9">
      <c r="A1953" s="8">
        <f t="shared" si="30"/>
        <v>1952</v>
      </c>
      <c r="B1953" s="11" t="str">
        <f>VLOOKUP(F1953,[1]CADASTRO!C:D,2,0)</f>
        <v>QUEIJARIA REGINATO</v>
      </c>
      <c r="C1953" s="10" t="str">
        <f>VLOOKUP(F1953,[1]CADASTRO!C:E,3,0)</f>
        <v>VIADUTOS</v>
      </c>
      <c r="D1953" s="11" t="str">
        <f>VLOOKUP(F1953,[1]CADASTRO!C:L,10,0)</f>
        <v>QUEIJOS, MANTEIGA, LEITE PASTEURIZADO, IOGURTE</v>
      </c>
      <c r="E1953" s="16">
        <f>VLOOKUP(F1953,[1]CADASTRO!C:L,8,0)</f>
        <v>41904</v>
      </c>
      <c r="F1953" s="23" t="s">
        <v>417</v>
      </c>
      <c r="G1953" s="18" t="s">
        <v>12</v>
      </c>
      <c r="H1953" s="19">
        <f>VLOOKUP(F1953,[1]CADASTRO!C:P,9,FALSE)</f>
        <v>44782</v>
      </c>
      <c r="I1953" s="20" t="str">
        <f>VLOOKUP(F1953,[1]CADASTRO!C:X,22,0)</f>
        <v>CONVENCIONAL</v>
      </c>
    </row>
    <row r="1954" spans="1:9">
      <c r="A1954" s="8">
        <f t="shared" si="30"/>
        <v>1953</v>
      </c>
      <c r="B1954" s="11" t="str">
        <f>VLOOKUP(F1954,[1]CADASTRO!C:D,2,0)</f>
        <v>DOLCE CUORE</v>
      </c>
      <c r="C1954" s="10" t="str">
        <f>VLOOKUP(F1954,[1]CADASTRO!C:E,3,0)</f>
        <v>VIADUTOS</v>
      </c>
      <c r="D1954" s="11" t="str">
        <f>VLOOKUP(F1954,[1]CADASTRO!C:L,10,0)</f>
        <v>PANIFICADOS - PÃES E CUCAS, BOLACHAS, MASSAS</v>
      </c>
      <c r="E1954" s="16">
        <f>VLOOKUP(F1954,[1]CADASTRO!C:L,8,0)</f>
        <v>41904</v>
      </c>
      <c r="F1954" s="23" t="s">
        <v>423</v>
      </c>
      <c r="G1954" s="18" t="s">
        <v>10</v>
      </c>
      <c r="H1954" s="19">
        <f>VLOOKUP(F1954,[1]CADASTRO!C:P,9,FALSE)</f>
        <v>44917</v>
      </c>
      <c r="I1954" s="20" t="str">
        <f>VLOOKUP(F1954,[1]CADASTRO!C:X,22,0)</f>
        <v>CONVENCIONAL</v>
      </c>
    </row>
    <row r="1955" spans="1:9">
      <c r="A1955" s="8">
        <f t="shared" si="30"/>
        <v>1954</v>
      </c>
      <c r="B1955" s="11" t="str">
        <f>VLOOKUP(F1955,[1]CADASTRO!C:D,2,0)</f>
        <v>DO MILVO</v>
      </c>
      <c r="C1955" s="10" t="str">
        <f>VLOOKUP(F1955,[1]CADASTRO!C:E,3,0)</f>
        <v>VIADUTOS</v>
      </c>
      <c r="D1955" s="11" t="str">
        <f>VLOOKUP(F1955,[1]CADASTRO!C:L,10,0)</f>
        <v>EMBUTIDOS, TORRESMO, BANHA E CARNE COSTELA</v>
      </c>
      <c r="E1955" s="16">
        <f>VLOOKUP(F1955,[1]CADASTRO!C:L,8,0)</f>
        <v>41929</v>
      </c>
      <c r="F1955" s="23" t="s">
        <v>440</v>
      </c>
      <c r="G1955" s="18" t="s">
        <v>12</v>
      </c>
      <c r="H1955" s="19">
        <f>VLOOKUP(F1955,[1]CADASTRO!C:P,9,FALSE)</f>
        <v>44727</v>
      </c>
      <c r="I1955" s="20" t="str">
        <f>VLOOKUP(F1955,[1]CADASTRO!C:X,22,0)</f>
        <v>CONVENCIONAL</v>
      </c>
    </row>
    <row r="1956" spans="1:9">
      <c r="A1956" s="8">
        <f t="shared" si="30"/>
        <v>1955</v>
      </c>
      <c r="B1956" s="11" t="str">
        <f>VLOOKUP(F1956,[1]CADASTRO!C:D,2,0)</f>
        <v>COMERCIAL DE CARNES MUNARO</v>
      </c>
      <c r="C1956" s="10" t="str">
        <f>VLOOKUP(F1956,[1]CADASTRO!C:E,3,0)</f>
        <v>VIADUTOS</v>
      </c>
      <c r="D1956" s="11" t="str">
        <f>VLOOKUP(F1956,[1]CADASTRO!C:L,10,0)</f>
        <v>EMBUTIDOS</v>
      </c>
      <c r="E1956" s="16">
        <f>VLOOKUP(F1956,[1]CADASTRO!C:L,8,0)</f>
        <v>42102</v>
      </c>
      <c r="F1956" s="23" t="s">
        <v>519</v>
      </c>
      <c r="G1956" s="18" t="s">
        <v>12</v>
      </c>
      <c r="H1956" s="19">
        <f>VLOOKUP(F1956,[1]CADASTRO!C:P,9,FALSE)</f>
        <v>42220</v>
      </c>
      <c r="I1956" s="20" t="str">
        <f>VLOOKUP(F1956,[1]CADASTRO!C:X,22,0)</f>
        <v>CONVENCIONAL</v>
      </c>
    </row>
    <row r="1957" spans="1:9">
      <c r="A1957" s="8">
        <f t="shared" si="30"/>
        <v>1956</v>
      </c>
      <c r="B1957" s="11" t="str">
        <f>IFERROR(VLOOKUP(F1957,[1]CADASTRO!C:D,2,0),0)</f>
        <v>MEL MACHADO</v>
      </c>
      <c r="C1957" s="10" t="str">
        <f>IFERROR(VLOOKUP(F1957,[1]CADASTRO!C:E,3,0),0)</f>
        <v>VIADUTOS</v>
      </c>
      <c r="D1957" s="11" t="str">
        <f>IFERROR(VLOOKUP(F1957,[1]CADASTRO!C:L,10,0),0)</f>
        <v>MEL</v>
      </c>
      <c r="E1957" s="16">
        <f>VLOOKUP(F1957,[1]CADASTRO!C:L,8,0)</f>
        <v>43280</v>
      </c>
      <c r="F1957" s="23" t="s">
        <v>961</v>
      </c>
      <c r="G1957" s="18" t="s">
        <v>12</v>
      </c>
      <c r="H1957" s="19">
        <f>VLOOKUP(F1957,[1]CADASTRO!C:P,9,FALSE)</f>
        <v>43280</v>
      </c>
      <c r="I1957" s="20" t="str">
        <f>VLOOKUP(F1957,[1]CADASTRO!C:X,22,0)</f>
        <v>CONVENCIONAL</v>
      </c>
    </row>
    <row r="1958" spans="1:9">
      <c r="A1958" s="8">
        <f t="shared" si="30"/>
        <v>1957</v>
      </c>
      <c r="B1958" s="11" t="str">
        <f>IFERROR(VLOOKUP(F1958,[1]CADASTRO!C:D,2,0),0)</f>
        <v>PÃO DE LÓ</v>
      </c>
      <c r="C1958" s="10" t="str">
        <f>IFERROR(VLOOKUP(F1958,[1]CADASTRO!C:E,3,0),0)</f>
        <v>VIADUTOS</v>
      </c>
      <c r="D1958" s="11" t="str">
        <f>IFERROR(VLOOKUP(F1958,[1]CADASTRO!C:L,10,0),0)</f>
        <v>PANIFICADOS - BISCOITOS, PÃES, MASSAS, BOLOS E TORTAS</v>
      </c>
      <c r="E1958" s="16">
        <f>VLOOKUP(F1958,[1]CADASTRO!C:L,8,0)</f>
        <v>45618</v>
      </c>
      <c r="F1958" s="23" t="s">
        <v>1890</v>
      </c>
      <c r="G1958" s="10" t="s">
        <v>10</v>
      </c>
      <c r="H1958" s="19" t="str">
        <f>VLOOKUP(F1958,[1]CADASTRO!C:P,9,FALSE)</f>
        <v>22/11/2024</v>
      </c>
      <c r="I1958" s="20" t="str">
        <f>VLOOKUP(F1958,[1]CADASTRO!C:X,22,0)</f>
        <v>CONVENCIONAL</v>
      </c>
    </row>
    <row r="1959" spans="1:9">
      <c r="A1959" s="8">
        <f t="shared" si="30"/>
        <v>1958</v>
      </c>
      <c r="B1959" s="11" t="str">
        <f>VLOOKUP(F1959,[1]CADASTRO!C:D,2,0)</f>
        <v>COPERAV - COOPERATIVA DOS PRODUTORES ORGÂNICOS DA REFORMA AGRÁRIA DE VIAMÃO</v>
      </c>
      <c r="C1959" s="10" t="str">
        <f>VLOOKUP(F1959,[1]CADASTRO!C:E,3,0)</f>
        <v>VIAMÃO</v>
      </c>
      <c r="D1959" s="11" t="str">
        <f>VLOOKUP(F1959,[1]CADASTRO!C:L,10,0)</f>
        <v xml:space="preserve">PANIFICADOS - PÃES, BOLOS, ROSCA; ARROZ </v>
      </c>
      <c r="E1959" s="16">
        <f>VLOOKUP(F1959,[1]CADASTRO!C:L,8,0)</f>
        <v>42579</v>
      </c>
      <c r="F1959" s="23" t="s">
        <v>691</v>
      </c>
      <c r="G1959" s="18" t="s">
        <v>10</v>
      </c>
      <c r="H1959" s="19">
        <f>VLOOKUP(F1959,[1]CADASTRO!C:P,9,FALSE)</f>
        <v>45112</v>
      </c>
      <c r="I1959" s="20" t="str">
        <f>VLOOKUP(F1959,[1]CADASTRO!C:X,22,0)</f>
        <v xml:space="preserve">ORGÂNICO CERTIFICADO </v>
      </c>
    </row>
    <row r="1960" spans="1:9">
      <c r="A1960" s="8">
        <f t="shared" si="30"/>
        <v>1959</v>
      </c>
      <c r="B1960" s="11" t="str">
        <f>IFERROR(VLOOKUP(F1960,[1]CADASTRO!C:D,2,0),0)</f>
        <v>DOÇANA</v>
      </c>
      <c r="C1960" s="10" t="str">
        <f>IFERROR(VLOOKUP(F1960,[1]CADASTRO!C:E,3,0),0)</f>
        <v>VIAMÃO</v>
      </c>
      <c r="D1960" s="11" t="str">
        <f>IFERROR(VLOOKUP(F1960,[1]CADASTRO!C:L,10,0),0)</f>
        <v xml:space="preserve">DOCES E GELÉIAS  DE FRUTAS  DIVERSAS (FIGO, GOIABA, LARANJA,  ABÓBORA, PÊRA, PESSEGO) </v>
      </c>
      <c r="E1960" s="16">
        <f>VLOOKUP(F1960,[1]CADASTRO!C:L,8,0)</f>
        <v>45044</v>
      </c>
      <c r="F1960" s="23" t="s">
        <v>1672</v>
      </c>
      <c r="G1960" s="10" t="s">
        <v>10</v>
      </c>
      <c r="H1960" s="19">
        <f>VLOOKUP(F1960,[1]CADASTRO!C:P,9,FALSE)</f>
        <v>45044</v>
      </c>
      <c r="I1960" s="20" t="str">
        <f>VLOOKUP(F1960,[1]CADASTRO!C:X,22,0)</f>
        <v>CONVENCIONAL</v>
      </c>
    </row>
    <row r="1961" spans="1:9">
      <c r="A1961" s="8">
        <f t="shared" si="30"/>
        <v>1960</v>
      </c>
      <c r="B1961" s="11" t="str">
        <f>IFERROR(VLOOKUP(F1961,[1]CADASTRO!C:D,2,0),0)</f>
        <v>GERI</v>
      </c>
      <c r="C1961" s="10" t="str">
        <f>IFERROR(VLOOKUP(F1961,[1]CADASTRO!C:E,3,0),0)</f>
        <v>VIAMÃO</v>
      </c>
      <c r="D1961" s="11" t="str">
        <f>IFERROR(VLOOKUP(F1961,[1]CADASTRO!C:L,10,0),0)</f>
        <v>KIT SOPA, SCHIMIER E GELEIA DE MORANGO, AIPIM DESCASCADO CONGELADO, AIPIM DESCASCADO EMBALADO A VACUO, MOLHO DE TOMATE, MORANGA DESCASCADA E MORANGO CONGELADO</v>
      </c>
      <c r="E1961" s="16">
        <f>VLOOKUP(F1961,[1]CADASTRO!C:L,8,0)</f>
        <v>45300</v>
      </c>
      <c r="F1961" s="28" t="s">
        <v>1762</v>
      </c>
      <c r="G1961" s="10" t="s">
        <v>10</v>
      </c>
      <c r="H1961" s="19">
        <f>VLOOKUP(F1961,[1]CADASTRO!C:P,9,FALSE)</f>
        <v>45300</v>
      </c>
      <c r="I1961" s="20" t="str">
        <f>VLOOKUP(F1961,[1]CADASTRO!C:X,22,0)</f>
        <v>ORGÂNICO CERTIFICADO</v>
      </c>
    </row>
    <row r="1962" spans="1:9">
      <c r="A1962" s="8">
        <f t="shared" si="30"/>
        <v>1961</v>
      </c>
      <c r="B1962" s="11" t="str">
        <f>IFERROR(VLOOKUP(F1962,[1]CADASTRO!C:D,2,0),0)</f>
        <v>QUEIJOS TORRACA</v>
      </c>
      <c r="C1962" s="10" t="str">
        <f>IFERROR(VLOOKUP(F1962,[1]CADASTRO!C:E,3,0),0)</f>
        <v>VIAMÃO</v>
      </c>
      <c r="D1962" s="11" t="str">
        <f>IFERROR(VLOOKUP(F1962,[1]CADASTRO!C:L,10,0),0)</f>
        <v xml:space="preserve">QUEIJO COLONIAL </v>
      </c>
      <c r="E1962" s="16">
        <f>VLOOKUP(F1962,[1]CADASTRO!C:L,8,0)</f>
        <v>45876</v>
      </c>
      <c r="F1962" s="23" t="s">
        <v>2021</v>
      </c>
      <c r="G1962" s="10" t="s">
        <v>79</v>
      </c>
      <c r="H1962" s="19">
        <f>VLOOKUP(F1962,[1]CADASTRO!C:P,9,FALSE)</f>
        <v>45876</v>
      </c>
      <c r="I1962" s="20" t="str">
        <f>VLOOKUP(F1962,[1]CADASTRO!C:X,22,0)</f>
        <v>CONVENCIONAL</v>
      </c>
    </row>
    <row r="1963" spans="1:9">
      <c r="A1963" s="8">
        <f t="shared" si="30"/>
        <v>1962</v>
      </c>
      <c r="B1963" s="11" t="str">
        <f>IFERROR(VLOOKUP(F1963,[1]CADASTRO!C:D,2,0),0)</f>
        <v>QUINTA DA PASSIFLORA</v>
      </c>
      <c r="C1963" s="10" t="str">
        <f>IFERROR(VLOOKUP(F1963,[1]CADASTRO!C:E,3,0),0)</f>
        <v>VIAMÃO</v>
      </c>
      <c r="D1963" s="11" t="str">
        <f>IFERROR(VLOOKUP(F1963,[1]CADASTRO!C:L,10,0),0)</f>
        <v>MEL, PRÓPOLIS, OVOS</v>
      </c>
      <c r="E1963" s="16">
        <f>VLOOKUP(F1963,[1]CADASTRO!C:L,8,0)</f>
        <v>45877</v>
      </c>
      <c r="F1963" s="23" t="s">
        <v>2023</v>
      </c>
      <c r="G1963" s="10" t="s">
        <v>12</v>
      </c>
      <c r="H1963" s="19">
        <f>VLOOKUP(F1963,[1]CADASTRO!C:P,9,FALSE)</f>
        <v>45877</v>
      </c>
      <c r="I1963" s="20" t="str">
        <f>VLOOKUP(F1963,[1]CADASTRO!C:X,22,0)</f>
        <v>ORGÂNICO CERTIFICADO</v>
      </c>
    </row>
    <row r="1964" spans="1:9">
      <c r="A1964" s="8">
        <f t="shared" si="30"/>
        <v>1963</v>
      </c>
      <c r="B1964" s="11" t="str">
        <f>VLOOKUP(F1964,[1]CADASTRO!C:D,2,0)</f>
        <v>EMBUTIDOS SCHNEIDER</v>
      </c>
      <c r="C1964" s="10" t="str">
        <f>VLOOKUP(F1964,[1]CADASTRO!C:E,3,0)</f>
        <v>VICTOR GRAEFF</v>
      </c>
      <c r="D1964" s="11" t="str">
        <f>VLOOKUP(F1964,[1]CADASTRO!C:L,10,0)</f>
        <v>EMBUTIDOS - SALAME, COPA, SALAME ITALIANO E LINGUIÇA FRESCAL</v>
      </c>
      <c r="E1964" s="16">
        <f>VLOOKUP(F1964,[1]CADASTRO!C:L,8,0)</f>
        <v>41100</v>
      </c>
      <c r="F1964" s="21" t="s">
        <v>27</v>
      </c>
      <c r="G1964" s="18" t="s">
        <v>12</v>
      </c>
      <c r="H1964" s="19">
        <f>VLOOKUP(F1964,[1]CADASTRO!C:P,9,FALSE)</f>
        <v>44557</v>
      </c>
      <c r="I1964" s="20" t="str">
        <f>VLOOKUP(F1964,[1]CADASTRO!C:X,22,0)</f>
        <v>CONVENCIONAL</v>
      </c>
    </row>
    <row r="1965" spans="1:9">
      <c r="A1965" s="8">
        <f t="shared" si="30"/>
        <v>1964</v>
      </c>
      <c r="B1965" s="11" t="str">
        <f>IFERROR(VLOOKUP(F1965,[1]CADASTRO!C:D,2,0),0)</f>
        <v>EMBUTIDOS STEFFLER</v>
      </c>
      <c r="C1965" s="10" t="str">
        <f>IFERROR(VLOOKUP(F1965,[1]CADASTRO!C:E,3,0),0)</f>
        <v>VICTOR GRAEFF</v>
      </c>
      <c r="D1965" s="11" t="str">
        <f>IFERROR(VLOOKUP(F1965,[1]CADASTRO!C:L,10,0),0)</f>
        <v>SALAME SUÍNO DEFUMADO, COPA, LINGUIÇA FRESCAL, SALAME ITALIANO, TORRESMO, BANHA</v>
      </c>
      <c r="E1965" s="16">
        <f>VLOOKUP(F1965,[1]CADASTRO!C:L,8,0)</f>
        <v>44883</v>
      </c>
      <c r="F1965" s="23" t="s">
        <v>1633</v>
      </c>
      <c r="G1965" s="10" t="s">
        <v>12</v>
      </c>
      <c r="H1965" s="19">
        <f>VLOOKUP(F1965,[1]CADASTRO!C:P,9,FALSE)</f>
        <v>44883</v>
      </c>
      <c r="I1965" s="20" t="str">
        <f>VLOOKUP(F1965,[1]CADASTRO!C:X,22,0)</f>
        <v>CONVENCIONAL</v>
      </c>
    </row>
    <row r="1966" spans="1:9">
      <c r="A1966" s="8">
        <f t="shared" si="30"/>
        <v>1965</v>
      </c>
      <c r="B1966" s="11" t="str">
        <f>VLOOKUP(F1966,[1]CADASTRO!C:D,2,0)</f>
        <v>VIVAN</v>
      </c>
      <c r="C1966" s="10" t="str">
        <f>VLOOKUP(F1966,[1]CADASTRO!C:E,3,0)</f>
        <v>VILA FLORES</v>
      </c>
      <c r="D1966" s="11" t="str">
        <f>VLOOKUP(F1966,[1]CADASTRO!C:L,10,0)</f>
        <v>PANIFICADOS - MASSAS, CAPELETTI, PASTEL</v>
      </c>
      <c r="E1966" s="16">
        <f>VLOOKUP(F1966,[1]CADASTRO!C:L,8,0)</f>
        <v>41178</v>
      </c>
      <c r="F1966" s="22" t="s">
        <v>43</v>
      </c>
      <c r="G1966" s="18" t="s">
        <v>10</v>
      </c>
      <c r="H1966" s="19">
        <f>VLOOKUP(F1966,[1]CADASTRO!C:P,9,FALSE)</f>
        <v>42892</v>
      </c>
      <c r="I1966" s="20" t="str">
        <f>VLOOKUP(F1966,[1]CADASTRO!C:X,22,0)</f>
        <v>CONVENCIONAL</v>
      </c>
    </row>
    <row r="1967" spans="1:9">
      <c r="A1967" s="8">
        <f t="shared" si="30"/>
        <v>1966</v>
      </c>
      <c r="B1967" s="11" t="str">
        <f>VLOOKUP(F1967,[1]CADASTRO!C:D,2,0)</f>
        <v>RUI ALIMENTOS</v>
      </c>
      <c r="C1967" s="10" t="str">
        <f>VLOOKUP(F1967,[1]CADASTRO!C:E,3,0)</f>
        <v>VILA FLORES</v>
      </c>
      <c r="D1967" s="11" t="str">
        <f>VLOOKUP(F1967,[1]CADASTRO!C:L,10,0)</f>
        <v>PANIFICADOS</v>
      </c>
      <c r="E1967" s="16">
        <f>VLOOKUP(F1967,[1]CADASTRO!C:L,8,0)</f>
        <v>41256</v>
      </c>
      <c r="F1967" s="22" t="s">
        <v>70</v>
      </c>
      <c r="G1967" s="18" t="s">
        <v>10</v>
      </c>
      <c r="H1967" s="19">
        <f>VLOOKUP(F1967,[1]CADASTRO!C:P,9,FALSE)</f>
        <v>41256</v>
      </c>
      <c r="I1967" s="20" t="str">
        <f>VLOOKUP(F1967,[1]CADASTRO!C:X,22,0)</f>
        <v>CONVENCIONAL</v>
      </c>
    </row>
    <row r="1968" spans="1:9">
      <c r="A1968" s="8">
        <f t="shared" si="30"/>
        <v>1967</v>
      </c>
      <c r="B1968" s="11" t="str">
        <f>VLOOKUP(F1968,[1]CADASTRO!C:D,2,0)</f>
        <v>DI CREAZZO</v>
      </c>
      <c r="C1968" s="10" t="str">
        <f>VLOOKUP(F1968,[1]CADASTRO!C:E,3,0)</f>
        <v>VILA FLORES</v>
      </c>
      <c r="D1968" s="11" t="str">
        <f>VLOOKUP(F1968,[1]CADASTRO!C:L,10,0)</f>
        <v>SUCOS E DOCES</v>
      </c>
      <c r="E1968" s="16">
        <f>VLOOKUP(F1968,[1]CADASTRO!C:L,8,0)</f>
        <v>41488</v>
      </c>
      <c r="F1968" s="23" t="s">
        <v>204</v>
      </c>
      <c r="G1968" s="18" t="s">
        <v>15</v>
      </c>
      <c r="H1968" s="19">
        <f>VLOOKUP(F1968,[1]CADASTRO!C:P,9,FALSE)</f>
        <v>41313</v>
      </c>
      <c r="I1968" s="20" t="str">
        <f>VLOOKUP(F1968,[1]CADASTRO!C:X,22,0)</f>
        <v>CONVENCIONAL</v>
      </c>
    </row>
    <row r="1969" spans="1:9">
      <c r="A1969" s="8">
        <f t="shared" si="30"/>
        <v>1968</v>
      </c>
      <c r="B1969" s="11" t="str">
        <f>IFERROR(VLOOKUP(F1969,[1]CADASTRO!C:D,2,0),0)</f>
        <v>BEA SABORES</v>
      </c>
      <c r="C1969" s="10" t="str">
        <f>IFERROR(VLOOKUP(F1969,[1]CADASTRO!C:E,3,0),0)</f>
        <v>VILA FLORES</v>
      </c>
      <c r="D1969" s="11" t="str">
        <f>IFERROR(VLOOKUP(F1969,[1]CADASTRO!C:L,10,0),0)</f>
        <v>PANIFICADOS - PÃES,CUCAS, BOLOS, SALGADOS, DOCES, TORTA, GROSTOLI</v>
      </c>
      <c r="E1969" s="16">
        <f>VLOOKUP(F1969,[1]CADASTRO!C:L,8,0)</f>
        <v>42951</v>
      </c>
      <c r="F1969" s="23" t="s">
        <v>841</v>
      </c>
      <c r="G1969" s="18" t="s">
        <v>10</v>
      </c>
      <c r="H1969" s="19">
        <f>VLOOKUP(F1969,[1]CADASTRO!C:P,9,FALSE)</f>
        <v>42951</v>
      </c>
      <c r="I1969" s="20" t="str">
        <f>VLOOKUP(F1969,[1]CADASTRO!C:X,22,0)</f>
        <v>CONVENCIONAL</v>
      </c>
    </row>
    <row r="1970" spans="1:9">
      <c r="A1970" s="8">
        <f t="shared" si="30"/>
        <v>1969</v>
      </c>
      <c r="B1970" s="11" t="str">
        <f>IFERROR(VLOOKUP(F1970,[1]CADASTRO!C:D,2,0),0)</f>
        <v>DOCE SABOR</v>
      </c>
      <c r="C1970" s="10" t="str">
        <f>IFERROR(VLOOKUP(F1970,[1]CADASTRO!C:E,3,0),0)</f>
        <v>VILA FLORES</v>
      </c>
      <c r="D1970" s="11" t="str">
        <f>IFERROR(VLOOKUP(F1970,[1]CADASTRO!C:L,10,0),0)</f>
        <v>MEL</v>
      </c>
      <c r="E1970" s="16">
        <f>VLOOKUP(F1970,[1]CADASTRO!C:L,8,0)</f>
        <v>43423</v>
      </c>
      <c r="F1970" s="23" t="s">
        <v>1025</v>
      </c>
      <c r="G1970" s="10" t="s">
        <v>12</v>
      </c>
      <c r="H1970" s="19">
        <f>VLOOKUP(F1970,[1]CADASTRO!C:P,9,FALSE)</f>
        <v>44598</v>
      </c>
      <c r="I1970" s="20" t="str">
        <f>VLOOKUP(F1970,[1]CADASTRO!C:X,22,0)</f>
        <v>CONVENCIONAL</v>
      </c>
    </row>
    <row r="1971" spans="1:9">
      <c r="A1971" s="8">
        <f t="shared" si="30"/>
        <v>1970</v>
      </c>
      <c r="B1971" s="11" t="str">
        <f>IFERROR(VLOOKUP(F1971,[1]CADASTRO!C:D,2,0),0)</f>
        <v>OVOS COLONIAIS BEPI E GEMA</v>
      </c>
      <c r="C1971" s="10" t="str">
        <f>IFERROR(VLOOKUP(F1971,[1]CADASTRO!C:E,3,0),0)</f>
        <v>VILA FLORES</v>
      </c>
      <c r="D1971" s="11" t="str">
        <f>IFERROR(VLOOKUP(F1971,[1]CADASTRO!C:L,10,0),0)</f>
        <v>OVOS</v>
      </c>
      <c r="E1971" s="16">
        <f>VLOOKUP(F1971,[1]CADASTRO!C:L,8,0)</f>
        <v>43616</v>
      </c>
      <c r="F1971" s="23" t="s">
        <v>1138</v>
      </c>
      <c r="G1971" s="10" t="s">
        <v>12</v>
      </c>
      <c r="H1971" s="19">
        <f>VLOOKUP(F1971,[1]CADASTRO!C:P,9,FALSE)</f>
        <v>43616</v>
      </c>
      <c r="I1971" s="20" t="str">
        <f>VLOOKUP(F1971,[1]CADASTRO!C:X,22,0)</f>
        <v>CONVENCIONAL</v>
      </c>
    </row>
    <row r="1972" spans="1:9">
      <c r="A1972" s="8">
        <f t="shared" si="30"/>
        <v>1971</v>
      </c>
      <c r="B1972" s="11" t="str">
        <f>IFERROR(VLOOKUP(F1972,[1]CADASTRO!C:D,2,0),0)</f>
        <v>LUCHESI QUEIJOS E DERIVADOS</v>
      </c>
      <c r="C1972" s="10" t="str">
        <f>IFERROR(VLOOKUP(F1972,[1]CADASTRO!C:E,3,0),0)</f>
        <v>VILA FLORES</v>
      </c>
      <c r="D1972" s="11" t="str">
        <f>IFERROR(VLOOKUP(F1972,[1]CADASTRO!C:L,10,0),0)</f>
        <v>QUEIJO</v>
      </c>
      <c r="E1972" s="16">
        <f>VLOOKUP(F1972,[1]CADASTRO!C:L,8,0)</f>
        <v>44033</v>
      </c>
      <c r="F1972" s="23" t="s">
        <v>1333</v>
      </c>
      <c r="G1972" s="31" t="s">
        <v>12</v>
      </c>
      <c r="H1972" s="19">
        <f>VLOOKUP(F1972,[1]CADASTRO!C:P,9,FALSE)</f>
        <v>44033</v>
      </c>
      <c r="I1972" s="20" t="str">
        <f>VLOOKUP(F1972,[1]CADASTRO!C:X,22,0)</f>
        <v>CONVENCIONAL</v>
      </c>
    </row>
    <row r="1973" spans="1:9">
      <c r="A1973" s="8">
        <f t="shared" si="30"/>
        <v>1972</v>
      </c>
      <c r="B1973" s="11" t="str">
        <f>IFERROR(VLOOKUP(F1973,[1]CADASTRO!C:D,2,0),0)</f>
        <v>DO SÍTIO</v>
      </c>
      <c r="C1973" s="10" t="str">
        <f>IFERROR(VLOOKUP(F1973,[1]CADASTRO!C:E,3,0),0)</f>
        <v>VILA FLORES</v>
      </c>
      <c r="D1973" s="11" t="str">
        <f>IFERROR(VLOOKUP(F1973,[1]CADASTRO!C:L,10,0),0)</f>
        <v>OVOS</v>
      </c>
      <c r="E1973" s="16">
        <f>VLOOKUP(F1973,[1]CADASTRO!C:L,8,0)</f>
        <v>44356</v>
      </c>
      <c r="F1973" s="23" t="s">
        <v>1436</v>
      </c>
      <c r="G1973" s="10" t="s">
        <v>12</v>
      </c>
      <c r="H1973" s="19">
        <f>VLOOKUP(F1973,[1]CADASTRO!C:P,9,FALSE)</f>
        <v>44445</v>
      </c>
      <c r="I1973" s="20" t="str">
        <f>VLOOKUP(F1973,[1]CADASTRO!C:X,22,0)</f>
        <v>CONVENCIONAL</v>
      </c>
    </row>
    <row r="1974" spans="1:9">
      <c r="A1974" s="8">
        <f t="shared" si="30"/>
        <v>1973</v>
      </c>
      <c r="B1974" s="11" t="str">
        <f>IFERROR(VLOOKUP(F1974,[1]CADASTRO!C:D,2,0),0)</f>
        <v>OVOS PANDINI</v>
      </c>
      <c r="C1974" s="10" t="str">
        <f>IFERROR(VLOOKUP(F1974,[1]CADASTRO!C:E,3,0),0)</f>
        <v>VILA FLORES</v>
      </c>
      <c r="D1974" s="11" t="str">
        <f>IFERROR(VLOOKUP(F1974,[1]CADASTRO!C:L,10,0),0)</f>
        <v>OVOS</v>
      </c>
      <c r="E1974" s="16">
        <f>VLOOKUP(F1974,[1]CADASTRO!C:L,8,0)</f>
        <v>44413</v>
      </c>
      <c r="F1974" s="23" t="s">
        <v>1460</v>
      </c>
      <c r="G1974" s="10" t="s">
        <v>12</v>
      </c>
      <c r="H1974" s="19">
        <f>VLOOKUP(F1974,[1]CADASTRO!C:P,9,FALSE)</f>
        <v>44626</v>
      </c>
      <c r="I1974" s="20" t="str">
        <f>VLOOKUP(F1974,[1]CADASTRO!C:X,22,0)</f>
        <v>EM CONVERSÃO ORGÂNICA</v>
      </c>
    </row>
    <row r="1975" spans="1:9">
      <c r="A1975" s="8">
        <f t="shared" si="30"/>
        <v>1974</v>
      </c>
      <c r="B1975" s="11" t="str">
        <f>IFERROR(VLOOKUP(F1975,[1]CADASTRO!C:D,2,0),0)</f>
        <v>EMBUTIDOS PAI E FILHO</v>
      </c>
      <c r="C1975" s="10" t="str">
        <f>IFERROR(VLOOKUP(F1975,[1]CADASTRO!C:E,3,0),0)</f>
        <v>VILA LÂNGARO</v>
      </c>
      <c r="D1975" s="11" t="str">
        <f>IFERROR(VLOOKUP(F1975,[1]CADASTRO!C:L,10,0),0)</f>
        <v>SALAME, BANHA E TORRESMO</v>
      </c>
      <c r="E1975" s="16">
        <f>VLOOKUP(F1975,[1]CADASTRO!C:L,8,0)</f>
        <v>45499</v>
      </c>
      <c r="F1975" s="23" t="s">
        <v>1839</v>
      </c>
      <c r="G1975" s="10" t="s">
        <v>12</v>
      </c>
      <c r="H1975" s="19">
        <f>VLOOKUP(F1975,[1]CADASTRO!C:P,9,FALSE)</f>
        <v>45499</v>
      </c>
      <c r="I1975" s="20" t="str">
        <f>VLOOKUP(F1975,[1]CADASTRO!C:X,22,0)</f>
        <v>CONVENCIONAL</v>
      </c>
    </row>
    <row r="1976" spans="1:9">
      <c r="A1976" s="8">
        <f t="shared" si="30"/>
        <v>1975</v>
      </c>
      <c r="B1976" s="11" t="str">
        <f>VLOOKUP(F1976,[1]CADASTRO!C:D,2,0)</f>
        <v>GOSTO E SABOR</v>
      </c>
      <c r="C1976" s="10" t="str">
        <f>VLOOKUP(F1976,[1]CADASTRO!C:E,3,0)</f>
        <v>VILA MARIA</v>
      </c>
      <c r="D1976" s="11" t="str">
        <f>VLOOKUP(F1976,[1]CADASTRO!C:L,10,0)</f>
        <v>PANIFICADOS: PÃO, BOLACHA, BOLO, CUCA, MASSAS, MINI PIZZA</v>
      </c>
      <c r="E1976" s="16">
        <f>VLOOKUP(F1976,[1]CADASTRO!C:L,8,0)</f>
        <v>41201</v>
      </c>
      <c r="F1976" s="21" t="s">
        <v>63</v>
      </c>
      <c r="G1976" s="18" t="s">
        <v>10</v>
      </c>
      <c r="H1976" s="19">
        <f>VLOOKUP(F1976,[1]CADASTRO!C:P,9,FALSE)</f>
        <v>45996</v>
      </c>
      <c r="I1976" s="20" t="str">
        <f>VLOOKUP(F1976,[1]CADASTRO!C:X,22,0)</f>
        <v>CONVENCIONAL</v>
      </c>
    </row>
    <row r="1977" spans="1:9">
      <c r="A1977" s="8">
        <f t="shared" si="30"/>
        <v>1976</v>
      </c>
      <c r="B1977" s="11" t="str">
        <f>IFERROR(VLOOKUP(F1977,[1]CADASTRO!C:D,2,0),0)</f>
        <v>PANIFICADOS DA CLEIVA</v>
      </c>
      <c r="C1977" s="10" t="str">
        <f>IFERROR(VLOOKUP(F1977,[1]CADASTRO!C:E,3,0),0)</f>
        <v>VILA NOVA DO SUL</v>
      </c>
      <c r="D1977" s="11" t="str">
        <f>IFERROR(VLOOKUP(F1977,[1]CADASTRO!C:L,10,0),0)</f>
        <v>PANIFICADOS</v>
      </c>
      <c r="E1977" s="16">
        <f>VLOOKUP(F1977,[1]CADASTRO!C:L,8,0)</f>
        <v>43511</v>
      </c>
      <c r="F1977" s="23" t="s">
        <v>1071</v>
      </c>
      <c r="G1977" s="10" t="s">
        <v>10</v>
      </c>
      <c r="H1977" s="19">
        <f>VLOOKUP(F1977,[1]CADASTRO!C:P,9,FALSE)</f>
        <v>43511</v>
      </c>
      <c r="I1977" s="20" t="str">
        <f>VLOOKUP(F1977,[1]CADASTRO!C:X,22,0)</f>
        <v>CONVENCIONAL</v>
      </c>
    </row>
    <row r="1978" spans="1:9">
      <c r="A1978" s="8">
        <f t="shared" si="30"/>
        <v>1977</v>
      </c>
      <c r="B1978" s="11" t="str">
        <f>IFERROR(VLOOKUP(F1978,[1]CADASTRO!C:D,2,0),0)</f>
        <v>PIAIA</v>
      </c>
      <c r="C1978" s="10" t="str">
        <f>IFERROR(VLOOKUP(F1978,[1]CADASTRO!C:E,3,0),0)</f>
        <v>VISTA ALEGRE</v>
      </c>
      <c r="D1978" s="11" t="str">
        <f>IFERROR(VLOOKUP(F1978,[1]CADASTRO!C:L,10,0),0)</f>
        <v>MELADO E AÇÚCAR MASCAVO</v>
      </c>
      <c r="E1978" s="16">
        <f>VLOOKUP(F1978,[1]CADASTRO!C:L,8,0)</f>
        <v>43658</v>
      </c>
      <c r="F1978" s="23" t="s">
        <v>1170</v>
      </c>
      <c r="G1978" s="10" t="s">
        <v>10</v>
      </c>
      <c r="H1978" s="19">
        <f>VLOOKUP(F1978,[1]CADASTRO!C:P,9,FALSE)</f>
        <v>43658</v>
      </c>
      <c r="I1978" s="20" t="str">
        <f>VLOOKUP(F1978,[1]CADASTRO!C:X,22,0)</f>
        <v>CONVENCIONAL</v>
      </c>
    </row>
    <row r="1979" spans="1:9">
      <c r="A1979" s="8">
        <f t="shared" si="30"/>
        <v>1978</v>
      </c>
      <c r="B1979" s="11" t="str">
        <f>IFERROR(VLOOKUP(F1979,[1]CADASTRO!C:D,2,0),0)</f>
        <v>HANAUER</v>
      </c>
      <c r="C1979" s="10" t="str">
        <f>IFERROR(VLOOKUP(F1979,[1]CADASTRO!C:E,3,0),0)</f>
        <v>VISTA ALEGRE</v>
      </c>
      <c r="D1979" s="11" t="str">
        <f>IFERROR(VLOOKUP(F1979,[1]CADASTRO!C:L,10,0),0)</f>
        <v>MANDIOCA</v>
      </c>
      <c r="E1979" s="16">
        <f>VLOOKUP(F1979,[1]CADASTRO!C:L,8,0)</f>
        <v>45470</v>
      </c>
      <c r="F1979" s="23" t="s">
        <v>1821</v>
      </c>
      <c r="G1979" s="10" t="s">
        <v>10</v>
      </c>
      <c r="H1979" s="19">
        <f>VLOOKUP(F1979,[1]CADASTRO!C:P,9,FALSE)</f>
        <v>45470</v>
      </c>
      <c r="I1979" s="20" t="str">
        <f>VLOOKUP(F1979,[1]CADASTRO!C:X,22,0)</f>
        <v>CONVENCIONAL</v>
      </c>
    </row>
    <row r="1980" spans="1:9">
      <c r="A1980" s="8">
        <f t="shared" si="30"/>
        <v>1979</v>
      </c>
      <c r="B1980" s="11" t="str">
        <f>IFERROR(VLOOKUP(F1980,[1]CADASTRO!C:D,2,0),0)</f>
        <v>FAMILIAR DONIN</v>
      </c>
      <c r="C1980" s="10" t="str">
        <f>IFERROR(VLOOKUP(F1980,[1]CADASTRO!C:E,3,0),0)</f>
        <v>VISTA ALEGRE DO PRATA</v>
      </c>
      <c r="D1980" s="11" t="str">
        <f>IFERROR(VLOOKUP(F1980,[1]CADASTRO!C:L,10,0),0)</f>
        <v>QUEIJO (COLONIAL, MUSSARELA, PARMESSÃO, COLONIAL TEMPERADO E PRATO), RICOTA E MANTEIGA</v>
      </c>
      <c r="E1980" s="16">
        <f>VLOOKUP(F1980,[1]CADASTRO!C:L,8,0)</f>
        <v>42991</v>
      </c>
      <c r="F1980" s="23" t="s">
        <v>852</v>
      </c>
      <c r="G1980" s="18" t="s">
        <v>12</v>
      </c>
      <c r="H1980" s="19">
        <f>VLOOKUP(F1980,[1]CADASTRO!C:P,9,FALSE)</f>
        <v>44870</v>
      </c>
      <c r="I1980" s="20" t="str">
        <f>VLOOKUP(F1980,[1]CADASTRO!C:X,22,0)</f>
        <v>CONVENCIONAL</v>
      </c>
    </row>
    <row r="1981" spans="1:9">
      <c r="A1981" s="8">
        <f t="shared" si="30"/>
        <v>1980</v>
      </c>
      <c r="B1981" s="11" t="str">
        <f>VLOOKUP(F1981,[1]CADASTRO!C:D,2,0)</f>
        <v>VINÍCOLA VISTA GAÚCHA</v>
      </c>
      <c r="C1981" s="10" t="str">
        <f>VLOOKUP(F1981,[1]CADASTRO!C:E,3,0)</f>
        <v>VISTA GAÚCHA</v>
      </c>
      <c r="D1981" s="11" t="str">
        <f>VLOOKUP(F1981,[1]CADASTRO!C:L,10,0)</f>
        <v>VINHO E SUCO</v>
      </c>
      <c r="E1981" s="16">
        <f>VLOOKUP(F1981,[1]CADASTRO!C:L,8,0)</f>
        <v>41507</v>
      </c>
      <c r="F1981" s="23" t="s">
        <v>215</v>
      </c>
      <c r="G1981" s="18" t="s">
        <v>15</v>
      </c>
      <c r="H1981" s="19">
        <f>VLOOKUP(F1981,[1]CADASTRO!C:P,9,FALSE)</f>
        <v>45134</v>
      </c>
      <c r="I1981" s="20" t="str">
        <f>VLOOKUP(F1981,[1]CADASTRO!C:X,22,0)</f>
        <v>CONVENCIONAL</v>
      </c>
    </row>
    <row r="1982" spans="1:9">
      <c r="A1982" s="8">
        <f t="shared" si="30"/>
        <v>1981</v>
      </c>
      <c r="B1982" s="11" t="str">
        <f>IFERROR(VLOOKUP(F1982,[1]CADASTRO!C:D,2,0),0)</f>
        <v>OVOS DOM LUIZ</v>
      </c>
      <c r="C1982" s="10" t="str">
        <f>IFERROR(VLOOKUP(F1982,[1]CADASTRO!C:E,3,0),0)</f>
        <v>VISTA GAÚCHA</v>
      </c>
      <c r="D1982" s="11" t="str">
        <f>IFERROR(VLOOKUP(F1982,[1]CADASTRO!C:L,10,0),0)</f>
        <v>OVOS</v>
      </c>
      <c r="E1982" s="16">
        <f>VLOOKUP(F1982,[1]CADASTRO!C:L,8,0)</f>
        <v>44815</v>
      </c>
      <c r="F1982" s="23" t="s">
        <v>1623</v>
      </c>
      <c r="G1982" s="10" t="s">
        <v>12</v>
      </c>
      <c r="H1982" s="19">
        <f>VLOOKUP(F1982,[1]CADASTRO!C:P,9,FALSE)</f>
        <v>44815</v>
      </c>
      <c r="I1982" s="20" t="str">
        <f>VLOOKUP(F1982,[1]CADASTRO!C:X,22,0)</f>
        <v>CONVENCIONAL</v>
      </c>
    </row>
    <row r="1983" spans="1:9">
      <c r="A1983" s="8">
        <f t="shared" si="30"/>
        <v>1982</v>
      </c>
      <c r="B1983" s="11" t="str">
        <f>VLOOKUP(F1983,[1]CADASTRO!C:D,2,0)</f>
        <v>SCHUNKE</v>
      </c>
      <c r="C1983" s="10" t="str">
        <f>VLOOKUP(F1983,[1]CADASTRO!C:E,3,0)</f>
        <v>VITÓRIA DAS MISSÕES</v>
      </c>
      <c r="D1983" s="11" t="str">
        <f>VLOOKUP(F1983,[1]CADASTRO!C:L,10,0)</f>
        <v>CONSERVAS E DOCES</v>
      </c>
      <c r="E1983" s="16">
        <f>VLOOKUP(F1983,[1]CADASTRO!C:L,8,0)</f>
        <v>41684</v>
      </c>
      <c r="F1983" s="23" t="s">
        <v>311</v>
      </c>
      <c r="G1983" s="18" t="s">
        <v>10</v>
      </c>
      <c r="H1983" s="19">
        <f>VLOOKUP(F1983,[1]CADASTRO!C:P,9,FALSE)</f>
        <v>44636</v>
      </c>
      <c r="I1983" s="20" t="str">
        <f>VLOOKUP(F1983,[1]CADASTRO!C:X,22,0)</f>
        <v>CONVENCIONAL</v>
      </c>
    </row>
    <row r="1984" spans="1:9">
      <c r="A1984" s="8">
        <f t="shared" si="30"/>
        <v>1983</v>
      </c>
      <c r="B1984" s="11" t="str">
        <f>IFERROR(VLOOKUP(F1984,[1]CADASTRO!C:D,2,0),0)</f>
        <v>PEIXARIA MAR E RIOS</v>
      </c>
      <c r="C1984" s="10" t="str">
        <f>IFERROR(VLOOKUP(F1984,[1]CADASTRO!C:E,3,0),0)</f>
        <v>XANGRI-LÁ</v>
      </c>
      <c r="D1984" s="11" t="str">
        <f>IFERROR(VLOOKUP(F1984,[1]CADASTRO!C:L,10,0),0)</f>
        <v>PEIXE E CAMARÃO</v>
      </c>
      <c r="E1984" s="16">
        <f>VLOOKUP(F1984,[1]CADASTRO!C:L,8,0)</f>
        <v>43252</v>
      </c>
      <c r="F1984" s="23" t="s">
        <v>955</v>
      </c>
      <c r="G1984" s="18" t="s">
        <v>12</v>
      </c>
      <c r="H1984" s="19">
        <f>VLOOKUP(F1984,[1]CADASTRO!C:P,9,FALSE)</f>
        <v>43106</v>
      </c>
      <c r="I1984" s="20" t="str">
        <f>VLOOKUP(F1984,[1]CADASTRO!C:X,22,0)</f>
        <v>CONVENCIONAL</v>
      </c>
    </row>
  </sheetData>
  <sortState ref="A2:K1984">
    <sortCondition ref="C1"/>
  </sortState>
  <conditionalFormatting sqref="H1:H1984">
    <cfRule type="containsText" dxfId="4" priority="5" operator="containsText" text="DESC">
      <formula>NOT(ISERROR(SEARCH("DESC",H1)))</formula>
    </cfRule>
  </conditionalFormatting>
  <conditionalFormatting sqref="I1:I1984">
    <cfRule type="containsErrors" dxfId="3" priority="2">
      <formula>ISERROR(I1)</formula>
    </cfRule>
    <cfRule type="cellIs" dxfId="2" priority="3" operator="equal">
      <formula>0</formula>
    </cfRule>
    <cfRule type="notContainsText" dxfId="1" priority="4" operator="notContains" text="convencional">
      <formula>ISERROR(SEARCH("convencional",I1))</formula>
    </cfRule>
  </conditionalFormatting>
  <conditionalFormatting sqref="I1:I1984">
    <cfRule type="cellIs" dxfId="0" priority="1" operator="equal">
      <formula>0</formula>
    </cfRule>
  </conditionalFormatting>
  <dataValidations count="1">
    <dataValidation type="list" allowBlank="1" showErrorMessage="1" sqref="G1:G1984">
      <formula1>"MAPA,SIF,SIE,SIM,VIGILÂNCIA SANITÁRIA,VIGILÂNCIA SANITÁRIA E MAPA, DISPENSA"</formula1>
    </dataValidation>
  </dataValidations>
  <pageMargins left="0.11811023622047245" right="0.11811023622047245" top="0.39370078740157483" bottom="0.39370078740157483" header="0.31496062992125984" footer="0.31496062992125984"/>
  <pageSetup paperSize="8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eduardo-santos</dc:creator>
  <cp:lastModifiedBy>eduardo-santos</cp:lastModifiedBy>
  <cp:lastPrinted>2025-10-02T15:18:50Z</cp:lastPrinted>
  <dcterms:created xsi:type="dcterms:W3CDTF">2025-10-02T14:45:42Z</dcterms:created>
  <dcterms:modified xsi:type="dcterms:W3CDTF">2025-10-02T15:20:59Z</dcterms:modified>
</cp:coreProperties>
</file>